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comments2.xml" ContentType="application/vnd.openxmlformats-officedocument.spreadsheetml.comments+xml"/>
  <Override PartName="/xl/drawings/drawing11.xml" ContentType="application/vnd.openxmlformats-officedocument.drawing+xml"/>
  <Override PartName="/xl/comments3.xml" ContentType="application/vnd.openxmlformats-officedocument.spreadsheetml.comments+xml"/>
  <Override PartName="/xl/drawings/drawing12.xml" ContentType="application/vnd.openxmlformats-officedocument.drawing+xml"/>
  <Override PartName="/xl/comments4.xml" ContentType="application/vnd.openxmlformats-officedocument.spreadsheetml.comments+xml"/>
  <Override PartName="/xl/drawings/drawing13.xml" ContentType="application/vnd.openxmlformats-officedocument.drawing+xml"/>
  <Override PartName="/xl/comments5.xml" ContentType="application/vnd.openxmlformats-officedocument.spreadsheetml.comments+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2565" yWindow="0" windowWidth="20475" windowHeight="12360" tabRatio="935" firstSheet="10" activeTab="10"/>
  </bookViews>
  <sheets>
    <sheet name="MainSheet" sheetId="1" state="veryHidden" r:id="rId1"/>
    <sheet name="StartUp" sheetId="2" state="veryHidden" r:id="rId2"/>
    <sheet name="+DynamicDomain" sheetId="53" state="veryHidden" r:id="rId3"/>
    <sheet name="+CELLLINKS" sheetId="54" state="veryHidden" r:id="rId4"/>
    <sheet name="Sheet1" sheetId="52" state="hidden" r:id="rId5"/>
    <sheet name="Navigator" sheetId="79" r:id="rId6"/>
    <sheet name="FilingInfo" sheetId="55" r:id="rId7"/>
    <sheet name="DBS_BLR_BLR1Consolidated" sheetId="56" r:id="rId8"/>
    <sheet name="DBS_BLR_BLR1Standalone" sheetId="57" r:id="rId9"/>
    <sheet name="DBS_BLR_BLR2Domestic" sheetId="67" r:id="rId10"/>
    <sheet name="DBS_BLR_BLR2Overseas" sheetId="68" r:id="rId11"/>
    <sheet name="DBS_BLR_BLR3" sheetId="62" r:id="rId12"/>
    <sheet name="DBS_BLR_BLR4" sheetId="65" r:id="rId13"/>
    <sheet name="DBS_BLR_BLR5" sheetId="64" r:id="rId14"/>
    <sheet name="DBS_BLR_BLR6Standalone" sheetId="69" r:id="rId15"/>
    <sheet name="DBS_BLR_BLR6Consolidated" sheetId="70" r:id="rId16"/>
    <sheet name="DoS_BLR_BLR7Consolidated" sheetId="78" r:id="rId17"/>
    <sheet name="DoS_BLR_BLR7Standalone" sheetId="77" r:id="rId18"/>
    <sheet name="DBS_AuthorisedSignatory" sheetId="73" r:id="rId19"/>
    <sheet name="+TextblockTexts" sheetId="71" state="veryHidden" r:id="rId20"/>
    <sheet name="Data" sheetId="3" state="veryHidden" r:id="rId21"/>
    <sheet name="+FootnoteTexts" sheetId="36" state="veryHidden" r:id="rId22"/>
    <sheet name="+Elements" sheetId="37" state="veryHidden" r:id="rId23"/>
    <sheet name="+Lineitems" sheetId="39" state="veryHidden" r:id="rId24"/>
    <sheet name="Sheet2" sheetId="72" state="hidden" r:id="rId25"/>
  </sheets>
  <definedNames>
    <definedName name="datasheet_1_13">Data!$A$1:$A$12</definedName>
    <definedName name="datasheet_1_25">Data!$A$13:$A$24</definedName>
    <definedName name="datasheet_1_26">Data!$A$25</definedName>
    <definedName name="datasheet_1_38">Data!$A$26:$A$37</definedName>
    <definedName name="datasheet_1_40">Data!$A$38:$A$39</definedName>
    <definedName name="datasheet_1_42">Data!$A$40:$A$41</definedName>
    <definedName name="ScaleList">StartUp!$L$1:$L$5</definedName>
    <definedName name="UnitList">StartUp!$K$1:$K$172</definedName>
  </definedNames>
  <calcPr calcId="162913"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9" i="39" l="1"/>
  <c r="A78" i="39"/>
  <c r="A77" i="39"/>
  <c r="A76" i="39"/>
  <c r="A75" i="39"/>
  <c r="A74" i="39"/>
  <c r="A73" i="39"/>
  <c r="A72" i="39"/>
  <c r="A71" i="39"/>
  <c r="A70" i="39"/>
  <c r="A69" i="39"/>
  <c r="A68" i="39"/>
  <c r="A67" i="39"/>
  <c r="A66" i="39"/>
  <c r="A53" i="39"/>
  <c r="A52" i="39"/>
  <c r="A51" i="39"/>
  <c r="A50" i="39"/>
  <c r="A49" i="39"/>
  <c r="A48" i="39"/>
  <c r="A47" i="39"/>
  <c r="A46" i="39"/>
  <c r="A44" i="39"/>
  <c r="A43" i="39"/>
  <c r="A42" i="39"/>
  <c r="A41" i="39"/>
  <c r="A40" i="39"/>
  <c r="A39" i="39"/>
  <c r="A38" i="39"/>
  <c r="A37" i="39"/>
  <c r="A36" i="39"/>
  <c r="A35" i="39"/>
  <c r="A34" i="39"/>
  <c r="A33" i="39"/>
  <c r="A32" i="39"/>
  <c r="A31" i="39"/>
  <c r="A30" i="39"/>
  <c r="A29" i="39"/>
  <c r="A28" i="39"/>
  <c r="A27" i="39"/>
  <c r="A26" i="39"/>
  <c r="A25" i="39"/>
  <c r="A24" i="39"/>
  <c r="A22" i="39"/>
  <c r="A21" i="39"/>
  <c r="A20" i="39"/>
  <c r="A19" i="39"/>
  <c r="A18" i="39"/>
  <c r="A17" i="39"/>
  <c r="A16" i="39"/>
  <c r="A15" i="39"/>
  <c r="A14" i="39"/>
  <c r="A13" i="39"/>
  <c r="A12" i="39"/>
  <c r="A11" i="39"/>
  <c r="A9" i="39"/>
  <c r="A8" i="39"/>
  <c r="A7" i="39"/>
  <c r="A6" i="39"/>
  <c r="A5" i="39"/>
  <c r="A4" i="39"/>
  <c r="A3" i="39"/>
  <c r="A2" i="39"/>
  <c r="A1" i="39"/>
  <c r="H88" i="77"/>
  <c r="H87" i="77"/>
  <c r="H86" i="77"/>
  <c r="H85" i="77" s="1"/>
  <c r="H84" i="77"/>
  <c r="H83" i="77"/>
  <c r="H82" i="77"/>
  <c r="H81" i="77" s="1"/>
  <c r="H89" i="77" s="1"/>
  <c r="H80" i="77"/>
  <c r="H77" i="77"/>
  <c r="H76" i="77"/>
  <c r="H75" i="77"/>
  <c r="H74" i="77"/>
  <c r="H73" i="77"/>
  <c r="H72" i="77"/>
  <c r="H71" i="77"/>
  <c r="H70" i="77"/>
  <c r="H69" i="77"/>
  <c r="H68" i="77"/>
  <c r="H67" i="77"/>
  <c r="H66" i="77"/>
  <c r="H65" i="77"/>
  <c r="H64" i="77"/>
  <c r="H63" i="77"/>
  <c r="H62" i="77"/>
  <c r="H61" i="77"/>
  <c r="H60" i="77"/>
  <c r="H59" i="77"/>
  <c r="H58" i="77"/>
  <c r="H57" i="77"/>
  <c r="H56" i="77"/>
  <c r="H55" i="77"/>
  <c r="H54" i="77"/>
  <c r="H53" i="77"/>
  <c r="H78" i="77" s="1"/>
  <c r="H34" i="77"/>
  <c r="H33" i="77"/>
  <c r="H32" i="77"/>
  <c r="H31" i="77"/>
  <c r="H30" i="77"/>
  <c r="H29" i="77"/>
  <c r="H28" i="77"/>
  <c r="H27" i="77"/>
  <c r="H26" i="77"/>
  <c r="H25" i="77"/>
  <c r="H24" i="77"/>
  <c r="H23" i="77"/>
  <c r="H35" i="77" s="1"/>
  <c r="H87" i="78"/>
  <c r="H86" i="78"/>
  <c r="H85" i="78"/>
  <c r="H84" i="78" s="1"/>
  <c r="H83" i="78"/>
  <c r="H82" i="78"/>
  <c r="H80" i="78" s="1"/>
  <c r="H88" i="78" s="1"/>
  <c r="H81" i="78"/>
  <c r="H79" i="78"/>
  <c r="H76" i="78"/>
  <c r="H75" i="78"/>
  <c r="H74" i="78"/>
  <c r="H73" i="78"/>
  <c r="H72" i="78"/>
  <c r="H71" i="78"/>
  <c r="H70" i="78"/>
  <c r="H69" i="78"/>
  <c r="H68" i="78"/>
  <c r="H67" i="78"/>
  <c r="H66" i="78"/>
  <c r="H65" i="78"/>
  <c r="H64" i="78"/>
  <c r="H63" i="78"/>
  <c r="H62" i="78"/>
  <c r="H61" i="78"/>
  <c r="H60" i="78"/>
  <c r="H59" i="78"/>
  <c r="H58" i="78"/>
  <c r="H57" i="78"/>
  <c r="H56" i="78"/>
  <c r="H55" i="78"/>
  <c r="H54" i="78"/>
  <c r="H53" i="78"/>
  <c r="H52" i="78"/>
  <c r="H77" i="78" s="1"/>
  <c r="H32" i="78"/>
  <c r="H31" i="78"/>
  <c r="H30" i="78"/>
  <c r="H29" i="78"/>
  <c r="H28" i="78"/>
  <c r="H27" i="78"/>
  <c r="H26" i="78"/>
  <c r="H25" i="78"/>
  <c r="H24" i="78"/>
  <c r="H23" i="78"/>
  <c r="H22" i="78"/>
  <c r="H21" i="78"/>
  <c r="H33" i="78" s="1"/>
  <c r="I210" i="70"/>
  <c r="H210" i="70"/>
  <c r="G210" i="70"/>
  <c r="F210" i="70"/>
  <c r="I86" i="70"/>
  <c r="H86" i="70"/>
  <c r="G86" i="70"/>
  <c r="F86" i="70"/>
  <c r="I82" i="70"/>
  <c r="I75" i="70" s="1"/>
  <c r="H82" i="70"/>
  <c r="G82" i="70"/>
  <c r="G75" i="70" s="1"/>
  <c r="F82" i="70"/>
  <c r="F75" i="70" s="1"/>
  <c r="H75" i="70"/>
  <c r="I205" i="69"/>
  <c r="H205" i="69"/>
  <c r="G205" i="69"/>
  <c r="F205" i="69"/>
  <c r="I85" i="69"/>
  <c r="H85" i="69"/>
  <c r="G85" i="69"/>
  <c r="F85" i="69"/>
  <c r="I81" i="69"/>
  <c r="I74" i="69" s="1"/>
  <c r="H81" i="69"/>
  <c r="H74" i="69" s="1"/>
  <c r="G81" i="69"/>
  <c r="G74" i="69" s="1"/>
  <c r="F81" i="69"/>
  <c r="F74" i="69" s="1"/>
  <c r="F46" i="65"/>
  <c r="F45" i="65"/>
  <c r="F47" i="65" s="1"/>
  <c r="F63" i="65" s="1"/>
  <c r="H48" i="62"/>
  <c r="G31" i="62"/>
  <c r="F31" i="62"/>
  <c r="H18" i="62"/>
  <c r="F186" i="68"/>
  <c r="F159" i="68"/>
  <c r="G130" i="68"/>
  <c r="F130" i="68"/>
  <c r="G103" i="68"/>
  <c r="F103" i="68"/>
  <c r="G88" i="68"/>
  <c r="F74" i="68"/>
  <c r="F61" i="68"/>
  <c r="G47" i="68"/>
  <c r="F47" i="68"/>
  <c r="F34" i="68"/>
  <c r="F19" i="68"/>
  <c r="G34" i="68" s="1"/>
  <c r="F18" i="68"/>
  <c r="F117" i="68" s="1"/>
  <c r="F17" i="68"/>
  <c r="G268" i="67"/>
  <c r="F268" i="67"/>
  <c r="F255" i="67"/>
  <c r="G242" i="67"/>
  <c r="F242" i="67"/>
  <c r="F229" i="67"/>
  <c r="G215" i="67"/>
  <c r="F215" i="67"/>
  <c r="F202" i="67"/>
  <c r="F201" i="67"/>
  <c r="F200" i="67"/>
  <c r="F199" i="67"/>
  <c r="F198" i="67"/>
  <c r="F197" i="67"/>
  <c r="F196" i="67"/>
  <c r="F195" i="67"/>
  <c r="F194" i="67"/>
  <c r="F193" i="67"/>
  <c r="G179" i="67"/>
  <c r="G164" i="67"/>
  <c r="F164" i="67"/>
  <c r="G163" i="67"/>
  <c r="G162" i="67"/>
  <c r="G161" i="67"/>
  <c r="G160" i="67"/>
  <c r="F160" i="67"/>
  <c r="G159" i="67"/>
  <c r="G158" i="67"/>
  <c r="G157" i="67"/>
  <c r="G156" i="67"/>
  <c r="F156" i="67"/>
  <c r="G155" i="67"/>
  <c r="G154" i="67"/>
  <c r="G153" i="67"/>
  <c r="G152" i="67"/>
  <c r="F152" i="67"/>
  <c r="G151" i="67"/>
  <c r="G150" i="67"/>
  <c r="G149" i="67"/>
  <c r="G148" i="67"/>
  <c r="F148" i="67"/>
  <c r="G147" i="67"/>
  <c r="G146" i="67"/>
  <c r="G145" i="67"/>
  <c r="G144" i="67"/>
  <c r="F144" i="67"/>
  <c r="G143" i="67"/>
  <c r="G142" i="67"/>
  <c r="G141" i="67"/>
  <c r="G140" i="67"/>
  <c r="F140" i="67"/>
  <c r="G139" i="67"/>
  <c r="G138" i="67"/>
  <c r="G137" i="67"/>
  <c r="G136" i="67"/>
  <c r="F136" i="67"/>
  <c r="G135" i="67"/>
  <c r="G134" i="67"/>
  <c r="G133" i="67"/>
  <c r="G132" i="67"/>
  <c r="F132" i="67"/>
  <c r="G131" i="67"/>
  <c r="G130" i="67"/>
  <c r="G129" i="67"/>
  <c r="G128" i="67"/>
  <c r="F128" i="67"/>
  <c r="G127" i="67"/>
  <c r="G126" i="67"/>
  <c r="G125" i="67"/>
  <c r="G124" i="67"/>
  <c r="F124" i="67"/>
  <c r="G123" i="67"/>
  <c r="G122" i="67"/>
  <c r="G121" i="67"/>
  <c r="G120" i="67"/>
  <c r="F120" i="67"/>
  <c r="G119" i="67"/>
  <c r="G118" i="67"/>
  <c r="G117" i="67"/>
  <c r="G116" i="67"/>
  <c r="F116" i="67"/>
  <c r="G115" i="67"/>
  <c r="G114" i="67"/>
  <c r="G113" i="67"/>
  <c r="G112" i="67"/>
  <c r="F112" i="67"/>
  <c r="G111" i="67"/>
  <c r="G110" i="67"/>
  <c r="G109" i="67"/>
  <c r="G108" i="67"/>
  <c r="F108" i="67"/>
  <c r="G107" i="67"/>
  <c r="G106" i="67"/>
  <c r="G105" i="67"/>
  <c r="G104" i="67"/>
  <c r="F104" i="67"/>
  <c r="G103" i="67"/>
  <c r="G102" i="67"/>
  <c r="G101" i="67"/>
  <c r="G100" i="67"/>
  <c r="F100" i="67"/>
  <c r="G99" i="67"/>
  <c r="G98" i="67"/>
  <c r="G97" i="67"/>
  <c r="G96" i="67"/>
  <c r="F96" i="67"/>
  <c r="G95" i="67"/>
  <c r="G94" i="67"/>
  <c r="G93" i="67"/>
  <c r="G92" i="67"/>
  <c r="F92" i="67"/>
  <c r="G91" i="67"/>
  <c r="G90" i="67"/>
  <c r="G89" i="67"/>
  <c r="G88" i="67"/>
  <c r="F88" i="67"/>
  <c r="F179" i="67" s="1"/>
  <c r="G87" i="67"/>
  <c r="G86" i="67"/>
  <c r="G85" i="67"/>
  <c r="H72" i="67"/>
  <c r="G72" i="67"/>
  <c r="F72" i="67"/>
  <c r="G59" i="67"/>
  <c r="F59" i="67"/>
  <c r="H46" i="67"/>
  <c r="G46" i="67"/>
  <c r="F46" i="67"/>
  <c r="G33" i="67"/>
  <c r="F33" i="67"/>
  <c r="F247" i="57"/>
  <c r="F222" i="57"/>
  <c r="F196" i="57"/>
  <c r="F128" i="57"/>
  <c r="H127" i="57"/>
  <c r="H126" i="57"/>
  <c r="H125" i="57"/>
  <c r="H124" i="57"/>
  <c r="H123" i="57"/>
  <c r="H122" i="57"/>
  <c r="F122" i="57"/>
  <c r="H121" i="57"/>
  <c r="H120" i="57"/>
  <c r="H119" i="57"/>
  <c r="H118" i="57"/>
  <c r="H117" i="57"/>
  <c r="H116" i="57"/>
  <c r="H115" i="57" s="1"/>
  <c r="H128" i="57" s="1"/>
  <c r="F115" i="57"/>
  <c r="H101" i="57"/>
  <c r="H100" i="57"/>
  <c r="H99" i="57"/>
  <c r="H98" i="57"/>
  <c r="H97" i="57" s="1"/>
  <c r="F97" i="57"/>
  <c r="H96" i="57"/>
  <c r="H95" i="57"/>
  <c r="H94" i="57"/>
  <c r="H93" i="57"/>
  <c r="H92" i="57"/>
  <c r="H91" i="57"/>
  <c r="H90" i="57"/>
  <c r="H89" i="57" s="1"/>
  <c r="F89" i="57"/>
  <c r="H88" i="57"/>
  <c r="H86" i="57" s="1"/>
  <c r="H87" i="57"/>
  <c r="F86" i="57"/>
  <c r="H85" i="57"/>
  <c r="H84" i="57"/>
  <c r="H83" i="57"/>
  <c r="H82" i="57"/>
  <c r="H81" i="57"/>
  <c r="H80" i="57"/>
  <c r="H79" i="57"/>
  <c r="F78" i="57"/>
  <c r="H77" i="57"/>
  <c r="H76" i="57"/>
  <c r="H75" i="57"/>
  <c r="H74" i="57"/>
  <c r="H73" i="57" s="1"/>
  <c r="F73" i="57"/>
  <c r="H72" i="57"/>
  <c r="H71" i="57"/>
  <c r="H70" i="57"/>
  <c r="H69" i="57"/>
  <c r="H68" i="57"/>
  <c r="F68" i="57"/>
  <c r="H67" i="57"/>
  <c r="H66" i="57"/>
  <c r="H65" i="57"/>
  <c r="H64" i="57" s="1"/>
  <c r="F65" i="57"/>
  <c r="F64" i="57" s="1"/>
  <c r="H63" i="57"/>
  <c r="H62" i="57"/>
  <c r="H61" i="57"/>
  <c r="F61" i="57"/>
  <c r="F102" i="57" s="1"/>
  <c r="H46" i="57"/>
  <c r="H45" i="57"/>
  <c r="H44" i="57"/>
  <c r="H43" i="57"/>
  <c r="F43" i="57"/>
  <c r="F46" i="57" s="1"/>
  <c r="H42" i="57"/>
  <c r="H41" i="57"/>
  <c r="H40" i="57"/>
  <c r="H37" i="57"/>
  <c r="H36" i="57"/>
  <c r="F35" i="57"/>
  <c r="F38" i="57" s="1"/>
  <c r="H34" i="57"/>
  <c r="H33" i="57"/>
  <c r="H32" i="57"/>
  <c r="H35" i="57" s="1"/>
  <c r="H38" i="57" s="1"/>
  <c r="H28" i="57"/>
  <c r="H27" i="57"/>
  <c r="F26" i="57"/>
  <c r="F29" i="57" s="1"/>
  <c r="H25" i="57"/>
  <c r="H24" i="57"/>
  <c r="H23" i="57"/>
  <c r="H22" i="57"/>
  <c r="H21" i="57"/>
  <c r="H20" i="57"/>
  <c r="H26" i="57" s="1"/>
  <c r="F277" i="56"/>
  <c r="F252" i="56"/>
  <c r="F226" i="56"/>
  <c r="F201" i="56"/>
  <c r="H133" i="56"/>
  <c r="H132" i="56"/>
  <c r="H131" i="56"/>
  <c r="H130" i="56"/>
  <c r="H129" i="56"/>
  <c r="H128" i="56"/>
  <c r="F128" i="56"/>
  <c r="H127" i="56"/>
  <c r="H126" i="56"/>
  <c r="H125" i="56"/>
  <c r="H124" i="56"/>
  <c r="H123" i="56"/>
  <c r="H121" i="56" s="1"/>
  <c r="H134" i="56" s="1"/>
  <c r="H122" i="56"/>
  <c r="F121" i="56"/>
  <c r="F134" i="56" s="1"/>
  <c r="H106" i="56"/>
  <c r="H105" i="56"/>
  <c r="H104" i="56"/>
  <c r="H103" i="56"/>
  <c r="H102" i="56" s="1"/>
  <c r="F102" i="56"/>
  <c r="H101" i="56"/>
  <c r="H100" i="56"/>
  <c r="H99" i="56"/>
  <c r="H98" i="56"/>
  <c r="H97" i="56"/>
  <c r="H96" i="56"/>
  <c r="H95" i="56"/>
  <c r="H94" i="56" s="1"/>
  <c r="F94" i="56"/>
  <c r="H93" i="56"/>
  <c r="H92" i="56"/>
  <c r="H91" i="56" s="1"/>
  <c r="F91" i="56"/>
  <c r="H90" i="56"/>
  <c r="H89" i="56"/>
  <c r="H88" i="56"/>
  <c r="H87" i="56"/>
  <c r="H86" i="56"/>
  <c r="H85" i="56"/>
  <c r="H84" i="56"/>
  <c r="F83" i="56"/>
  <c r="H82" i="56"/>
  <c r="H81" i="56"/>
  <c r="H80" i="56"/>
  <c r="H78" i="56" s="1"/>
  <c r="H79" i="56"/>
  <c r="F78" i="56"/>
  <c r="H77" i="56"/>
  <c r="H76" i="56"/>
  <c r="H75" i="56"/>
  <c r="H73" i="56" s="1"/>
  <c r="H74" i="56"/>
  <c r="F73" i="56"/>
  <c r="H70" i="56"/>
  <c r="F70" i="56"/>
  <c r="F69" i="56" s="1"/>
  <c r="F107" i="56" s="1"/>
  <c r="H66" i="56"/>
  <c r="F66" i="56"/>
  <c r="H48" i="56"/>
  <c r="F46" i="56"/>
  <c r="H45" i="56"/>
  <c r="H44" i="56"/>
  <c r="F43" i="56"/>
  <c r="H42" i="56"/>
  <c r="H41" i="56"/>
  <c r="H40" i="56"/>
  <c r="H43" i="56" s="1"/>
  <c r="H46" i="56" s="1"/>
  <c r="H37" i="56"/>
  <c r="H36" i="56"/>
  <c r="H35" i="56"/>
  <c r="H38" i="56" s="1"/>
  <c r="F35" i="56"/>
  <c r="F38" i="56" s="1"/>
  <c r="H34" i="56"/>
  <c r="H33" i="56"/>
  <c r="H32" i="56"/>
  <c r="H28" i="56"/>
  <c r="H27" i="56"/>
  <c r="F26" i="56"/>
  <c r="F29" i="56" s="1"/>
  <c r="H25" i="56"/>
  <c r="H24" i="56"/>
  <c r="H23" i="56"/>
  <c r="H26" i="56" s="1"/>
  <c r="H22" i="56"/>
  <c r="H21" i="56"/>
  <c r="H20" i="56"/>
  <c r="C190" i="54"/>
  <c r="B190" i="54"/>
  <c r="C189" i="54"/>
  <c r="B189" i="54"/>
  <c r="C188" i="54"/>
  <c r="B188" i="54"/>
  <c r="C187" i="54"/>
  <c r="B187" i="54"/>
  <c r="C186" i="54"/>
  <c r="B186" i="54"/>
  <c r="C185" i="54"/>
  <c r="B185" i="54"/>
  <c r="C184" i="54"/>
  <c r="B184" i="54"/>
  <c r="C183" i="54"/>
  <c r="B183" i="54"/>
  <c r="C182" i="54"/>
  <c r="B182" i="54"/>
  <c r="C181" i="54"/>
  <c r="B181" i="54"/>
  <c r="C180" i="54"/>
  <c r="B180" i="54"/>
  <c r="C179" i="54"/>
  <c r="B179" i="54"/>
  <c r="C178" i="54"/>
  <c r="B178" i="54"/>
  <c r="C177" i="54"/>
  <c r="B177" i="54"/>
  <c r="C176" i="54"/>
  <c r="B176" i="54"/>
  <c r="C175" i="54"/>
  <c r="B175" i="54"/>
  <c r="C174" i="54"/>
  <c r="B174" i="54"/>
  <c r="C173" i="54"/>
  <c r="B173" i="54"/>
  <c r="C172" i="54"/>
  <c r="B172" i="54"/>
  <c r="C171" i="54"/>
  <c r="B171" i="54"/>
  <c r="C170" i="54"/>
  <c r="B170" i="54"/>
  <c r="C169" i="54"/>
  <c r="B169" i="54"/>
  <c r="C168" i="54"/>
  <c r="B168" i="54"/>
  <c r="C167" i="54"/>
  <c r="B167" i="54"/>
  <c r="C166" i="54"/>
  <c r="B166" i="54"/>
  <c r="C165" i="54"/>
  <c r="B165" i="54"/>
  <c r="C164" i="54"/>
  <c r="B164" i="54"/>
  <c r="C163" i="54"/>
  <c r="B163" i="54"/>
  <c r="C162" i="54"/>
  <c r="B162" i="54"/>
  <c r="C161" i="54"/>
  <c r="B161" i="54"/>
  <c r="C160" i="54"/>
  <c r="B160" i="54"/>
  <c r="C159" i="54"/>
  <c r="B159" i="54"/>
  <c r="C158" i="54"/>
  <c r="B158" i="54"/>
  <c r="C157" i="54"/>
  <c r="B157" i="54"/>
  <c r="C156" i="54"/>
  <c r="B156" i="54"/>
  <c r="C155" i="54"/>
  <c r="B155" i="54"/>
  <c r="C154" i="54"/>
  <c r="B154" i="54"/>
  <c r="C153" i="54"/>
  <c r="B153" i="54"/>
  <c r="C152" i="54"/>
  <c r="B152" i="54"/>
  <c r="C151" i="54"/>
  <c r="B151" i="54"/>
  <c r="C150" i="54"/>
  <c r="B150" i="54"/>
  <c r="C149" i="54"/>
  <c r="B149" i="54"/>
  <c r="C148" i="54"/>
  <c r="B148" i="54"/>
  <c r="C147" i="54"/>
  <c r="B147" i="54"/>
  <c r="C146" i="54"/>
  <c r="B146" i="54"/>
  <c r="C145" i="54"/>
  <c r="B145" i="54"/>
  <c r="C144" i="54"/>
  <c r="B144" i="54"/>
  <c r="C143" i="54"/>
  <c r="B143" i="54"/>
  <c r="C142" i="54"/>
  <c r="B142" i="54"/>
  <c r="C141" i="54"/>
  <c r="B141" i="54"/>
  <c r="C140" i="54"/>
  <c r="B140" i="54"/>
  <c r="C139" i="54"/>
  <c r="B139" i="54"/>
  <c r="C138" i="54"/>
  <c r="B138" i="54"/>
  <c r="C137" i="54"/>
  <c r="B137" i="54"/>
  <c r="C136" i="54"/>
  <c r="B136" i="54"/>
  <c r="C135" i="54"/>
  <c r="B135" i="54"/>
  <c r="C134" i="54"/>
  <c r="B134" i="54"/>
  <c r="C133" i="54"/>
  <c r="B133" i="54"/>
  <c r="C132" i="54"/>
  <c r="B132" i="54"/>
  <c r="C131" i="54"/>
  <c r="B131" i="54"/>
  <c r="C130" i="54"/>
  <c r="B130" i="54"/>
  <c r="C129" i="54"/>
  <c r="B129" i="54"/>
  <c r="C128" i="54"/>
  <c r="B128" i="54"/>
  <c r="C127" i="54"/>
  <c r="B127" i="54"/>
  <c r="C126" i="54"/>
  <c r="B126" i="54"/>
  <c r="C125" i="54"/>
  <c r="B125" i="54"/>
  <c r="C124" i="54"/>
  <c r="B124" i="54"/>
  <c r="C123" i="54"/>
  <c r="B123" i="54"/>
  <c r="C122" i="54"/>
  <c r="B122" i="54"/>
  <c r="C121" i="54"/>
  <c r="B121" i="54"/>
  <c r="C120" i="54"/>
  <c r="B120" i="54"/>
  <c r="C119" i="54"/>
  <c r="B119" i="54"/>
  <c r="C118" i="54"/>
  <c r="B118" i="54"/>
  <c r="C117" i="54"/>
  <c r="B117" i="54"/>
  <c r="C116" i="54"/>
  <c r="B116" i="54"/>
  <c r="C115" i="54"/>
  <c r="B115" i="54"/>
  <c r="C114" i="54"/>
  <c r="B114" i="54"/>
  <c r="C113" i="54"/>
  <c r="B113" i="54"/>
  <c r="C112" i="54"/>
  <c r="B112" i="54"/>
  <c r="C111" i="54"/>
  <c r="B111" i="54"/>
  <c r="C110" i="54"/>
  <c r="B110" i="54"/>
  <c r="C109" i="54"/>
  <c r="B109" i="54"/>
  <c r="C108" i="54"/>
  <c r="B108" i="54"/>
  <c r="C107" i="54"/>
  <c r="B107" i="54"/>
  <c r="C106" i="54"/>
  <c r="B106" i="54"/>
  <c r="C105" i="54"/>
  <c r="B105" i="54"/>
  <c r="C104" i="54"/>
  <c r="B104" i="54"/>
  <c r="C103" i="54"/>
  <c r="B103" i="54"/>
  <c r="C102" i="54"/>
  <c r="B102" i="54"/>
  <c r="C101" i="54"/>
  <c r="B101" i="54"/>
  <c r="C100" i="54"/>
  <c r="B100" i="54"/>
  <c r="C99" i="54"/>
  <c r="B99" i="54"/>
  <c r="C98" i="54"/>
  <c r="B98" i="54"/>
  <c r="C97" i="54"/>
  <c r="B97" i="54"/>
  <c r="C96" i="54"/>
  <c r="B96" i="54"/>
  <c r="C95" i="54"/>
  <c r="B95" i="54"/>
  <c r="C94" i="54"/>
  <c r="B94" i="54"/>
  <c r="C93" i="54"/>
  <c r="B93" i="54"/>
  <c r="C92" i="54"/>
  <c r="B92" i="54"/>
  <c r="C91" i="54"/>
  <c r="B91" i="54"/>
  <c r="C90" i="54"/>
  <c r="B90" i="54"/>
  <c r="C89" i="54"/>
  <c r="B89" i="54"/>
  <c r="C88" i="54"/>
  <c r="B88" i="54"/>
  <c r="C87" i="54"/>
  <c r="B87" i="54"/>
  <c r="C86" i="54"/>
  <c r="B86" i="54"/>
  <c r="C85" i="54"/>
  <c r="B85" i="54"/>
  <c r="C84" i="54"/>
  <c r="B84" i="54"/>
  <c r="C83" i="54"/>
  <c r="B83" i="54"/>
  <c r="C82" i="54"/>
  <c r="B82" i="54"/>
  <c r="C81" i="54"/>
  <c r="B81" i="54"/>
  <c r="C80" i="54"/>
  <c r="B80" i="54"/>
  <c r="C79" i="54"/>
  <c r="B79" i="54"/>
  <c r="C78" i="54"/>
  <c r="B78" i="54"/>
  <c r="C77" i="54"/>
  <c r="B77" i="54"/>
  <c r="C76" i="54"/>
  <c r="B76" i="54"/>
  <c r="C75" i="54"/>
  <c r="B75" i="54"/>
  <c r="C74" i="54"/>
  <c r="B74" i="54"/>
  <c r="C73" i="54"/>
  <c r="B73" i="54"/>
  <c r="C72" i="54"/>
  <c r="B72" i="54"/>
  <c r="C71" i="54"/>
  <c r="B71" i="54"/>
  <c r="C70" i="54"/>
  <c r="B70" i="54"/>
  <c r="C69" i="54"/>
  <c r="B69" i="54"/>
  <c r="C68" i="54"/>
  <c r="B68" i="54"/>
  <c r="C67" i="54"/>
  <c r="B67" i="54"/>
  <c r="C66" i="54"/>
  <c r="B66" i="54"/>
  <c r="C65" i="54"/>
  <c r="B65" i="54"/>
  <c r="C64" i="54"/>
  <c r="B64" i="54"/>
  <c r="C63" i="54"/>
  <c r="B63" i="54"/>
  <c r="C62" i="54"/>
  <c r="B62" i="54"/>
  <c r="C61" i="54"/>
  <c r="B61" i="54"/>
  <c r="C60" i="54"/>
  <c r="B60" i="54"/>
  <c r="C59" i="54"/>
  <c r="B59" i="54"/>
  <c r="C58" i="54"/>
  <c r="B58" i="54"/>
  <c r="C57" i="54"/>
  <c r="B57" i="54"/>
  <c r="C56" i="54"/>
  <c r="B56" i="54"/>
  <c r="C55" i="54"/>
  <c r="B55" i="54"/>
  <c r="C54" i="54"/>
  <c r="B54" i="54"/>
  <c r="C53" i="54"/>
  <c r="B53" i="54"/>
  <c r="C52" i="54"/>
  <c r="B52" i="54"/>
  <c r="C51" i="54"/>
  <c r="B51" i="54"/>
  <c r="C50" i="54"/>
  <c r="B50" i="54"/>
  <c r="C49" i="54"/>
  <c r="B49" i="54"/>
  <c r="C48" i="54"/>
  <c r="B48" i="54"/>
  <c r="C47" i="54"/>
  <c r="B47" i="54"/>
  <c r="C46" i="54"/>
  <c r="B46" i="54"/>
  <c r="C45" i="54"/>
  <c r="B45" i="54"/>
  <c r="C44" i="54"/>
  <c r="B44" i="54"/>
  <c r="C43" i="54"/>
  <c r="B43" i="54"/>
  <c r="C42" i="54"/>
  <c r="B42" i="54"/>
  <c r="C41" i="54"/>
  <c r="B41" i="54"/>
  <c r="C40" i="54"/>
  <c r="B40" i="54"/>
  <c r="C39" i="54"/>
  <c r="B39" i="54"/>
  <c r="C38" i="54"/>
  <c r="B38" i="54"/>
  <c r="C37" i="54"/>
  <c r="B37" i="54"/>
  <c r="C36" i="54"/>
  <c r="B36" i="54"/>
  <c r="C35" i="54"/>
  <c r="B35" i="54"/>
  <c r="C34" i="54"/>
  <c r="B34" i="54"/>
  <c r="C33" i="54"/>
  <c r="B33" i="54"/>
  <c r="C32" i="54"/>
  <c r="B32" i="54"/>
  <c r="C31" i="54"/>
  <c r="B31" i="54"/>
  <c r="C30" i="54"/>
  <c r="B30" i="54"/>
  <c r="C29" i="54"/>
  <c r="B29" i="54"/>
  <c r="C28" i="54"/>
  <c r="B28" i="54"/>
  <c r="C27" i="54"/>
  <c r="B27" i="54"/>
  <c r="C26" i="54"/>
  <c r="B26" i="54"/>
  <c r="C25" i="54"/>
  <c r="B25" i="54"/>
  <c r="C24" i="54"/>
  <c r="B24" i="54"/>
  <c r="C23" i="54"/>
  <c r="B23" i="54"/>
  <c r="C22" i="54"/>
  <c r="B22" i="54"/>
  <c r="C21" i="54"/>
  <c r="B21" i="54"/>
  <c r="C20" i="54"/>
  <c r="B20" i="54"/>
  <c r="C19" i="54"/>
  <c r="B19" i="54"/>
  <c r="C18" i="54"/>
  <c r="B18" i="54"/>
  <c r="C17" i="54"/>
  <c r="B17" i="54"/>
  <c r="C16" i="54"/>
  <c r="B16" i="54"/>
  <c r="C15" i="54"/>
  <c r="B15" i="54"/>
  <c r="C14" i="54"/>
  <c r="B14" i="54"/>
  <c r="C13" i="54"/>
  <c r="B13" i="54"/>
  <c r="C12" i="54"/>
  <c r="B12" i="54"/>
  <c r="C11" i="54"/>
  <c r="B11" i="54"/>
  <c r="C10" i="54"/>
  <c r="B10" i="54"/>
  <c r="C9" i="54"/>
  <c r="B9" i="54"/>
  <c r="C8" i="54"/>
  <c r="B8" i="54"/>
  <c r="C7" i="54"/>
  <c r="B7" i="54"/>
  <c r="C6" i="54"/>
  <c r="B6" i="54"/>
  <c r="C5" i="54"/>
  <c r="B5" i="54"/>
  <c r="C4" i="54"/>
  <c r="B4" i="54"/>
  <c r="C3" i="54"/>
  <c r="B3" i="54"/>
  <c r="C2" i="54"/>
  <c r="B2" i="54"/>
  <c r="C1" i="54"/>
  <c r="B1" i="54"/>
  <c r="F141" i="57" l="1"/>
  <c r="F142" i="57"/>
  <c r="A59" i="39" s="1"/>
  <c r="H102" i="57"/>
  <c r="H90" i="77"/>
  <c r="F108" i="77" s="1"/>
  <c r="H78" i="57"/>
  <c r="F149" i="56"/>
  <c r="A55" i="39" s="1"/>
  <c r="F148" i="56"/>
  <c r="H29" i="56"/>
  <c r="H47" i="56" s="1"/>
  <c r="H69" i="56"/>
  <c r="H107" i="56" s="1"/>
  <c r="H89" i="78"/>
  <c r="F107" i="78" s="1"/>
  <c r="H29" i="57"/>
  <c r="H47" i="57" s="1"/>
  <c r="A45" i="39" s="1"/>
  <c r="H83" i="56"/>
  <c r="H47" i="68"/>
  <c r="F145" i="68"/>
  <c r="G61" i="68"/>
  <c r="G159" i="68"/>
  <c r="F173" i="68"/>
  <c r="G74" i="68"/>
  <c r="H74" i="68"/>
  <c r="G186" i="68"/>
  <c r="A10" i="39" l="1"/>
  <c r="H49" i="56"/>
  <c r="H149" i="56"/>
  <c r="A56" i="39" s="1"/>
  <c r="H148" i="56"/>
  <c r="A54" i="39"/>
  <c r="F150" i="56"/>
  <c r="A64" i="39" s="1"/>
  <c r="A58" i="39"/>
  <c r="F143" i="57"/>
  <c r="A60" i="39" s="1"/>
  <c r="H141" i="57"/>
  <c r="H142" i="57"/>
  <c r="A62" i="39" s="1"/>
  <c r="A61" i="39" l="1"/>
  <c r="H143" i="57"/>
  <c r="A65" i="39"/>
  <c r="H150" i="56"/>
  <c r="A57" i="39" l="1"/>
  <c r="F162" i="56"/>
  <c r="A23" i="39" s="1"/>
  <c r="A63" i="39"/>
  <c r="F154" i="57"/>
</calcChain>
</file>

<file path=xl/comments1.xml><?xml version="1.0" encoding="utf-8"?>
<comments xmlns="http://schemas.openxmlformats.org/spreadsheetml/2006/main">
  <authors>
    <author>rupatil</author>
    <author>Snehanka Mhatre</author>
  </authors>
  <commentList>
    <comment ref="H21" authorId="0" shapeId="0">
      <text>
        <r>
          <rPr>
            <b/>
            <sz val="9"/>
            <color indexed="81"/>
            <rFont val="Tahoma"/>
            <family val="2"/>
          </rPr>
          <t xml:space="preserve">[Date Format: dd-MM-yyyy]Please double click to show the popup
</t>
        </r>
      </text>
    </comment>
    <comment ref="J21" authorId="0" shapeId="0">
      <text>
        <r>
          <rPr>
            <b/>
            <sz val="9"/>
            <color indexed="81"/>
            <rFont val="Tahoma"/>
            <family val="2"/>
          </rPr>
          <t xml:space="preserve">[Date Format: dd-MM-yyyy]Please double click to show the popup
</t>
        </r>
      </text>
    </comment>
    <comment ref="G35" authorId="1" shapeId="0">
      <text>
        <r>
          <rPr>
            <b/>
            <sz val="9"/>
            <color indexed="81"/>
            <rFont val="Tahoma"/>
            <family val="2"/>
          </rPr>
          <t>[Date Format: dd-MM-yyyy]Please double click to show the popup</t>
        </r>
        <r>
          <rPr>
            <sz val="9"/>
            <color indexed="81"/>
            <rFont val="Tahoma"/>
            <family val="2"/>
          </rPr>
          <t xml:space="preserve">
</t>
        </r>
      </text>
    </comment>
    <comment ref="H35" authorId="1" shapeId="0">
      <text>
        <r>
          <rPr>
            <b/>
            <sz val="9"/>
            <color indexed="81"/>
            <rFont val="Tahoma"/>
            <family val="2"/>
          </rPr>
          <t>[Date Format: dd-MM-yyyy]Please double click to show the popup</t>
        </r>
        <r>
          <rPr>
            <sz val="9"/>
            <color indexed="81"/>
            <rFont val="Tahoma"/>
            <family val="2"/>
          </rPr>
          <t xml:space="preserve">
</t>
        </r>
      </text>
    </comment>
    <comment ref="F50" authorId="1" shapeId="0">
      <text>
        <r>
          <rPr>
            <b/>
            <sz val="9"/>
            <color indexed="81"/>
            <rFont val="Tahoma"/>
            <family val="2"/>
          </rPr>
          <t>[Date Format: dd-MM-yyyy]Please double click to show the popup</t>
        </r>
        <r>
          <rPr>
            <sz val="9"/>
            <color indexed="81"/>
            <rFont val="Tahoma"/>
            <family val="2"/>
          </rPr>
          <t xml:space="preserve">
</t>
        </r>
      </text>
    </comment>
    <comment ref="I64" authorId="1" shapeId="0">
      <text>
        <r>
          <rPr>
            <b/>
            <sz val="9"/>
            <color indexed="81"/>
            <rFont val="Tahoma"/>
            <family val="2"/>
          </rPr>
          <t>[Date Format: dd-MM-yyyy]Please double click to show the popup</t>
        </r>
        <r>
          <rPr>
            <sz val="9"/>
            <color indexed="81"/>
            <rFont val="Tahoma"/>
            <family val="2"/>
          </rPr>
          <t xml:space="preserve">
</t>
        </r>
      </text>
    </comment>
  </commentList>
</comments>
</file>

<file path=xl/comments2.xml><?xml version="1.0" encoding="utf-8"?>
<comments xmlns="http://schemas.openxmlformats.org/spreadsheetml/2006/main">
  <authors>
    <author>rupatil</author>
  </authors>
  <commentList>
    <comment ref="F53" authorId="0" shapeId="0">
      <text>
        <r>
          <rPr>
            <b/>
            <sz val="9"/>
            <color indexed="81"/>
            <rFont val="Tahoma"/>
            <family val="2"/>
          </rPr>
          <t xml:space="preserve">[Date Format: dd-MM-yyyy]Please double click to show the popup
</t>
        </r>
      </text>
    </comment>
    <comment ref="G53" authorId="0" shapeId="0">
      <text>
        <r>
          <rPr>
            <b/>
            <sz val="9"/>
            <color indexed="81"/>
            <rFont val="Tahoma"/>
            <family val="2"/>
          </rPr>
          <t xml:space="preserve">[Date Format: dd-MM-yyyy]Please double click to show the popup
</t>
        </r>
      </text>
    </comment>
    <comment ref="H53" authorId="0" shapeId="0">
      <text>
        <r>
          <rPr>
            <b/>
            <sz val="9"/>
            <color indexed="81"/>
            <rFont val="Tahoma"/>
            <family val="2"/>
          </rPr>
          <t xml:space="preserve">[Date Format: dd-MM-yyyy]Please double click to show the popup
</t>
        </r>
      </text>
    </comment>
    <comment ref="F55" authorId="0" shapeId="0">
      <text>
        <r>
          <rPr>
            <b/>
            <sz val="9"/>
            <color indexed="81"/>
            <rFont val="Tahoma"/>
            <family val="2"/>
          </rPr>
          <t xml:space="preserve">[Date Format: dd-MM-yyyy]Please double click to show the popup
</t>
        </r>
      </text>
    </comment>
    <comment ref="G55" authorId="0" shapeId="0">
      <text>
        <r>
          <rPr>
            <b/>
            <sz val="9"/>
            <color indexed="81"/>
            <rFont val="Tahoma"/>
            <family val="2"/>
          </rPr>
          <t xml:space="preserve">[Date Format: dd-MM-yyyy]Please double click to show the popup
</t>
        </r>
      </text>
    </comment>
    <comment ref="H55" authorId="0" shapeId="0">
      <text>
        <r>
          <rPr>
            <b/>
            <sz val="9"/>
            <color indexed="81"/>
            <rFont val="Tahoma"/>
            <family val="2"/>
          </rPr>
          <t xml:space="preserve">[Date Format: dd-MM-yyyy]Please double click to show the popup
</t>
        </r>
      </text>
    </comment>
    <comment ref="F75" authorId="0" shapeId="0">
      <text>
        <r>
          <rPr>
            <b/>
            <sz val="9"/>
            <color indexed="81"/>
            <rFont val="Tahoma"/>
            <family val="2"/>
          </rPr>
          <t xml:space="preserve">[Date Format: dd-MM-yyyy]Please double click to show the popup
</t>
        </r>
      </text>
    </comment>
    <comment ref="G75" authorId="0" shapeId="0">
      <text>
        <r>
          <rPr>
            <b/>
            <sz val="9"/>
            <color indexed="81"/>
            <rFont val="Tahoma"/>
            <family val="2"/>
          </rPr>
          <t xml:space="preserve">[Date Format: dd-MM-yyyy]Please double click to show the popup
</t>
        </r>
      </text>
    </comment>
    <comment ref="H75" authorId="0" shapeId="0">
      <text>
        <r>
          <rPr>
            <b/>
            <sz val="9"/>
            <color indexed="81"/>
            <rFont val="Tahoma"/>
            <family val="2"/>
          </rPr>
          <t xml:space="preserve">[Date Format: dd-MM-yyyy]Please double click to show the popup
</t>
        </r>
      </text>
    </comment>
    <comment ref="F123" authorId="0" shapeId="0">
      <text>
        <r>
          <rPr>
            <b/>
            <sz val="9"/>
            <color indexed="81"/>
            <rFont val="Tahoma"/>
            <family val="2"/>
          </rPr>
          <t xml:space="preserve">[Date Format: dd-MM-yyyy]Please double click to show the popup
</t>
        </r>
      </text>
    </comment>
    <comment ref="G123" authorId="0" shapeId="0">
      <text>
        <r>
          <rPr>
            <b/>
            <sz val="9"/>
            <color indexed="81"/>
            <rFont val="Tahoma"/>
            <family val="2"/>
          </rPr>
          <t xml:space="preserve">[Date Format: dd-MM-yyyy]Please double click to show the popup
</t>
        </r>
      </text>
    </comment>
    <comment ref="H123" authorId="0" shapeId="0">
      <text>
        <r>
          <rPr>
            <b/>
            <sz val="9"/>
            <color indexed="81"/>
            <rFont val="Tahoma"/>
            <family val="2"/>
          </rPr>
          <t xml:space="preserve">[Date Format: dd-MM-yyyy]Please double click to show the popup
</t>
        </r>
      </text>
    </comment>
    <comment ref="F125" authorId="0" shapeId="0">
      <text>
        <r>
          <rPr>
            <b/>
            <sz val="9"/>
            <color indexed="81"/>
            <rFont val="Tahoma"/>
            <family val="2"/>
          </rPr>
          <t xml:space="preserve">[Date Format: dd-MM-yyyy]Please double click to show the popup
</t>
        </r>
      </text>
    </comment>
    <comment ref="G125" authorId="0" shapeId="0">
      <text>
        <r>
          <rPr>
            <b/>
            <sz val="9"/>
            <color indexed="81"/>
            <rFont val="Tahoma"/>
            <family val="2"/>
          </rPr>
          <t xml:space="preserve">[Date Format: dd-MM-yyyy]Please double click to show the popup
</t>
        </r>
      </text>
    </comment>
    <comment ref="H125" authorId="0" shapeId="0">
      <text>
        <r>
          <rPr>
            <b/>
            <sz val="9"/>
            <color indexed="81"/>
            <rFont val="Tahoma"/>
            <family val="2"/>
          </rPr>
          <t xml:space="preserve">[Date Format: dd-MM-yyyy]Please double click to show the popup
</t>
        </r>
      </text>
    </comment>
    <comment ref="F145" authorId="0" shapeId="0">
      <text>
        <r>
          <rPr>
            <b/>
            <sz val="9"/>
            <color indexed="81"/>
            <rFont val="Tahoma"/>
            <family val="2"/>
          </rPr>
          <t xml:space="preserve">[Date Format: dd-MM-yyyy]Please double click to show the popup
</t>
        </r>
      </text>
    </comment>
    <comment ref="G145" authorId="0" shapeId="0">
      <text>
        <r>
          <rPr>
            <b/>
            <sz val="9"/>
            <color indexed="81"/>
            <rFont val="Tahoma"/>
            <family val="2"/>
          </rPr>
          <t xml:space="preserve">[Date Format: dd-MM-yyyy]Please double click to show the popup
</t>
        </r>
      </text>
    </comment>
    <comment ref="H145" authorId="0" shapeId="0">
      <text>
        <r>
          <rPr>
            <b/>
            <sz val="9"/>
            <color indexed="81"/>
            <rFont val="Tahoma"/>
            <family val="2"/>
          </rPr>
          <t xml:space="preserve">[Date Format: dd-MM-yyyy]Please double click to show the popup
</t>
        </r>
      </text>
    </comment>
    <comment ref="F204" authorId="0" shapeId="0">
      <text>
        <r>
          <rPr>
            <b/>
            <sz val="9"/>
            <color indexed="81"/>
            <rFont val="Tahoma"/>
            <family val="2"/>
          </rPr>
          <t xml:space="preserve">[Date Format: dd-MM-yyyy]Please double click to show the popup
</t>
        </r>
      </text>
    </comment>
    <comment ref="G204" authorId="0" shapeId="0">
      <text>
        <r>
          <rPr>
            <b/>
            <sz val="9"/>
            <color indexed="81"/>
            <rFont val="Tahoma"/>
            <family val="2"/>
          </rPr>
          <t xml:space="preserve">[Date Format: dd-MM-yyyy]Please double click to show the popup
</t>
        </r>
      </text>
    </comment>
    <comment ref="H204" authorId="0" shapeId="0">
      <text>
        <r>
          <rPr>
            <b/>
            <sz val="9"/>
            <color indexed="81"/>
            <rFont val="Tahoma"/>
            <family val="2"/>
          </rPr>
          <t xml:space="preserve">[Date Format: dd-MM-yyyy]Please double click to show the popup
</t>
        </r>
      </text>
    </comment>
    <comment ref="F209" authorId="0" shapeId="0">
      <text>
        <r>
          <rPr>
            <b/>
            <sz val="9"/>
            <color indexed="81"/>
            <rFont val="Tahoma"/>
            <family val="2"/>
          </rPr>
          <t xml:space="preserve">[Date Format: dd-MM-yyyy]Please double click to show the popup
</t>
        </r>
      </text>
    </comment>
    <comment ref="G209" authorId="0" shapeId="0">
      <text>
        <r>
          <rPr>
            <b/>
            <sz val="9"/>
            <color indexed="81"/>
            <rFont val="Tahoma"/>
            <family val="2"/>
          </rPr>
          <t xml:space="preserve">[Date Format: dd-MM-yyyy]Please double click to show the popup
</t>
        </r>
      </text>
    </comment>
    <comment ref="H209" authorId="0" shapeId="0">
      <text>
        <r>
          <rPr>
            <b/>
            <sz val="9"/>
            <color indexed="81"/>
            <rFont val="Tahoma"/>
            <family val="2"/>
          </rPr>
          <t xml:space="preserve">[Date Format: dd-MM-yyyy]Please double click to show the popup
</t>
        </r>
      </text>
    </comment>
  </commentList>
</comments>
</file>

<file path=xl/comments3.xml><?xml version="1.0" encoding="utf-8"?>
<comments xmlns="http://schemas.openxmlformats.org/spreadsheetml/2006/main">
  <authors>
    <author>rupatil</author>
  </authors>
  <commentList>
    <comment ref="F54" authorId="0" shapeId="0">
      <text>
        <r>
          <rPr>
            <b/>
            <sz val="9"/>
            <color indexed="81"/>
            <rFont val="Tahoma"/>
            <family val="2"/>
          </rPr>
          <t xml:space="preserve">[Date Format: dd-MM-yyyy]Please double click to show the popup
</t>
        </r>
      </text>
    </comment>
    <comment ref="G54" authorId="0" shapeId="0">
      <text>
        <r>
          <rPr>
            <b/>
            <sz val="9"/>
            <color indexed="81"/>
            <rFont val="Tahoma"/>
            <family val="2"/>
          </rPr>
          <t xml:space="preserve">[Date Format: dd-MM-yyyy]Please double click to show the popup
</t>
        </r>
      </text>
    </comment>
    <comment ref="H54" authorId="0" shapeId="0">
      <text>
        <r>
          <rPr>
            <b/>
            <sz val="9"/>
            <color indexed="81"/>
            <rFont val="Tahoma"/>
            <family val="2"/>
          </rPr>
          <t xml:space="preserve">[Date Format: dd-MM-yyyy]Please double click to show the popup
</t>
        </r>
      </text>
    </comment>
    <comment ref="F56" authorId="0" shapeId="0">
      <text>
        <r>
          <rPr>
            <b/>
            <sz val="9"/>
            <color indexed="81"/>
            <rFont val="Tahoma"/>
            <family val="2"/>
          </rPr>
          <t xml:space="preserve">[Date Format: dd-MM-yyyy]Please double click to show the popup
</t>
        </r>
      </text>
    </comment>
    <comment ref="G56" authorId="0" shapeId="0">
      <text>
        <r>
          <rPr>
            <b/>
            <sz val="9"/>
            <color indexed="81"/>
            <rFont val="Tahoma"/>
            <family val="2"/>
          </rPr>
          <t xml:space="preserve">[Date Format: dd-MM-yyyy]Please double click to show the popup
</t>
        </r>
      </text>
    </comment>
    <comment ref="H56" authorId="0" shapeId="0">
      <text>
        <r>
          <rPr>
            <b/>
            <sz val="9"/>
            <color indexed="81"/>
            <rFont val="Tahoma"/>
            <family val="2"/>
          </rPr>
          <t xml:space="preserve">[Date Format: dd-MM-yyyy]Please double click to show the popup
</t>
        </r>
      </text>
    </comment>
    <comment ref="F76" authorId="0" shapeId="0">
      <text>
        <r>
          <rPr>
            <b/>
            <sz val="9"/>
            <color indexed="81"/>
            <rFont val="Tahoma"/>
            <family val="2"/>
          </rPr>
          <t xml:space="preserve">[Date Format: dd-MM-yyyy]Please double click to show the popup
</t>
        </r>
      </text>
    </comment>
    <comment ref="G76" authorId="0" shapeId="0">
      <text>
        <r>
          <rPr>
            <b/>
            <sz val="9"/>
            <color indexed="81"/>
            <rFont val="Tahoma"/>
            <family val="2"/>
          </rPr>
          <t xml:space="preserve">[Date Format: dd-MM-yyyy]Please double click to show the popup
</t>
        </r>
      </text>
    </comment>
    <comment ref="H76" authorId="0" shapeId="0">
      <text>
        <r>
          <rPr>
            <b/>
            <sz val="9"/>
            <color indexed="81"/>
            <rFont val="Tahoma"/>
            <family val="2"/>
          </rPr>
          <t xml:space="preserve">[Date Format: dd-MM-yyyy]Please double click to show the popup
</t>
        </r>
      </text>
    </comment>
    <comment ref="F128" authorId="0" shapeId="0">
      <text>
        <r>
          <rPr>
            <b/>
            <sz val="9"/>
            <color indexed="81"/>
            <rFont val="Tahoma"/>
            <family val="2"/>
          </rPr>
          <t xml:space="preserve">[Date Format: dd-MM-yyyy]Please double click to show the popup
</t>
        </r>
      </text>
    </comment>
    <comment ref="G128" authorId="0" shapeId="0">
      <text>
        <r>
          <rPr>
            <b/>
            <sz val="9"/>
            <color indexed="81"/>
            <rFont val="Tahoma"/>
            <family val="2"/>
          </rPr>
          <t xml:space="preserve">[Date Format: dd-MM-yyyy]Please double click to show the popup
</t>
        </r>
      </text>
    </comment>
    <comment ref="H128" authorId="0" shapeId="0">
      <text>
        <r>
          <rPr>
            <b/>
            <sz val="9"/>
            <color indexed="81"/>
            <rFont val="Tahoma"/>
            <family val="2"/>
          </rPr>
          <t xml:space="preserve">[Date Format: dd-MM-yyyy]Please double click to show the popup
</t>
        </r>
      </text>
    </comment>
    <comment ref="F130" authorId="0" shapeId="0">
      <text>
        <r>
          <rPr>
            <b/>
            <sz val="9"/>
            <color indexed="81"/>
            <rFont val="Tahoma"/>
            <family val="2"/>
          </rPr>
          <t xml:space="preserve">[Date Format: dd-MM-yyyy]Please double click to show the popup
</t>
        </r>
      </text>
    </comment>
    <comment ref="G130" authorId="0" shapeId="0">
      <text>
        <r>
          <rPr>
            <b/>
            <sz val="9"/>
            <color indexed="81"/>
            <rFont val="Tahoma"/>
            <family val="2"/>
          </rPr>
          <t xml:space="preserve">[Date Format: dd-MM-yyyy]Please double click to show the popup
</t>
        </r>
      </text>
    </comment>
    <comment ref="H130" authorId="0" shapeId="0">
      <text>
        <r>
          <rPr>
            <b/>
            <sz val="9"/>
            <color indexed="81"/>
            <rFont val="Tahoma"/>
            <family val="2"/>
          </rPr>
          <t xml:space="preserve">[Date Format: dd-MM-yyyy]Please double click to show the popup
</t>
        </r>
      </text>
    </comment>
    <comment ref="F150" authorId="0" shapeId="0">
      <text>
        <r>
          <rPr>
            <b/>
            <sz val="9"/>
            <color indexed="81"/>
            <rFont val="Tahoma"/>
            <family val="2"/>
          </rPr>
          <t xml:space="preserve">[Date Format: dd-MM-yyyy]Please double click to show the popup
</t>
        </r>
      </text>
    </comment>
    <comment ref="G150" authorId="0" shapeId="0">
      <text>
        <r>
          <rPr>
            <b/>
            <sz val="9"/>
            <color indexed="81"/>
            <rFont val="Tahoma"/>
            <family val="2"/>
          </rPr>
          <t xml:space="preserve">[Date Format: dd-MM-yyyy]Please double click to show the popup
</t>
        </r>
      </text>
    </comment>
    <comment ref="H150" authorId="0" shapeId="0">
      <text>
        <r>
          <rPr>
            <b/>
            <sz val="9"/>
            <color indexed="81"/>
            <rFont val="Tahoma"/>
            <family val="2"/>
          </rPr>
          <t xml:space="preserve">[Date Format: dd-MM-yyyy]Please double click to show the popup
</t>
        </r>
      </text>
    </comment>
    <comment ref="F209" authorId="0" shapeId="0">
      <text>
        <r>
          <rPr>
            <b/>
            <sz val="9"/>
            <color indexed="81"/>
            <rFont val="Tahoma"/>
            <family val="2"/>
          </rPr>
          <t xml:space="preserve">[Date Format: dd-MM-yyyy]Please double click to show the popup
</t>
        </r>
      </text>
    </comment>
    <comment ref="G209" authorId="0" shapeId="0">
      <text>
        <r>
          <rPr>
            <b/>
            <sz val="9"/>
            <color indexed="81"/>
            <rFont val="Tahoma"/>
            <family val="2"/>
          </rPr>
          <t xml:space="preserve">[Date Format: dd-MM-yyyy]Please double click to show the popup
</t>
        </r>
      </text>
    </comment>
    <comment ref="H209" authorId="0" shapeId="0">
      <text>
        <r>
          <rPr>
            <b/>
            <sz val="9"/>
            <color indexed="81"/>
            <rFont val="Tahoma"/>
            <family val="2"/>
          </rPr>
          <t xml:space="preserve">[Date Format: dd-MM-yyyy]Please double click to show the popup
</t>
        </r>
      </text>
    </comment>
    <comment ref="F214" authorId="0" shapeId="0">
      <text>
        <r>
          <rPr>
            <b/>
            <sz val="9"/>
            <color indexed="81"/>
            <rFont val="Tahoma"/>
            <family val="2"/>
          </rPr>
          <t xml:space="preserve">[Date Format: dd-MM-yyyy]Please double click to show the popup
</t>
        </r>
      </text>
    </comment>
    <comment ref="G214" authorId="0" shapeId="0">
      <text>
        <r>
          <rPr>
            <b/>
            <sz val="9"/>
            <color indexed="81"/>
            <rFont val="Tahoma"/>
            <family val="2"/>
          </rPr>
          <t xml:space="preserve">[Date Format: dd-MM-yyyy]Please double click to show the popup
</t>
        </r>
      </text>
    </comment>
    <comment ref="H214" authorId="0" shapeId="0">
      <text>
        <r>
          <rPr>
            <b/>
            <sz val="9"/>
            <color indexed="81"/>
            <rFont val="Tahoma"/>
            <family val="2"/>
          </rPr>
          <t xml:space="preserve">[Date Format: dd-MM-yyyy]Please double click to show the popup
</t>
        </r>
      </text>
    </comment>
  </commentList>
</comments>
</file>

<file path=xl/comments4.xml><?xml version="1.0" encoding="utf-8"?>
<comments xmlns="http://schemas.openxmlformats.org/spreadsheetml/2006/main">
  <authors>
    <author>Bhushan Patkar</author>
  </authors>
  <commentList>
    <comment ref="F107" authorId="0" shapeId="0">
      <text>
        <r>
          <rPr>
            <b/>
            <sz val="9"/>
            <color indexed="81"/>
            <rFont val="Tahoma"/>
            <family val="2"/>
          </rPr>
          <t xml:space="preserve">[Unit: PURE]
[Scale: Actuals]
</t>
        </r>
      </text>
    </comment>
  </commentList>
</comments>
</file>

<file path=xl/comments5.xml><?xml version="1.0" encoding="utf-8"?>
<comments xmlns="http://schemas.openxmlformats.org/spreadsheetml/2006/main">
  <authors>
    <author>Bhushan Patkar</author>
  </authors>
  <commentList>
    <comment ref="F108" authorId="0" shapeId="0">
      <text>
        <r>
          <rPr>
            <b/>
            <sz val="9"/>
            <color indexed="81"/>
            <rFont val="Tahoma"/>
            <family val="2"/>
          </rPr>
          <t xml:space="preserve">[Unit: PURE]
[Scale: Actuals]
</t>
        </r>
      </text>
    </comment>
  </commentList>
</comments>
</file>

<file path=xl/sharedStrings.xml><?xml version="1.0" encoding="utf-8"?>
<sst xmlns="http://schemas.openxmlformats.org/spreadsheetml/2006/main" count="5041" uniqueCount="1475">
  <si>
    <t>MWK</t>
  </si>
  <si>
    <t>Malawi, Kwachas</t>
  </si>
  <si>
    <t>MYR</t>
  </si>
  <si>
    <t>Malaysia, Ringgits</t>
  </si>
  <si>
    <t>MVR</t>
  </si>
  <si>
    <t>Maldives (Maldive Islands), Rufiyaa</t>
  </si>
  <si>
    <t>MTL</t>
  </si>
  <si>
    <t>Malta, Liri (expires 2008-Jan-31)</t>
  </si>
  <si>
    <t>MRO</t>
  </si>
  <si>
    <t>Mauritania, Ouguiyas</t>
  </si>
  <si>
    <t>MUR</t>
  </si>
  <si>
    <t>Mauritius, Rupees</t>
  </si>
  <si>
    <t>MXN</t>
  </si>
  <si>
    <t>Mexico, Pesos</t>
  </si>
  <si>
    <t>MDL</t>
  </si>
  <si>
    <t>Moldova, Lei</t>
  </si>
  <si>
    <t>MNT</t>
  </si>
  <si>
    <t>Mongolia, Tugriks</t>
  </si>
  <si>
    <t>MAD</t>
  </si>
  <si>
    <t>Morocco, Dirhams</t>
  </si>
  <si>
    <t>MZN</t>
  </si>
  <si>
    <t>Mozambique, Meticais</t>
  </si>
  <si>
    <t>MMK</t>
  </si>
  <si>
    <t>Myanmar (Burma), Kyats</t>
  </si>
  <si>
    <t>NAD</t>
  </si>
  <si>
    <t>Namibia, Dollars</t>
  </si>
  <si>
    <t>NPR</t>
  </si>
  <si>
    <t>Nepal, Nepal Rupees</t>
  </si>
  <si>
    <t>ANG</t>
  </si>
  <si>
    <t>Netherlands Antilles, Guilders (also called Florins)</t>
  </si>
  <si>
    <t>NZD</t>
  </si>
  <si>
    <t>New Zealand, Dollars</t>
  </si>
  <si>
    <t>NIO</t>
  </si>
  <si>
    <t>Nicaragua, Cordobas</t>
  </si>
  <si>
    <t>NGN</t>
  </si>
  <si>
    <t>Nigeria, Nairas</t>
  </si>
  <si>
    <t>NOK</t>
  </si>
  <si>
    <t>Norway, Krone</t>
  </si>
  <si>
    <t>OMR</t>
  </si>
  <si>
    <t>Oman, Rials</t>
  </si>
  <si>
    <t>PKR</t>
  </si>
  <si>
    <t>Pakistan, Rupees</t>
  </si>
  <si>
    <t>XPD</t>
  </si>
  <si>
    <t>Palladium Ounces</t>
  </si>
  <si>
    <t>PAB</t>
  </si>
  <si>
    <t>Panama, Balboa</t>
  </si>
  <si>
    <t>PGK</t>
  </si>
  <si>
    <t>Papua New Guinea, Kina</t>
  </si>
  <si>
    <t>UYU</t>
  </si>
  <si>
    <t>Uruguay, Pesos</t>
  </si>
  <si>
    <t>UZS</t>
  </si>
  <si>
    <t>Turkey, New Lira</t>
  </si>
  <si>
    <t>TMM</t>
  </si>
  <si>
    <t>Turkmenistan, Manats</t>
  </si>
  <si>
    <t>TVD</t>
  </si>
  <si>
    <t>Tuvalu, Tuvalu Dollars</t>
  </si>
  <si>
    <t>UGX</t>
  </si>
  <si>
    <t>Uganda, Shillings</t>
  </si>
  <si>
    <t>UAH</t>
  </si>
  <si>
    <t>Ukraine, Hryvnia</t>
  </si>
  <si>
    <t>AED</t>
  </si>
  <si>
    <t>United Arab Emirates, Dirhams</t>
  </si>
  <si>
    <t>GBP</t>
  </si>
  <si>
    <t>United Kingdom, Pounds</t>
  </si>
  <si>
    <t>PYG</t>
  </si>
  <si>
    <t>Paraguay, Guarani</t>
  </si>
  <si>
    <t>PEN</t>
  </si>
  <si>
    <t>Peru, Nuevos Soles</t>
  </si>
  <si>
    <t>PHP</t>
  </si>
  <si>
    <t>Philippines, Pesos</t>
  </si>
  <si>
    <t>XPT</t>
  </si>
  <si>
    <t>Platinum, Ounces</t>
  </si>
  <si>
    <t>PLN</t>
  </si>
  <si>
    <t>Poland, Zlotych</t>
  </si>
  <si>
    <t>QAR</t>
  </si>
  <si>
    <t>Qatar, Rials</t>
  </si>
  <si>
    <t>RON</t>
  </si>
  <si>
    <t>Romania, New Lei</t>
  </si>
  <si>
    <t>RUB</t>
  </si>
  <si>
    <t>Russia, Rubles</t>
  </si>
  <si>
    <t>RWF</t>
  </si>
  <si>
    <t>Rwanda, Rwanda Francs</t>
  </si>
  <si>
    <t>SHP</t>
  </si>
  <si>
    <t>Saint Helena, Pounds</t>
  </si>
  <si>
    <t>WST</t>
  </si>
  <si>
    <t>Samoa, Tala</t>
  </si>
  <si>
    <t>STD</t>
  </si>
  <si>
    <t>Sao Tome and Principe, Dobras</t>
  </si>
  <si>
    <t>SAR</t>
  </si>
  <si>
    <t>Saudi Arabia, Riyals</t>
  </si>
  <si>
    <t>SPL</t>
  </si>
  <si>
    <t>Seborga, Luigini</t>
  </si>
  <si>
    <t>RSD</t>
  </si>
  <si>
    <t>Serbia, Dinars</t>
  </si>
  <si>
    <t>SCR</t>
  </si>
  <si>
    <t>Seychelles, Rupees</t>
  </si>
  <si>
    <t>SLL</t>
  </si>
  <si>
    <t>Sierra Leone, Leones</t>
  </si>
  <si>
    <t>XAG</t>
  </si>
  <si>
    <t>Silver, Ounces</t>
  </si>
  <si>
    <t>SGD</t>
  </si>
  <si>
    <t>Singapore, Dollars</t>
  </si>
  <si>
    <t>SBD</t>
  </si>
  <si>
    <t>Solomon Islands, Dollars</t>
  </si>
  <si>
    <t>SOS</t>
  </si>
  <si>
    <t>Somalia, Shillings</t>
  </si>
  <si>
    <t>ZAR</t>
  </si>
  <si>
    <t>South Africa, Rand</t>
  </si>
  <si>
    <t>LKR</t>
  </si>
  <si>
    <t>Sri Lanka, Rupees</t>
  </si>
  <si>
    <t>SDG</t>
  </si>
  <si>
    <t>Sudan, Pounds</t>
  </si>
  <si>
    <t>SRD</t>
  </si>
  <si>
    <t>Suriname, Dollars</t>
  </si>
  <si>
    <t>SZL</t>
  </si>
  <si>
    <t>Swaziland, Emalangeni</t>
  </si>
  <si>
    <t>SEK</t>
  </si>
  <si>
    <t>Sweden, Kronor</t>
  </si>
  <si>
    <t>CHF</t>
  </si>
  <si>
    <t>Switzerland, Francs</t>
  </si>
  <si>
    <t>SYP</t>
  </si>
  <si>
    <t>Syria, Pounds</t>
  </si>
  <si>
    <t>TWD</t>
  </si>
  <si>
    <t>Taiwan, New Dollars</t>
  </si>
  <si>
    <t>TJS</t>
  </si>
  <si>
    <t>Tajikistan, Somoni</t>
  </si>
  <si>
    <t>TZS</t>
  </si>
  <si>
    <t>Tanzania, Shillings</t>
  </si>
  <si>
    <t>THB</t>
  </si>
  <si>
    <t>Thailand, Baht</t>
  </si>
  <si>
    <t>TOP</t>
  </si>
  <si>
    <t>Tonga, Paanga</t>
  </si>
  <si>
    <t>TTD</t>
  </si>
  <si>
    <t>Trinidad and Tobago, Dollars</t>
  </si>
  <si>
    <t>TND</t>
  </si>
  <si>
    <t>Tunisia, Dinars</t>
  </si>
  <si>
    <t>TRY</t>
  </si>
  <si>
    <t>Uzbekistan, Sums</t>
  </si>
  <si>
    <t>VUV</t>
  </si>
  <si>
    <t>Vanuatu, Vatu</t>
  </si>
  <si>
    <t>VEB</t>
  </si>
  <si>
    <t>Venezuela, Bolivares (expires 2008-Jun-30)</t>
  </si>
  <si>
    <t>VEF</t>
  </si>
  <si>
    <t>Venezuela, Bolivares Fuertes</t>
  </si>
  <si>
    <t>VND</t>
  </si>
  <si>
    <t>Viet Nam, Dong</t>
  </si>
  <si>
    <t>YER</t>
  </si>
  <si>
    <t>Yemen, Rials</t>
  </si>
  <si>
    <t>ZMK</t>
  </si>
  <si>
    <t>Zambia, Kwacha</t>
  </si>
  <si>
    <t>ZWD</t>
  </si>
  <si>
    <t>Zimbabwe, Zimbabwe Dollars</t>
  </si>
  <si>
    <t>AFN</t>
  </si>
  <si>
    <t>Afghanistan, Afghanis</t>
  </si>
  <si>
    <t>ALL</t>
  </si>
  <si>
    <t>Albania, Leke</t>
  </si>
  <si>
    <t>DZD</t>
  </si>
  <si>
    <t>Algeria, Algeria Dinars</t>
  </si>
  <si>
    <t>AOA</t>
  </si>
  <si>
    <t>Angola, Kwanza</t>
  </si>
  <si>
    <t>ARS</t>
  </si>
  <si>
    <t>Argentina, Pesos</t>
  </si>
  <si>
    <t>Isle of Man, Pounds</t>
  </si>
  <si>
    <t>ILS</t>
  </si>
  <si>
    <t>Israel, New Shekels</t>
  </si>
  <si>
    <t>JMD</t>
  </si>
  <si>
    <t>Jamaica, Dollars</t>
  </si>
  <si>
    <t>JPY</t>
  </si>
  <si>
    <t>Japan, Yen</t>
  </si>
  <si>
    <t>JEP</t>
  </si>
  <si>
    <t>Jersey, Pounds</t>
  </si>
  <si>
    <t>JOD</t>
  </si>
  <si>
    <t>Jordan, Dinars</t>
  </si>
  <si>
    <t>KZT</t>
  </si>
  <si>
    <t>Kazakhstan, Tenge</t>
  </si>
  <si>
    <t>KES</t>
  </si>
  <si>
    <t>Kenya, Shillings</t>
  </si>
  <si>
    <t>KPW</t>
  </si>
  <si>
    <t>Korea (North), Won</t>
  </si>
  <si>
    <t>KRW</t>
  </si>
  <si>
    <t>Korea (South), Won</t>
  </si>
  <si>
    <t>KWD</t>
  </si>
  <si>
    <t>Kuwait, Dinars</t>
  </si>
  <si>
    <t>KGS</t>
  </si>
  <si>
    <t>Kyrgyzstan, Soms</t>
  </si>
  <si>
    <t>LAK</t>
  </si>
  <si>
    <t>Laos, Kips</t>
  </si>
  <si>
    <t>LVL</t>
  </si>
  <si>
    <t>Latvia, Lati</t>
  </si>
  <si>
    <t>LBP</t>
  </si>
  <si>
    <t>Lebanon, Pounds</t>
  </si>
  <si>
    <t>LSL</t>
  </si>
  <si>
    <t>Lesotho, Maloti</t>
  </si>
  <si>
    <t>LRD</t>
  </si>
  <si>
    <t>Start Date</t>
  </si>
  <si>
    <t>End Date</t>
  </si>
  <si>
    <t>USD</t>
  </si>
  <si>
    <t>United States of America, Dollars</t>
  </si>
  <si>
    <t>Actuals</t>
  </si>
  <si>
    <t>Thousands</t>
  </si>
  <si>
    <t>Millions</t>
  </si>
  <si>
    <t>Billions</t>
  </si>
  <si>
    <t>Guernsey, Pounds</t>
  </si>
  <si>
    <t>GNF</t>
  </si>
  <si>
    <t>Guinea, Francs</t>
  </si>
  <si>
    <t>GYD</t>
  </si>
  <si>
    <t>Guyana, Dollars</t>
  </si>
  <si>
    <t>HTG</t>
  </si>
  <si>
    <t>Default Unit</t>
  </si>
  <si>
    <t>Default Scale</t>
  </si>
  <si>
    <t>Current Period</t>
  </si>
  <si>
    <t>Previous Period</t>
  </si>
  <si>
    <t>Identifier</t>
  </si>
  <si>
    <t>AMD</t>
  </si>
  <si>
    <t>Armenia, Drams</t>
  </si>
  <si>
    <t>AWG</t>
  </si>
  <si>
    <t>Aruba, Guilders (also called Florins)</t>
  </si>
  <si>
    <t>AUD</t>
  </si>
  <si>
    <t>Australia, Dollars</t>
  </si>
  <si>
    <t>AZN</t>
  </si>
  <si>
    <t>Azerbaijan, New Manats</t>
  </si>
  <si>
    <t>BSD</t>
  </si>
  <si>
    <t>Bahamas, Dollars</t>
  </si>
  <si>
    <t>BHD</t>
  </si>
  <si>
    <t>Bahrain, Dinars</t>
  </si>
  <si>
    <t>BDT</t>
  </si>
  <si>
    <t>Bangladesh, Taka</t>
  </si>
  <si>
    <t>BBD</t>
  </si>
  <si>
    <t>Barbados, Dollars</t>
  </si>
  <si>
    <t>BYR</t>
  </si>
  <si>
    <t>Belarus, Rubles</t>
  </si>
  <si>
    <t>BZD</t>
  </si>
  <si>
    <t>Belize, Dollars</t>
  </si>
  <si>
    <t>BMD</t>
  </si>
  <si>
    <t>Bermuda, Dollars</t>
  </si>
  <si>
    <t>BTN</t>
  </si>
  <si>
    <t>Bhutan, Ngultrum</t>
  </si>
  <si>
    <t>BOB</t>
  </si>
  <si>
    <t>Bolivia, Bolivianos</t>
  </si>
  <si>
    <t>BAM</t>
  </si>
  <si>
    <t>Bosnia and Herzegovina, Convertible Marka</t>
  </si>
  <si>
    <t>BWP</t>
  </si>
  <si>
    <t>Botswana, Pulas</t>
  </si>
  <si>
    <t>BRL</t>
  </si>
  <si>
    <t>Brazil, Brazil Real</t>
  </si>
  <si>
    <t>BND</t>
  </si>
  <si>
    <t>Brunei Darussalam, Dollars</t>
  </si>
  <si>
    <t>BGN</t>
  </si>
  <si>
    <t>Bulgaria, Leva</t>
  </si>
  <si>
    <t>BIF</t>
  </si>
  <si>
    <t>Burundi, Francs</t>
  </si>
  <si>
    <t>KHR</t>
  </si>
  <si>
    <t>Cambodia, Riels</t>
  </si>
  <si>
    <t>CAD</t>
  </si>
  <si>
    <t>Canada, Dollars</t>
  </si>
  <si>
    <t>CVE</t>
  </si>
  <si>
    <t>Cape Verde, Escudos</t>
  </si>
  <si>
    <t>KYD</t>
  </si>
  <si>
    <t>Cayman Islands, Dollars</t>
  </si>
  <si>
    <t>CLP</t>
  </si>
  <si>
    <t>Chile, Pesos</t>
  </si>
  <si>
    <t>CNY</t>
  </si>
  <si>
    <t>China, Yuan Renminbi</t>
  </si>
  <si>
    <t>COP</t>
  </si>
  <si>
    <t>Colombia, Pesos</t>
  </si>
  <si>
    <t>XOF</t>
  </si>
  <si>
    <t>Communaute Financiere Africaine BCEAO, Francs</t>
  </si>
  <si>
    <t>XAF</t>
  </si>
  <si>
    <t>Communaute Financiere Africaine BEAC, Francs</t>
  </si>
  <si>
    <t>KMF</t>
  </si>
  <si>
    <t>Comoros, Francs</t>
  </si>
  <si>
    <t>XPF</t>
  </si>
  <si>
    <t>Comptoirs Francais du Pacifique Francs</t>
  </si>
  <si>
    <t>CDF</t>
  </si>
  <si>
    <t>Congo/Kinshasa, Congolese Francs</t>
  </si>
  <si>
    <t>IDR</t>
  </si>
  <si>
    <t>Indonesia, Rupiahs</t>
  </si>
  <si>
    <t>XDR</t>
  </si>
  <si>
    <t>International Monetary Fund (IMF) Special Drawing Rights</t>
  </si>
  <si>
    <t>IRR</t>
  </si>
  <si>
    <t>Iran, Rials</t>
  </si>
  <si>
    <t>IQD</t>
  </si>
  <si>
    <t>Iraq, Dinars</t>
  </si>
  <si>
    <t>IMP</t>
  </si>
  <si>
    <t>Liberia, Dollars</t>
  </si>
  <si>
    <t>LYD</t>
  </si>
  <si>
    <t>Libya, Dinars</t>
  </si>
  <si>
    <t>LTL</t>
  </si>
  <si>
    <t>Lithuania, Litai</t>
  </si>
  <si>
    <t>MOP</t>
  </si>
  <si>
    <t>Macau, Patacas</t>
  </si>
  <si>
    <t>MKD</t>
  </si>
  <si>
    <t>Macedonia, Denars</t>
  </si>
  <si>
    <t>MGA</t>
  </si>
  <si>
    <t>Madagascar, Ariary</t>
  </si>
  <si>
    <t>Haiti, Gourdes</t>
  </si>
  <si>
    <t>HNL</t>
  </si>
  <si>
    <t>Honduras, Lempiras</t>
  </si>
  <si>
    <t>HKD</t>
  </si>
  <si>
    <t>Hong Kong, Dollars</t>
  </si>
  <si>
    <t>HUF</t>
  </si>
  <si>
    <t>Hungary, Forint</t>
  </si>
  <si>
    <t>ISK</t>
  </si>
  <si>
    <t>Iceland, Kronur</t>
  </si>
  <si>
    <t>INR</t>
  </si>
  <si>
    <t>India, Rupees</t>
  </si>
  <si>
    <t>CRC</t>
  </si>
  <si>
    <t>Costa Rica, Colones</t>
  </si>
  <si>
    <t>HRK</t>
  </si>
  <si>
    <t>Croatia, Kuna</t>
  </si>
  <si>
    <t>CUP</t>
  </si>
  <si>
    <t>Cuba, Pesos</t>
  </si>
  <si>
    <t>CYP</t>
  </si>
  <si>
    <t>Cyprus, Pounds (expires 2008-Jan-31)</t>
  </si>
  <si>
    <t>CZK</t>
  </si>
  <si>
    <t>Czech Republic, Koruny</t>
  </si>
  <si>
    <t>DKK</t>
  </si>
  <si>
    <t>Denmark, Kroner</t>
  </si>
  <si>
    <t>DJF</t>
  </si>
  <si>
    <t>Djibouti, Francs</t>
  </si>
  <si>
    <t>DOP</t>
  </si>
  <si>
    <t>Dominican Republic, Pesos</t>
  </si>
  <si>
    <t>XCD</t>
  </si>
  <si>
    <t>East Caribbean Dollars</t>
  </si>
  <si>
    <t>EGP</t>
  </si>
  <si>
    <t>Egypt, Pounds</t>
  </si>
  <si>
    <t>SVC</t>
  </si>
  <si>
    <t>El Salvador, Colones</t>
  </si>
  <si>
    <t>ERN</t>
  </si>
  <si>
    <t>Eritrea, Nakfa</t>
  </si>
  <si>
    <t>EEK</t>
  </si>
  <si>
    <t>Estonia, Krooni</t>
  </si>
  <si>
    <t>ETB</t>
  </si>
  <si>
    <t>Ethiopia, Birr</t>
  </si>
  <si>
    <t>EUR</t>
  </si>
  <si>
    <t>Euro Member Countries, Euro</t>
  </si>
  <si>
    <t>FKP</t>
  </si>
  <si>
    <t>Falkland Islands (Malvinas), Pounds</t>
  </si>
  <si>
    <t>FJD</t>
  </si>
  <si>
    <t>Fiji, Dollars</t>
  </si>
  <si>
    <t>GMD</t>
  </si>
  <si>
    <t>Gambia, Dalasi</t>
  </si>
  <si>
    <t>GEL</t>
  </si>
  <si>
    <t>Georgia, Lari</t>
  </si>
  <si>
    <t>GHS</t>
  </si>
  <si>
    <t>Ghana, Cedis</t>
  </si>
  <si>
    <t>GIP</t>
  </si>
  <si>
    <t>Gibraltar, Pounds</t>
  </si>
  <si>
    <t>XAU</t>
  </si>
  <si>
    <t>Gold, Ounces</t>
  </si>
  <si>
    <t>GTQ</t>
  </si>
  <si>
    <t>Guatemala, Quetzales</t>
  </si>
  <si>
    <t>GGP</t>
  </si>
  <si>
    <t>Language</t>
  </si>
  <si>
    <t>&lt;PrefixNamespace&gt;_x000D_
  &lt;add key="Prefix" value="cmp" /&gt;_x000D_
  &lt;add key="Namespace" value="" /&gt;_x000D_
  &lt;add key="Scheme" value="" /&gt;_x000D_
  &lt;add key="SchemaFileName" value="" /&gt;_x000D_
&lt;/PrefixNamespace&gt;</t>
  </si>
  <si>
    <t>{9D464D58-4FAD-4758-A826-6A433BFB4418}</t>
  </si>
  <si>
    <t>Previous To Previous Period</t>
  </si>
  <si>
    <t>Lakhs</t>
  </si>
  <si>
    <t>098e45b6-0c6f-46df-bff7-7754b203e9cb:~:NotMandatory:~:True:~:False:~::~::~:False:~::~::~:False:~::~::~:</t>
  </si>
  <si>
    <t>49f539a3-ed2f-4280-abdb-3042984c44fb:~:Layout1:~:NotMandatory:~:True:~::~::~:</t>
  </si>
  <si>
    <t>#TABLE#</t>
  </si>
  <si>
    <t>#LAYOUTSCSR#</t>
  </si>
  <si>
    <t>#LAYOUTECSR#</t>
  </si>
  <si>
    <t>#LAYOUTSCER#</t>
  </si>
  <si>
    <t>#LAYOUTECER#</t>
  </si>
  <si>
    <t>#CustPlc#</t>
  </si>
  <si>
    <t>Return Name</t>
  </si>
  <si>
    <t>Return Code</t>
  </si>
  <si>
    <t>Name of reporting institution</t>
  </si>
  <si>
    <t>Bank Code</t>
  </si>
  <si>
    <t>Institution Type</t>
  </si>
  <si>
    <t>Reporting frequency</t>
  </si>
  <si>
    <t xml:space="preserve">Reporting start date </t>
  </si>
  <si>
    <t xml:space="preserve">Reporting end date </t>
  </si>
  <si>
    <t>Reporting currency</t>
  </si>
  <si>
    <t>Reporting scale</t>
  </si>
  <si>
    <t>Taxonomy version</t>
  </si>
  <si>
    <t>Tool name</t>
  </si>
  <si>
    <t>Tool version</t>
  </si>
  <si>
    <t>Report status</t>
  </si>
  <si>
    <t>Date of Audit</t>
  </si>
  <si>
    <t>General remarks</t>
  </si>
  <si>
    <t>Information</t>
  </si>
  <si>
    <t>#TblHeadPlc#</t>
  </si>
  <si>
    <t>Filing Information</t>
  </si>
  <si>
    <t>c8a96b8f-64c3-449a-9f54-4984cec8914a:~:Layout2:~:NotMandatory:~:True:~::~::~:</t>
  </si>
  <si>
    <t>Whether Bank Has Subsidiaries</t>
  </si>
  <si>
    <t>Scoping Question</t>
  </si>
  <si>
    <t>71f32f93-952b-4b5f-a92f-a62baddcc9da:~:Layout1:~:NotMandatory:~:True:~::~::~:</t>
  </si>
  <si>
    <t>Level 1 Assets</t>
  </si>
  <si>
    <t>Level 2 Assets</t>
  </si>
  <si>
    <t>Level 2A Assets</t>
  </si>
  <si>
    <t>Level 2B Assets</t>
  </si>
  <si>
    <t>Unweighted Amount</t>
  </si>
  <si>
    <t>Factor to be Multiplied</t>
  </si>
  <si>
    <t>Weighted Amount</t>
  </si>
  <si>
    <t>Y010</t>
  </si>
  <si>
    <t>Y020</t>
  </si>
  <si>
    <t>Y030</t>
  </si>
  <si>
    <t>Y040</t>
  </si>
  <si>
    <t>Y050</t>
  </si>
  <si>
    <t>Y060</t>
  </si>
  <si>
    <t>Y070</t>
  </si>
  <si>
    <t>Y080</t>
  </si>
  <si>
    <t>Y090</t>
  </si>
  <si>
    <t>Y100</t>
  </si>
  <si>
    <t>Y110</t>
  </si>
  <si>
    <t>Y120</t>
  </si>
  <si>
    <t>Y130</t>
  </si>
  <si>
    <t>Y140</t>
  </si>
  <si>
    <t>Y150</t>
  </si>
  <si>
    <t>Y160</t>
  </si>
  <si>
    <t>Y170</t>
  </si>
  <si>
    <t>Y180</t>
  </si>
  <si>
    <t>Y190</t>
  </si>
  <si>
    <t>Y200</t>
  </si>
  <si>
    <t>Y210</t>
  </si>
  <si>
    <t>Y220</t>
  </si>
  <si>
    <t>Y230</t>
  </si>
  <si>
    <t>Y240</t>
  </si>
  <si>
    <t>Y250</t>
  </si>
  <si>
    <t>Y260</t>
  </si>
  <si>
    <t>Y270</t>
  </si>
  <si>
    <t>Y280</t>
  </si>
  <si>
    <t>Y290</t>
  </si>
  <si>
    <t>Y300</t>
  </si>
  <si>
    <t>X010</t>
  </si>
  <si>
    <t>X020</t>
  </si>
  <si>
    <t>X030</t>
  </si>
  <si>
    <t>0c97b5f7-6533-40f9-a6bb-71fc5c82eb74:~:Layout2:~:NotMandatory:~:True:~::~::~:</t>
  </si>
  <si>
    <t>Run-off Factors</t>
  </si>
  <si>
    <t>Net Cash outflows over the 30 days period</t>
  </si>
  <si>
    <t>Y310</t>
  </si>
  <si>
    <t>Y320</t>
  </si>
  <si>
    <t>Y330</t>
  </si>
  <si>
    <t>Y340</t>
  </si>
  <si>
    <t>Y350</t>
  </si>
  <si>
    <t>Y360</t>
  </si>
  <si>
    <t>Y370</t>
  </si>
  <si>
    <t>Y380</t>
  </si>
  <si>
    <t>Y390</t>
  </si>
  <si>
    <t>Y400</t>
  </si>
  <si>
    <t>Y410</t>
  </si>
  <si>
    <t>Y420</t>
  </si>
  <si>
    <t>Y430</t>
  </si>
  <si>
    <t>Y440</t>
  </si>
  <si>
    <t>Y450</t>
  </si>
  <si>
    <t>Y460</t>
  </si>
  <si>
    <t>Y470</t>
  </si>
  <si>
    <t>Y480</t>
  </si>
  <si>
    <t>Y490</t>
  </si>
  <si>
    <t>Y500</t>
  </si>
  <si>
    <t>Y510</t>
  </si>
  <si>
    <t>Y520</t>
  </si>
  <si>
    <t>Y530</t>
  </si>
  <si>
    <t>Y540</t>
  </si>
  <si>
    <t>Y550</t>
  </si>
  <si>
    <t>Y560</t>
  </si>
  <si>
    <t>Y570</t>
  </si>
  <si>
    <t>Y580</t>
  </si>
  <si>
    <t>Y590</t>
  </si>
  <si>
    <t>Y600</t>
  </si>
  <si>
    <t>Y610</t>
  </si>
  <si>
    <t>Y620</t>
  </si>
  <si>
    <t>Y630</t>
  </si>
  <si>
    <t>Y640</t>
  </si>
  <si>
    <t>Y650</t>
  </si>
  <si>
    <t>Y670</t>
  </si>
  <si>
    <t>Y680</t>
  </si>
  <si>
    <t>Y690</t>
  </si>
  <si>
    <t>Y700</t>
  </si>
  <si>
    <t>X040</t>
  </si>
  <si>
    <t>X050</t>
  </si>
  <si>
    <t>X060</t>
  </si>
  <si>
    <t>1fffbc61-369c-42be-8fcd-229dfb0161fb:~:Layout3:~:NotMandatory:~:True:~::~::~:</t>
  </si>
  <si>
    <t>Y710</t>
  </si>
  <si>
    <t>Y720</t>
  </si>
  <si>
    <t>Y730</t>
  </si>
  <si>
    <t>Y740</t>
  </si>
  <si>
    <t>Y750</t>
  </si>
  <si>
    <t>Y760</t>
  </si>
  <si>
    <t>Y770</t>
  </si>
  <si>
    <t>Y780</t>
  </si>
  <si>
    <t>Y790</t>
  </si>
  <si>
    <t>Y800</t>
  </si>
  <si>
    <t>Y810</t>
  </si>
  <si>
    <t>Y820</t>
  </si>
  <si>
    <t>Y830</t>
  </si>
  <si>
    <t>Y840</t>
  </si>
  <si>
    <t>X070</t>
  </si>
  <si>
    <t>X080</t>
  </si>
  <si>
    <t>X090</t>
  </si>
  <si>
    <t>Y850</t>
  </si>
  <si>
    <t>Y860</t>
  </si>
  <si>
    <t>Y870</t>
  </si>
  <si>
    <t>Y880</t>
  </si>
  <si>
    <t>X100</t>
  </si>
  <si>
    <t>X110</t>
  </si>
  <si>
    <t>X120</t>
  </si>
  <si>
    <t>Particulars</t>
  </si>
  <si>
    <t>993614a9-f320-46a5-a87a-08b98d7418ad:~:Layout5:~:NotMandatory:~:True:~::~::~:</t>
  </si>
  <si>
    <t>X130</t>
  </si>
  <si>
    <t>Consolidated Total Stock of High Quality Liquid Assets (Item 26 in Panel I)*100/Total Net Cash Outflows (Item G in Panel 2)</t>
  </si>
  <si>
    <t>Liquidity Coverage Ratio</t>
  </si>
  <si>
    <t>440f912a-6921-482b-a2c4-73fc0d5a55ef:~:Layout6:~:NotMandatory:~:True:~::~::~:</t>
  </si>
  <si>
    <t>X140</t>
  </si>
  <si>
    <t>#TYPDIM#</t>
  </si>
  <si>
    <t>in-rbi-rep.xsd#in-rbi-rep_CountryNameAxis</t>
  </si>
  <si>
    <t>Name of the Country</t>
  </si>
  <si>
    <t>88b8f97f-1a78-4f12-96c3-50a6607d95af:~:Layout7:~:NotMandatory:~:True:~::~::~:</t>
  </si>
  <si>
    <t>X150</t>
  </si>
  <si>
    <t>9629d6e6-60f1-41fb-bc90-0512a5fc01c1:~:Layout8:~:NotMandatory:~:True:~::~::~:</t>
  </si>
  <si>
    <t>X160</t>
  </si>
  <si>
    <t>X890</t>
  </si>
  <si>
    <t>514a6529-1784-4f4b-8462-a5ff084d8ccc:~:Layout9:~:NotMandatory:~:True:~::~::~:</t>
  </si>
  <si>
    <t>rbi-core.xsd#rbi-core_PublicSectorEntitiesAxis</t>
  </si>
  <si>
    <t>X170</t>
  </si>
  <si>
    <t>0d271451-293a-41aa-8b88-2d9a4e9e39ae:~:Layout10:~:NotMandatory:~:True:~::~::~:</t>
  </si>
  <si>
    <t>X180</t>
  </si>
  <si>
    <t>Y900</t>
  </si>
  <si>
    <t>fbaf462a-9777-4d18-a1e6-2c633e2eabb2:~:Layout11:~:NotMandatory:~:True:~::~::~:</t>
  </si>
  <si>
    <t>rbi-core.xsd#rbi-core_MDBAndBISAndIMFAxis</t>
  </si>
  <si>
    <t>X190</t>
  </si>
  <si>
    <t>9176c6cf-0506-42b7-982f-df1453759dc9:~:Layout12:~:NotMandatory:~:True:~::~::~:</t>
  </si>
  <si>
    <t>Y910</t>
  </si>
  <si>
    <t>X200</t>
  </si>
  <si>
    <t>bfbdf963-49d3-492f-9fe2-4ab7e86b324c:~:Layout13:~:NotMandatory:~:True:~::~::~:</t>
  </si>
  <si>
    <t>in-rbi-rep.xsd#in-rbi-rep_NameOfSubsidiaryAssociateJointVentureAxis</t>
  </si>
  <si>
    <t>X210</t>
  </si>
  <si>
    <t>Amount</t>
  </si>
  <si>
    <t>c03cc255-a1d2-486d-8c50-da99d403c9d4:~:Layout14:~:NotMandatory:~:True:~::~::~:</t>
  </si>
  <si>
    <t>Y920</t>
  </si>
  <si>
    <t>X220</t>
  </si>
  <si>
    <t xml:space="preserve">Total of Memo 3 </t>
  </si>
  <si>
    <t>1ab8bb02-b9fd-4f30-999e-b0065c498ad1:~:NotMandatory:~:True:~:False:~::~::~:False:~::~::~:False:~::~::~:</t>
  </si>
  <si>
    <t>dd7c1c44-4144-42ea-b9e1-fae2ebdab995:~:Layout1:~:NotMandatory:~:True:~::~::~:</t>
  </si>
  <si>
    <t>terseLabel</t>
  </si>
  <si>
    <t>a41a6471-e2c0-45ef-bf7b-19f4ac3388b8:~:Layout2:~:NotMandatory:~:True:~::~::~:</t>
  </si>
  <si>
    <t>Y660</t>
  </si>
  <si>
    <t>b8c09623-474e-4d44-8309-52d441c4411c:~:Layout3:~:NotMandatory:~:True:~::~::~:</t>
  </si>
  <si>
    <t>15f3a573-292c-444c-91ec-2831eb4f021e:~:Layout5:~:NotMandatory:~:True:~::~::~:</t>
  </si>
  <si>
    <t>Total Stock of High Quality Liquid Assets (Item 24 in Panel I)*100/Total Net Cash Outflows (Item G in Panel 2)</t>
  </si>
  <si>
    <t>b39440c4-4ed8-491a-bd43-dfcc54c98987:~:Layout6:~:NotMandatory:~:True:~::~::~:</t>
  </si>
  <si>
    <t>Y890</t>
  </si>
  <si>
    <t>in-rbi-rep.xsd#in-rbi-rep_TypesOfDepositsAxis</t>
  </si>
  <si>
    <t>BLR2Domestic</t>
  </si>
  <si>
    <t>Layout6</t>
  </si>
  <si>
    <t>in-rbi-rep.xsd#in-rbi-rep_DepositsDomain</t>
  </si>
  <si>
    <t>http://xbrl.org/int/dim/arcrole/domain-member</t>
  </si>
  <si>
    <t>descendant</t>
  </si>
  <si>
    <t>Left</t>
  </si>
  <si>
    <t>BLR2Overseas</t>
  </si>
  <si>
    <t>in-rbi-rep.xsd#in-rbi-rep_ReturnName</t>
  </si>
  <si>
    <t>in-rbi-rep.xsd#in-rbi-rep_ReturnCode</t>
  </si>
  <si>
    <t>in-rbi-rep.xsd#in-rbi-rep_NameOfReportingInstitution</t>
  </si>
  <si>
    <t>in-rbi-rep.xsd#in-rbi-rep_BankCode</t>
  </si>
  <si>
    <t>rbi-core.xsd#rbi-core_InstitutionType</t>
  </si>
  <si>
    <t>in-rbi-rep.xsd#in-rbi-rep_ReportingFrequency</t>
  </si>
  <si>
    <t>in-rbi-rep.xsd#in-rbi-rep_ReportingPeriodStartDate</t>
  </si>
  <si>
    <t>in-rbi-rep.xsd#in-rbi-rep_ReportingPeriodEndDate</t>
  </si>
  <si>
    <t>rbi-core.xsd#rbi-core_ReportingCurrency</t>
  </si>
  <si>
    <t>rbi-core.xsd#rbi-core_ReportingScale</t>
  </si>
  <si>
    <t>rbi-core.xsd#rbi-core_TaxonomyVersion</t>
  </si>
  <si>
    <t>in-rbi-rep.xsd#in-rbi-rep_ToolName</t>
  </si>
  <si>
    <t>rbi-core.xsd#rbi-core_ToolVersion</t>
  </si>
  <si>
    <t>in-rbi-rep.xsd#in-rbi-rep_ReportStatus</t>
  </si>
  <si>
    <t>in-rbi-rep.xsd#in-rbi-rep_DateOfAudit</t>
  </si>
  <si>
    <t>in-rbi-rep.xsd#in-rbi-rep_GeneralRemarks</t>
  </si>
  <si>
    <t>rbi-core.xsd#rbi-core_WhetherBankHasSubsidiaries</t>
  </si>
  <si>
    <t xml:space="preserve">1. Cash in hand </t>
  </si>
  <si>
    <t>2. Excess CRR balance</t>
  </si>
  <si>
    <t>4. Government securities within the mandatory SLR requirement, to the extent allowed by RBI under MSF (presently to the extent of 2 per cent of NDTL as  allowed for MSF)</t>
  </si>
  <si>
    <t>6. Facility to Avail Liquidity for Liquidity Coverage Ratio</t>
  </si>
  <si>
    <t>7. Total Level 1 Assets (1+2+3+4+5+6)</t>
  </si>
  <si>
    <t>8. Add amount lent under a reverse repo transaction undertaken for up to and including 30 days in repo-eligible non-Level 1 assets (irrespective of whether they qualify as Level 2  assets or not)</t>
  </si>
  <si>
    <t>9. Deduct amount borrowed under a repo transaction undertaken for up to and including 30 days in repo-eligible non-Level 1 assets  (irrespective of whether they qualify as Level 2  assets or not)</t>
  </si>
  <si>
    <t>10. Total Adjusted Level 1 Assets (7+8-9)</t>
  </si>
  <si>
    <t xml:space="preserve">12. Corporate bonds, not issued by a bank/financial institution/NBFC or any of its affiliated entities, which have been rated AA- or above by an Eligible Credit Rating Agency. </t>
  </si>
  <si>
    <t>13. Commercial Papers not issued by a bank/ PD/financial institution or any of its affiliated entities, which have a short-term rating equivalent to the long-term rating of AA- or above by an Eligible Credit Rating Agency.</t>
  </si>
  <si>
    <t>14. Total Level 2A Assets (11+12+13)</t>
  </si>
  <si>
    <t>15. Add market value of repo-eligible Level 2A securities  placed as collateral under a repo transaction undertaken for up to (and including) 30 days.</t>
  </si>
  <si>
    <t>16. Deduct market value of repo-eligible Level 2A  securities  acquired as collateral under a reverse repo transaction undertaken for up to (and including) 30 days</t>
  </si>
  <si>
    <t>17. Total Adjusted Level 2A Assets (14 +15-16)</t>
  </si>
  <si>
    <t>18. Marketable securities representing claims on or claims guaranteed by sovereigns having risk weights higher than 20% but not higher than 50%</t>
  </si>
  <si>
    <t>19. Common Equity Shares not issued by a bank/financial institution/NBFC or any of its affiliated entities and included in NSE CNX Nifty and/or S&amp;P BSE Sensex indices</t>
  </si>
  <si>
    <t>20. Total Level 2B Assets (18+19+19A)</t>
  </si>
  <si>
    <t>21. Add market value of repo-eligible Level 2B securities placed as collateral under a repo transaction undertaken for upto (and including) 30 days.</t>
  </si>
  <si>
    <t>23. Total Adjusted Level 2B Assets (20 + 21 -22)</t>
  </si>
  <si>
    <t>24. Total Stock of HQLAs = Level 1 (Unadjusted) + Level 2A(Unadjusted) + Level 2B(Unadjusted) – Adjustment for 15% cap – Adjustment for 40% cap Where: Adjustment for 15% cap = Max (Adjusted Level 2B – 15/85*(Adjusted Level 1 + Adjusted Level 2A),  Adjusted Level 2B - 15/60*Adjusted Level 1, 0) Adjustment for 40% cap = Max ((Adjusted Level 2A + Adjusted Level 2B – Adjustment for 15% cap) - 2/3*Adjusted Level 1 assets, 0) [Note – Only Weighted Amounts of various assets to be taken for this formula]</t>
  </si>
  <si>
    <t>25. Adjustment in HQLA to reflect liquidity transfer restrictions</t>
  </si>
  <si>
    <t>26. Consolidated Total Stock of HQLAs</t>
  </si>
  <si>
    <t>BLR1Consolidate</t>
  </si>
  <si>
    <t>rbi-core.xsd#rbi-core_Abstract</t>
  </si>
  <si>
    <t>http://www.xbrl.org/2003/role/label</t>
  </si>
  <si>
    <t>Abstract</t>
  </si>
  <si>
    <t>rbi-core.xsd#rbi-core_AssetsUnweightedAmount</t>
  </si>
  <si>
    <t>rbi-core.xsd#rbi-core_AssetsFactorToBeMultiplied</t>
  </si>
  <si>
    <t>rbi-core.xsd#rbi-core_AssetsWeightedAmount</t>
  </si>
  <si>
    <t>rbi-core.xsd#rbi-core_ConsolidatedAndSeparateFinancialStatementsAxis::in-rbi-rep.xsd#in-rbi-rep_ConsolidatedMember</t>
  </si>
  <si>
    <t xml:space="preserve">3. Government Securities in excess of minimum SLR requirement
</t>
  </si>
  <si>
    <t>in-rbi-rep.xsd#in-rbi-rep_AssetClassificationAxis::rbi-core.xsd#rbi-core_LevelOneAssetsMember:::rbi-core.xsd#rbi-core_AssetLiabilityAxis::rbi-core.xsd#rbi-core_CashInHandMember</t>
  </si>
  <si>
    <t>in-rbi-rep.xsd#in-rbi-rep_AssetClassificationAxis::rbi-core.xsd#rbi-core_LevelOneAssetsMember:::rbi-core.xsd#rbi-core_AssetLiabilityAxis::rbi-core.xsd#rbi-core_ExcessCRRBalanceMember</t>
  </si>
  <si>
    <t>in-rbi-rep.xsd#in-rbi-rep_AssetClassificationAxis::rbi-core.xsd#rbi-core_LevelOneAssetsMember:::rbi-core.xsd#rbi-core_AssetLiabilityAxis::rbi-core.xsd#rbi-core_GovernmentSecuritiesInExcessOfMinimumSLRRequirementMember</t>
  </si>
  <si>
    <t>in-rbi-rep.xsd#in-rbi-rep_AssetClassificationAxis::rbi-core.xsd#rbi-core_LevelOneAssetsMember:::rbi-core.xsd#rbi-core_AssetLiabilityAxis::rbi-core.xsd#rbi-core_GovernmentSecuritiesWithinTheMandatorySLRRequirementToTheExtentAllowedByRBIUnderMSFMember</t>
  </si>
  <si>
    <t>in-rbi-rep.xsd#in-rbi-rep_AssetClassificationAxis::rbi-core.xsd#rbi-core_LevelOneAssetsMember:::rbi-core.xsd#rbi-core_AssetLiabilityAxis::rbi-core.xsd#rbi-core_MarketableSecuritiesMember</t>
  </si>
  <si>
    <t>in-rbi-rep.xsd#in-rbi-rep_AssetClassificationAxis::rbi-core.xsd#rbi-core_LevelOneAssetsMember:::rbi-core.xsd#rbi-core_AssetLiabilityAxis::rbi-core.xsd#rbi-core_FacilityToAvailLiquidityForLiquidityCoverageRatioMember</t>
  </si>
  <si>
    <t>in-rbi-rep.xsd#in-rbi-rep_AssetClassificationAxis::rbi-core.xsd#rbi-core_LevelOneAssetsMember:::rbi-core.xsd#rbi-core_AssetLiabilityAxis::rbi-core.xsd#rbi-core_AmountLentUnderReverseRepoTransactionMember</t>
  </si>
  <si>
    <t>in-rbi-rep.xsd#in-rbi-rep_AssetClassificationAxis::rbi-core.xsd#rbi-core_LevelOneAssetsMember:::rbi-core.xsd#rbi-core_AssetLiabilityAxis::rbi-core.xsd#rbi-core_AmountBorrowedUnderRepoTransactionMember</t>
  </si>
  <si>
    <t>in-rbi-rep.xsd#in-rbi-rep_AssetClassificationAxis::rbi-core.xsd#rbi-core_LevelOneAssetsMember:::rbi-core.xsd#rbi-core_AssetLiabilityAxis::rbi-core.xsd#rbi-core_AdjustedAssetsMember</t>
  </si>
  <si>
    <t>in-rbi-rep.xsd#in-rbi-rep_AssetClassificationAxis::rbi-core.xsd#rbi-core_LevelTwoAAssetsMember:::rbi-core.xsd#rbi-core_AssetLiabilityAxis::rbi-core.xsd#rbi-core_MarketableSecuritiesMember</t>
  </si>
  <si>
    <t>in-rbi-rep.xsd#in-rbi-rep_AssetClassificationAxis::rbi-core.xsd#rbi-core_LevelTwoBAssetsMember:::rbi-core.xsd#rbi-core_AssetLiabilityAxis::rbi-core.xsd#rbi-core_MarketableSecuritiesMember</t>
  </si>
  <si>
    <t>in-rbi-rep.xsd#in-rbi-rep_AssetClassificationAxis::rbi-core.xsd#rbi-core_LevelTwoBAssetsMember:::rbi-core.xsd#rbi-core_AssetLiabilityAxis::in-rbi-rep.xsd#in-rbi-rep_EquitySharesMember</t>
  </si>
  <si>
    <t>in-rbi-rep.xsd#in-rbi-rep_AssetClassificationAxis::rbi-core.xsd#rbi-core_LevelTwoBAssetsMember:::rbi-core.xsd#rbi-core_AssetLiabilityAxis::rbi-core.xsd#rbi-core_CorporateDebtMember</t>
  </si>
  <si>
    <t>in-rbi-rep.xsd#in-rbi-rep_AssetClassificationAxis::rbi-core.xsd#rbi-core_LevelTwoBAssetsMember:::rbi-core.xsd#rbi-core_AssetLiabilityAxis::rbi-core.xsd#rbi-core_AssetsBeforeAdjustmentMember</t>
  </si>
  <si>
    <t>in-rbi-rep.xsd#in-rbi-rep_AssetClassificationAxis::rbi-core.xsd#rbi-core_LevelTwoBAssetsMember:::rbi-core.xsd#rbi-core_AssetLiabilityAxis::rbi-core.xsd#rbi-core_MarketValueOfRepoEligibleSecuritiesPlacedAsCollateralUnderRepoTransactionMember</t>
  </si>
  <si>
    <t>in-rbi-rep.xsd#in-rbi-rep_AssetClassificationAxis::rbi-core.xsd#rbi-core_LevelTwoBAssetsMember:::rbi-core.xsd#rbi-core_AssetLiabilityAxis::rbi-core.xsd#rbi-core_MarketValueOfRepoEligibleSecuritiesAcquiredAsCollateralUnderReverseRepoTransactionMember</t>
  </si>
  <si>
    <t>in-rbi-rep.xsd#in-rbi-rep_AssetClassificationAxis::rbi-core.xsd#rbi-core_LevelTwoBAssetsMember:::rbi-core.xsd#rbi-core_AssetLiabilityAxis::rbi-core.xsd#rbi-core_AdjustedAssetsMember</t>
  </si>
  <si>
    <t>rbi-core.xsd#rbi-core_AssetLiabilityAxis::rbi-core.xsd#rbi-core_TotalStockOfHighQualityLiquidAssetsMember</t>
  </si>
  <si>
    <t>in-rbi-rep.xsd#in-rbi-rep_AssetClassificationAxis::rbi-core.xsd#rbi-core_LevelTwoAAssetsMember:::rbi-core.xsd#rbi-core_AssetLiabilityAxis::rbi-core.xsd#rbi-core_CorporateBondsMember</t>
  </si>
  <si>
    <t>in-rbi-rep.xsd#in-rbi-rep_AssetClassificationAxis::rbi-core.xsd#rbi-core_LevelTwoAAssetsMember:::rbi-core.xsd#rbi-core_AssetLiabilityAxis::in-rbi-rep.xsd#in-rbi-rep_CommercialPaperMember</t>
  </si>
  <si>
    <t>in-rbi-rep.xsd#in-rbi-rep_AssetClassificationAxis::rbi-core.xsd#rbi-core_LevelTwoAAssetsMember:::rbi-core.xsd#rbi-core_AssetLiabilityAxis::rbi-core.xsd#rbi-core_AssetsBeforeAdjustmentMember</t>
  </si>
  <si>
    <t>in-rbi-rep.xsd#in-rbi-rep_AssetClassificationAxis::rbi-core.xsd#rbi-core_LevelTwoAAssetsMember:::rbi-core.xsd#rbi-core_AssetLiabilityAxis::rbi-core.xsd#rbi-core_MarketValueOfRepoEligibleSecuritiesPlacedAsCollateralUnderRepoTransactionMember</t>
  </si>
  <si>
    <t>in-rbi-rep.xsd#in-rbi-rep_AssetClassificationAxis::rbi-core.xsd#rbi-core_LevelTwoAAssetsMember:::rbi-core.xsd#rbi-core_AssetLiabilityAxis::rbi-core.xsd#rbi-core_MarketValueOfRepoEligibleSecuritiesAcquiredAsCollateralUnderReverseRepoTransactionMember</t>
  </si>
  <si>
    <t>in-rbi-rep.xsd#in-rbi-rep_AssetClassificationAxis::rbi-core.xsd#rbi-core_LevelTwoAAssetsMember:::rbi-core.xsd#rbi-core_AssetLiabilityAxis::rbi-core.xsd#rbi-core_AdjustedAssetsMember</t>
  </si>
  <si>
    <t>A. Cash Outflows</t>
  </si>
  <si>
    <t>1. Retail Deposits [(i) + (ii)]</t>
  </si>
  <si>
    <t>2. Unsecured wholesale funding [(i) + (ii) + (iii) + (iv)]</t>
  </si>
  <si>
    <t>(i) Demand and term deposits (less than 30 days maturity) provided by small business customers [(a) + (b)]</t>
  </si>
  <si>
    <t xml:space="preserve">(ii) Operational deposits generated by clearing, custody and cash management activities [(a) + (b)] </t>
  </si>
  <si>
    <t xml:space="preserve">(iii) Non-financial corporate, sovereigns, central banks, multilateral development banks, and PSEs </t>
  </si>
  <si>
    <t xml:space="preserve">(iv) Funding from other legal entity customers </t>
  </si>
  <si>
    <t>3. Secured Funding [(i) + (ii) + (iii) + (iv)]:</t>
  </si>
  <si>
    <t>(i)  Secured funding transaction with RBI/central bank or backed by Level 1 assets with  any counterparty</t>
  </si>
  <si>
    <t xml:space="preserve">(ii) Backed by Level 2A assets with any counterparty </t>
  </si>
  <si>
    <t>(iii) Backed by Level 2B assets with any counterparty</t>
  </si>
  <si>
    <t xml:space="preserve">(iv) Any other secured funding </t>
  </si>
  <si>
    <t>4. Additional requirements [(i)+(ii)+(iii)+(iv)+(v)+(vi)+(vii)+(viii)+(ix)+(x)+ (xi)]</t>
  </si>
  <si>
    <t>(i) Net derivative cash outflows</t>
  </si>
  <si>
    <t>(ii) Liquidity needs (e.g. collateral calls) related to financing transactions, derivatives and other contracts where ‘downgrade triggers’ up to and including a 3-notch downgrade</t>
  </si>
  <si>
    <t xml:space="preserve">(iv) Increased liquidity needs related to the potential for valuation changes on non-Level 1 posted collateral securing derivatives </t>
  </si>
  <si>
    <t>(v) Increased liquidity needs related to excess non-segregated collateral held by the bank that could contractually be called at any time by the counterparty</t>
  </si>
  <si>
    <t>(vi) Increased liquidity needs related to contractually required collateral on transactions for which the counterparty has not yet demanded the collateral be posted</t>
  </si>
  <si>
    <t xml:space="preserve">(vii) Increased liquidity needs related to derivative transactions that allow collateral substitution to non-HQLA assets </t>
  </si>
  <si>
    <t>(viii) ABCP, SIVs, SPVs etc. maturing within the 30 days period [(a)+(b)]</t>
  </si>
  <si>
    <t xml:space="preserve">(ix) Currently undrawn committed credit and liquidity facilities[2] provided to [(a)+(b)+(c)+(d)+(e)+(f)+(g)] </t>
  </si>
  <si>
    <t>(x) Other contingent funding liabilities [(a) + (b) + (c)]</t>
  </si>
  <si>
    <t>(a) Guarantees, Letters of credit and Trade Finance</t>
  </si>
  <si>
    <t>(b) Revocable credit and liquidity facilities</t>
  </si>
  <si>
    <t>(xi) Any other contractual outflows not captured elsewhere in this template</t>
  </si>
  <si>
    <t>B. Total Cash Outflows (1+2+3+4)</t>
  </si>
  <si>
    <t>rbi-core.xsd#rbi-core_CashOutflowsUnweightedAmount</t>
  </si>
  <si>
    <t>rbi-core.xsd#rbi-core_CashOutflowsRunOffFactors</t>
  </si>
  <si>
    <t>rbi-core.xsd#rbi-core_CashOutflowsWeightedAmount</t>
  </si>
  <si>
    <t>rbi-core.xsd#rbi-core_CashOutflowsAxis::rbi-core.xsd#rbi-core_RetailDepositsMember</t>
  </si>
  <si>
    <t>rbi-core.xsd#rbi-core_CashOutflowsAxis::rbi-core.xsd#rbi-core_StableRetailDepositsMember</t>
  </si>
  <si>
    <t>rbi-core.xsd#rbi-core_CashOutflowsAxis::rbi-core.xsd#rbi-core_LessStableRetailDepositsMember</t>
  </si>
  <si>
    <t>rbi-core.xsd#rbi-core_CashOutflowsAxis::rbi-core.xsd#rbi-core_UnsecuredWholesaleFundingMember</t>
  </si>
  <si>
    <t>rbi-core.xsd#rbi-core_CashOutflowsAxis::rbi-core.xsd#rbi-core_DemandAndTermDepositsMember</t>
  </si>
  <si>
    <t>rbi-core.xsd#rbi-core_CashOutflowsAxis::rbi-core.xsd#rbi-core_DemandAndTermDepositsStableDepositsMember</t>
  </si>
  <si>
    <t>rbi-core.xsd#rbi-core_CashOutflowsAxis::rbi-core.xsd#rbi-core_DemandAndTermDepositsLessStableDepositsMember</t>
  </si>
  <si>
    <t>rbi-core.xsd#rbi-core_CashOutflowsAxis::rbi-core.xsd#rbi-core_OperationalDepositsGeneratedByClearingCustodyAndCashManagementActivitiesMember</t>
  </si>
  <si>
    <t>rbi-core.xsd#rbi-core_CashOutflowsAxis::rbi-core.xsd#rbi-core_OperationalDepositsGeneratedByClearingCustodyAndCashManagementActivitiesPortionOfWhichCoveredByDepositInsuranceMember</t>
  </si>
  <si>
    <t>rbi-core.xsd#rbi-core_CashOutflowsAxis::rbi-core.xsd#rbi-core_OperationalDepositsGeneratedByClearingCustodyAndCashManagementActivitiesPortionOfWhichNotCoveredByDepositInsuranceMember</t>
  </si>
  <si>
    <t>rbi-core.xsd#rbi-core_CashOutflowsAxis::rbi-core.xsd#rbi-core_NonFinancialCorporateSovereignsCentralBanksMultilateralDevelopmentBanksAndPSEMember</t>
  </si>
  <si>
    <t>rbi-core.xsd#rbi-core_CashOutflowsAxis::rbi-core.xsd#rbi-core_FundingFromOtherLegalEntityCustomersMember</t>
  </si>
  <si>
    <t>in-rbi-rep.xsd#in-rbi-rep_AssetClassificationAxis::rbi-core.xsd#rbi-core_LevelOneAssetsMember:::rbi-core.xsd#rbi-core_CashOutflowsAxis::rbi-core.xsd#rbi-core_SecuredFundingMember</t>
  </si>
  <si>
    <t>in-rbi-rep.xsd#in-rbi-rep_AssetClassificationAxis::rbi-core.xsd#rbi-core_LevelTwoAAssetsMember:::rbi-core.xsd#rbi-core_CashOutflowsAxis::rbi-core.xsd#rbi-core_SecuredFundingMember</t>
  </si>
  <si>
    <t>in-rbi-rep.xsd#in-rbi-rep_AssetClassificationAxis::rbi-core.xsd#rbi-core_LevelTwoBAssetsMember:::rbi-core.xsd#rbi-core_CashOutflowsAxis::rbi-core.xsd#rbi-core_SecuredFundingMember</t>
  </si>
  <si>
    <t>rbi-core.xsd#rbi-core_CashOutflowsAxis::rbi-core.xsd#rbi-core_OtherSecuredFundingMember</t>
  </si>
  <si>
    <t>rbi-core.xsd#rbi-core_CashOutflowsAxis::rbi-core.xsd#rbi-core_AdditionalRequirementRelatedToCashOutflowMember</t>
  </si>
  <si>
    <t>rbi-core.xsd#rbi-core_CashOutflowsAxis::rbi-core.xsd#rbi-core_NetDerivativeCashOutflowsMember</t>
  </si>
  <si>
    <t>rbi-core.xsd#rbi-core_CashOutflowsAxis::rbi-core.xsd#rbi-core_LiquidityNeedsRelatedToFinancingTransactionsDerivativesAndOtherContractsMember</t>
  </si>
  <si>
    <t>rbi-core.xsd#rbi-core_CashOutflowsAxis::rbi-core.xsd#rbi-core_MarketValuationChangesOnDerivativesTransactionsBasedOnLookBackApproachMember</t>
  </si>
  <si>
    <t>rbi-core.xsd#rbi-core_CashOutflowsAxis::rbi-core.xsd#rbi-core_IncreasedLiquidityNeedsRelatedToPotentialForValuationChangesOnNonLevelOnePostedCollateralSecuringDerivativesMember</t>
  </si>
  <si>
    <t>rbi-core.xsd#rbi-core_CashOutflowsAxis::rbi-core.xsd#rbi-core_IncreasedLiquidityNeedsRelatedToExcessNonSegregatedCollateralHeldByBankThatCouldContractuallyBeCalledAtAnyTimeByCounterpartyMember</t>
  </si>
  <si>
    <t>rbi-core.xsd#rbi-core_CashOutflowsAxis::rbi-core.xsd#rbi-core_IncreasedLiquidityNeedsRelatedToContractuallyRequiredCollateralOnTransactionsForWhichCounterpartyHasNotYetDemandedTheCollateralBePostedMember</t>
  </si>
  <si>
    <t>rbi-core.xsd#rbi-core_CashOutflowsAxis::rbi-core.xsd#rbi-core_IncreasedLiquidityNeedsRelatedToDerivativeTransactionsThatAllowCollateralSubstitutionToNonHighQualityLiquidAssetsMember</t>
  </si>
  <si>
    <t>rbi-core.xsd#rbi-core_CashOutflowsAxis::rbi-core.xsd#rbi-core_ABCPAndSIVAndSPVEtcMaturingWithinThirtyDaysPeriodMember</t>
  </si>
  <si>
    <t>rbi-core.xsd#rbi-core_CashOutflowsAxis::rbi-core.xsd#rbi-core_LiabilitiesFromMaturingABCPAndSIVAndSPVEtcMember</t>
  </si>
  <si>
    <t>rbi-core.xsd#rbi-core_CashOutflowsAxis::in-rbi-rep.xsd#in-rbi-rep_AssetsBackedSecuritiesMember</t>
  </si>
  <si>
    <t>rbi-core.xsd#rbi-core_CashOutflowsAxis::rbi-core.xsd#rbi-core_CurrentlyUndrawnCommittedCreditAndLiquidityFacilitiesMember</t>
  </si>
  <si>
    <t>rbi-core.xsd#rbi-core_CashOutflowsAxis::rbi-core.xsd#rbi-core_OtherContractualOutflowsMember</t>
  </si>
  <si>
    <t>rbi-core.xsd#rbi-core_CashOutflowsAxis::rbi-core.xsd#rbi-core_AnyOtherContingentFundingLiabilitiesMember</t>
  </si>
  <si>
    <t>rbi-core.xsd#rbi-core_CashOutflowsAxis::rbi-core.xsd#rbi-core_RevocableCreditAndLiquidityFacilitiesMember</t>
  </si>
  <si>
    <t>rbi-core.xsd#rbi-core_CashOutflowsAxis::rbi-core.xsd#rbi-core_GuaranteesLettersOfCreditAndTradeFinanceMember</t>
  </si>
  <si>
    <t>rbi-core.xsd#rbi-core_CashOutflowsAxis::rbi-core.xsd#rbi-core_OtherContingentFundingLiabilitiesMember</t>
  </si>
  <si>
    <t>rbi-core.xsd#rbi-core_CashOutflowsAxis::rbi-core.xsd#rbi-core_OtherLegalEntityCustomersMember</t>
  </si>
  <si>
    <t>rbi-core.xsd#rbi-core_CashOutflowsAxis::rbi-core.xsd#rbi-core_LiquidityFacilitiesToOtherFinancialInstitutionsMember</t>
  </si>
  <si>
    <t>rbi-core.xsd#rbi-core_CashOutflowsAxis::rbi-core.xsd#rbi-core_CreditFacilitiesToOtherFinancialInstitutionsMember</t>
  </si>
  <si>
    <t>rbi-core.xsd#rbi-core_CashOutflowsAxis::in-rbi-rep.xsd#in-rbi-rep_BanksMember</t>
  </si>
  <si>
    <t>rbi-core.xsd#rbi-core_CashOutflowsAxis::rbi-core.xsd#rbi-core_LiquidityFacilitiesToNonFinancialCorporatesSovereignsAndCentralBanksMultilateralDevelopmentBanksAndPSEMember</t>
  </si>
  <si>
    <t>rbi-core.xsd#rbi-core_CashOutflowsAxis::rbi-core.xsd#rbi-core_CreditFacilitiesToNonFinancialCorporatesSovereignsAndCentralBanksMultilateralDevelopmentBanksAndPSEMember</t>
  </si>
  <si>
    <t>rbi-core.xsd#rbi-core_CashOutflowsAxis::rbi-core.xsd#rbi-core_RetailAndSmallBusinessClientsMember</t>
  </si>
  <si>
    <t>rbi-core.xsd#rbi-core_CashInflowsUnweightedAmount</t>
  </si>
  <si>
    <t>rbi-core.xsd#rbi-core_CashInflowsRunOffFactors</t>
  </si>
  <si>
    <t>rbi-core.xsd#rbi-core_CashInflowsWeightedAmount</t>
  </si>
  <si>
    <t>in-rbi-rep.xsd#in-rbi-rep_AssetClassificationAxis::rbi-core.xsd#rbi-core_LevelOneAssetsMember:::rbi-core.xsd#rbi-core_CashInflowsAxis::rbi-core.xsd#rbi-core_MaturingSecuredLendingTransactionsBackedByCollateralsMember</t>
  </si>
  <si>
    <t>rbi-core.xsd#rbi-core_CashInflowsAxis::rbi-core.xsd#rbi-core_OtherContractualCashInflowsMember</t>
  </si>
  <si>
    <t>rbi-core.xsd#rbi-core_CashInflowsAxis::rbi-core.xsd#rbi-core_NetDerivativesCashInflowsMember</t>
  </si>
  <si>
    <t>rbi-core.xsd#rbi-core_CashInflowsAxis::rbi-core.xsd#rbi-core_AmountsToBeReceivedFromFinancialInstitutionsAndRBICentralBanksmember</t>
  </si>
  <si>
    <t>rbi-core.xsd#rbi-core_CashInflowsAxis::rbi-core.xsd#rbi-core_AmountsToBeReceivedFromNonFinancialWholesaleCounterpartiesMember</t>
  </si>
  <si>
    <t>rbi-core.xsd#rbi-core_CashInflowsAxis::rbi-core.xsd#rbi-core_RetailAndSmallBusinessCounterpartiesMember</t>
  </si>
  <si>
    <t>rbi-core.xsd#rbi-core_CashInflowsAxis::rbi-core.xsd#rbi-core_OtherInflowsByCounterpartyMember</t>
  </si>
  <si>
    <t>rbi-core.xsd#rbi-core_CashInflowsAxis::rbi-core.xsd#rbi-core_LinesOfCreditMember</t>
  </si>
  <si>
    <t>rbi-core.xsd#rbi-core_CashInflowsAxis::in-rbi-rep.xsd#in-rbi-rep_OtherAssetsMember</t>
  </si>
  <si>
    <t>in-rbi-rep.xsd#in-rbi-rep_AssetClassificationAxis::rbi-core.xsd#rbi-core_LevelTwoAAssetsMember:::rbi-core.xsd#rbi-core_CashInflowsAxis::rbi-core.xsd#rbi-core_MaturingSecuredLendingTransactionsBackedByCollateralsMember</t>
  </si>
  <si>
    <t>rbi-core.xsd#rbi-core_CashOutflowsLessCashInflowsUnweightedAmount</t>
  </si>
  <si>
    <t>rbi-core.xsd#rbi-core_PercentageOfTotalCashOutflowForRequirementOfMaintainingMinimumAmountOfStockOfHighQualityLiquidAssetsUnweightedAmount</t>
  </si>
  <si>
    <t>rbi-core.xsd#rbi-core_NetCashOutflowsUnweightedAmount</t>
  </si>
  <si>
    <t>1. Maturing secured lending transactions backed by the following collaterals [(i) + (ii) + (iii)]</t>
  </si>
  <si>
    <t>(i) With Level 1 assets</t>
  </si>
  <si>
    <t>(ii) With Level 2A assets</t>
  </si>
  <si>
    <t>(iii) With Level 2B assets</t>
  </si>
  <si>
    <t>2. Margin Lending backed by all other collateral</t>
  </si>
  <si>
    <t>3. All other assets</t>
  </si>
  <si>
    <t>4. Lines of credit – Credit or liquidity facilities or other contingent funding facilities that the bank holds at other institutions for its own purpose</t>
  </si>
  <si>
    <t>5. Other inflows by counterparty  [(i) + (ii) + (iii)]</t>
  </si>
  <si>
    <t>(i) Retail and small business counterparties</t>
  </si>
  <si>
    <t>(ii) Amounts to be received from non-financial wholesale counterparties, from transactions other than those listed in above inflow categories</t>
  </si>
  <si>
    <t>6. Net derivatives cash inflows</t>
  </si>
  <si>
    <t>7. Other contractual cash inflows (please specify as footnotes)</t>
  </si>
  <si>
    <t>C. Cash Inflows</t>
  </si>
  <si>
    <t>rbi-core.xsd#rbi-core_LiquidityCoverageRatio</t>
  </si>
  <si>
    <t>3. Government Securities in excess of minimum SLR requirement</t>
  </si>
  <si>
    <t>19A. Corporate debt securities (including commercial paper)</t>
  </si>
  <si>
    <t>rbi-core.xsd#rbi-core_AssetLiabilityAxis::rbi-core.xsd#rbi-core_AdjustmentInHighQualityLiquidAssetsToReflectLiquidityTransferRestrictionsMember:::rbi-core.xsd#rbi-core_ConsolidatedAndSeparateFinancialStatementsAxis::in-rbi-rep.xsd#in-rbi-rep_ConsolidatedMember:::rbi-core.xsd#rbi-core_CounterPartyAxis::in-rbi-rep.xsd#in-rbi-rep_SubsidiariesMember</t>
  </si>
  <si>
    <t>in-rbi-rep.xsd#in-rbi-rep_AssetClassificationAxis::rbi-core.xsd#rbi-core_LevelTwoAAssetsMember:::rbi-core.xsd#rbi-core_AssetLiabilityAxis::rbi-core.xsd#rbi-core_MarketableSecuritiesMember:::rbi-core.xsd#rbi-core_ConsolidatedAndSeparateFinancialStatementsAxis::in-rbi-rep.xsd#in-rbi-rep_ConsolidatedMember:::rbi-core.xsd#rbi-core_IssuerAxis::rbi-core.xsd#rbi-core_MDBAndBISAndIMFMember</t>
  </si>
  <si>
    <t>in-rbi-rep.xsd#in-rbi-rep_AssetClassificationAxis::rbi-core.xsd#rbi-core_LevelTwoAAssetsMember:::rbi-core.xsd#rbi-core_AssetLiabilityAxis::rbi-core.xsd#rbi-core_MarketableSecuritiesMember:::rbi-core.xsd#rbi-core_ConsolidatedAndSeparateFinancialStatementsAxis::in-rbi-rep.xsd#in-rbi-rep_ConsolidatedMember:::rbi-core.xsd#rbi-core_IssuerAxis::rbi-core.xsd#rbi-core_PublicSectorEntitiesMember</t>
  </si>
  <si>
    <t>in-rbi-rep.xsd#in-rbi-rep_AssetClassificationAxis::rbi-core.xsd#rbi-core_LevelTwoAAssetsMember:::rbi-core.xsd#rbi-core_AssetLiabilityAxis::rbi-core.xsd#rbi-core_MarketableSecuritiesMember:::rbi-core.xsd#rbi-core_ConsolidatedAndSeparateFinancialStatementsAxis::in-rbi-rep.xsd#in-rbi-rep_ConsolidatedMember:::rbi-core.xsd#rbi-core_IssuerAxis::rbi-core.xsd#rbi-core_CountryNameMember</t>
  </si>
  <si>
    <t>(i) Secured funding transaction with RBI/central bank or backed by Level 1 assets with  any counterparty</t>
  </si>
  <si>
    <t>(iii) Market valuation changes on derivatives transactions (largest absolute net 30-day collateral flows realised during the preceding 24 months) based on look back approach</t>
  </si>
  <si>
    <t>(iii) Amounts to be received from financial institutions and RBI/central banks, from transactions other than those listed in above inflow categories</t>
  </si>
  <si>
    <t>D. Total Cash Inflows [1 + 2 + 3 + 4 + 5 + 6 + 7]</t>
  </si>
  <si>
    <t>E. Total Cash Outflows less Total Cash Inflows [B-D]</t>
  </si>
  <si>
    <t>F. 25% of Total Cash outflows [B*0.25]</t>
  </si>
  <si>
    <t>G. Total Net Cash Outflows [Higher of E or F]</t>
  </si>
  <si>
    <t>BLR1Standalone</t>
  </si>
  <si>
    <t>rbi-core.xsd#rbi-core_ConsolidatedAndSeparateFinancialStatementsAxis::in-rbi-rep.xsd#in-rbi-rep_StandaloneMember</t>
  </si>
  <si>
    <t>in-rbi-rep.xsd#in-rbi-rep_AssetClassificationAxis::rbi-core.xsd#rbi-core_LevelOneAssetsMember:::rbi-core.xsd#rbi-core_AssetLiabilityAxis::rbi-core.xsd#rbi-core_AssetsBeforeAdjustmentMember</t>
  </si>
  <si>
    <t>in-rbi-rep.xsd#in-rbi-rep_AssetClassificationAxis::rbi-core.xsd#rbi-core_LevelTwoBAssetsMember:::rbi-core.xsd#rbi-core_CashInflowsAxis::rbi-core.xsd#rbi-core_MaturingSecuredLendingTransactionsBackedByCollateralsMember</t>
  </si>
  <si>
    <t>rbi-core.xsd#rbi-core_CashInflowsAxis::rbi-core.xsd#rbi-core_MarginLendingBackedByOtherCollateralMember</t>
  </si>
  <si>
    <t>in-rbi-rep.xsd#in-rbi-rep_AssetClassificationAxis::rbi-core.xsd#rbi-core_LevelOneAssetsMember:::rbi-core.xsd#rbi-core_AssetLiabilityAxis::rbi-core.xsd#rbi-core_MarketableSecuritiesMember:::rbi-core.xsd#rbi-core_ConsolidatedAndSeparateFinancialStatementsAxis::in-rbi-rep.xsd#in-rbi-rep_StandaloneMember</t>
  </si>
  <si>
    <t>in-rbi-rep.xsd#in-rbi-rep_AssetClassificationAxis::rbi-core.xsd#rbi-core_LevelTwoAAssetsMember:::rbi-core.xsd#rbi-core_AssetLiabilityAxis::rbi-core.xsd#rbi-core_MarketableSecuritiesMember:::rbi-core.xsd#rbi-core_ConsolidatedAndSeparateFinancialStatementsAxis::in-rbi-rep.xsd#in-rbi-rep_StandaloneMember:::rbi-core.xsd#rbi-core_IssuerAxis::rbi-core.xsd#rbi-core_PublicSectorEntitiesMember</t>
  </si>
  <si>
    <t>in-rbi-rep.xsd#in-rbi-rep_AssetClassificationAxis::rbi-core.xsd#rbi-core_LevelTwoAAssetsMember:::rbi-core.xsd#rbi-core_AssetLiabilityAxis::rbi-core.xsd#rbi-core_MarketableSecuritiesMember:::rbi-core.xsd#rbi-core_ConsolidatedAndSeparateFinancialStatementsAxis::in-rbi-rep.xsd#in-rbi-rep_StandaloneMember:::rbi-core.xsd#rbi-core_IssuerAxis::rbi-core.xsd#rbi-core_MDBAndBISAndIMFMember</t>
  </si>
  <si>
    <t>BLR5</t>
  </si>
  <si>
    <t xml:space="preserve">(c) Any other </t>
  </si>
  <si>
    <t>Note: For further details, please refer to circular RBI/2012-13/635/DBOD.BP.BC.No.120/12.04.098/2013-14 dated June 9, 2014 and other related extant guidelines, if any.</t>
  </si>
  <si>
    <t xml:space="preserve">(c ) Any other </t>
  </si>
  <si>
    <t>31ef302b-f74e-428e-b62f-705a168ffe3f:~:Layout8:~:NotMandatory:~:True:~::~::~:</t>
  </si>
  <si>
    <t>ffda6294-f573-4cb6-be81-92c56d83845c:~:Layout9:~:NotMandatory:~:True:~::~::~:</t>
  </si>
  <si>
    <t>86f7adbf-42a2-4911-8489-60648900ac66:~:Layout10:~:NotMandatory:~:True:~::~::~:</t>
  </si>
  <si>
    <t>6340167d-4506-4d99-ac7d-adb47bdcc863:~:Layout11:~:NotMandatory:~:True:~::~::~:</t>
  </si>
  <si>
    <t>fdcf767b-af81-471e-81bb-e6a2aa42d3b8:~:Layout12:~:NotMandatory:~:True:~::~::~:</t>
  </si>
  <si>
    <t>a5b80289-cb7a-4eda-980a-46087f9fd21c:~:Layout7:~:NotMandatory:~:True:~::~::~:</t>
  </si>
  <si>
    <t>in-rbi-rep.xsd#in-rbi-rep_AssetClassificationAxis::rbi-core.xsd#rbi-core_LevelTwoAAssetsMember:::rbi-core.xsd#rbi-core_AssetLiabilityAxis::rbi-core.xsd#rbi-core_MarketableSecuritiesMember:::rbi-core.xsd#rbi-core_ConsolidatedAndSeparateFinancialStatementsAxis::in-rbi-rep.xsd#in-rbi-rep_StandaloneMember:::rbi-core.xsd#rbi-core_IssuerAxis::rbi-core.xsd#rbi-core_CountryNameMember</t>
  </si>
  <si>
    <t>Cash Outflows Less Cash Inflows Unweighted Amount</t>
  </si>
  <si>
    <t>Percentage Of Total Cash Outflow For Requirement Of Maintaining Minimum Amount Of Stock Of High Quality Liquid Assets Unweighted Amount</t>
  </si>
  <si>
    <t>Net Cash Outflows Unweighted Amount</t>
  </si>
  <si>
    <t>Panel I</t>
  </si>
  <si>
    <t>in-rbi-rep.xsd#in-rbi-rep_AssetClassificationAxis::rbi-core.xsd#rbi-core_LevelOneAssetsMember:::rbi-core.xsd#rbi-core_AssetLiabilityAxis::rbi-core.xsd#rbi-core_MarketableSecuritiesMember:::rbi-core.xsd#rbi-core_ConsolidatedAndSeparateFinancialStatementsAxis::in-rbi-rep.xsd#in-rbi-rep_ConsolidatedMember</t>
  </si>
  <si>
    <r>
      <rPr>
        <b/>
        <sz val="12"/>
        <color indexed="8"/>
        <rFont val="Calibri"/>
        <family val="2"/>
        <scheme val="minor"/>
      </rPr>
      <t>(iii)</t>
    </r>
    <r>
      <rPr>
        <b/>
        <sz val="11"/>
        <color indexed="8"/>
        <rFont val="Calibri"/>
        <family val="2"/>
        <scheme val="minor"/>
      </rPr>
      <t xml:space="preserve"> Amounts to be received</t>
    </r>
    <r>
      <rPr>
        <b/>
        <sz val="12"/>
        <color indexed="8"/>
        <rFont val="Calibri"/>
        <family val="2"/>
        <scheme val="minor"/>
      </rPr>
      <t xml:space="preserve"> </t>
    </r>
    <r>
      <rPr>
        <b/>
        <sz val="11"/>
        <color indexed="8"/>
        <rFont val="Calibri"/>
        <family val="2"/>
        <scheme val="minor"/>
      </rPr>
      <t>from financial institutions and RBI/central banks, from transactions other than those listed in above inflow categories</t>
    </r>
  </si>
  <si>
    <t>Monetary items present in this return are to be reported ₹ in Lakhs</t>
  </si>
  <si>
    <t>Panel II - Cash Outflows</t>
  </si>
  <si>
    <t>Panel II - Cash Inflows</t>
  </si>
  <si>
    <t>Panel II - Net Cash outflows over the 30 days period</t>
  </si>
  <si>
    <t xml:space="preserve">MDBs, BIS, IMF </t>
  </si>
  <si>
    <t>Public Sector Entities</t>
  </si>
  <si>
    <t xml:space="preserve">Foreign Sovereigns </t>
  </si>
  <si>
    <t>Foreign Sovereigns</t>
  </si>
  <si>
    <t>4a270f25-a671-4218-b568-19f1ead8d736:~:Layout4:~:NotMandatory:~:True:~::~::~:RuleSetForY</t>
  </si>
  <si>
    <t>77fa9416-6ae7-4b18-ac63-e53f281d1d76:~:Layout4:~:NotMandatory:~:True:~::~::~:RuleSetForY</t>
  </si>
  <si>
    <t>rbi-core.xsd#rbi-core_CashOutflowsLessCashInflowsWeightedAmount</t>
  </si>
  <si>
    <t>Cash Outflows Less Cash Inflows Weighted Amount</t>
  </si>
  <si>
    <t>rbi-core.xsd#rbi-core_PercentageOfTotalCashOutflowForRequirementOfMaintainingMinimumAmountOfStockOfHighQualityLiquidAssetsWeightedAmount</t>
  </si>
  <si>
    <t>Percentage Of Total Cash Outflow For Requirement Of Maintaining Minimum Amount Of Stock Of High Quality Liquid Assets Weighted Amount</t>
  </si>
  <si>
    <t>rbi-core.xsd#rbi-core_NetCashOutflowsWeightedAmount</t>
  </si>
  <si>
    <t>Net Cash Outflows Weighted Amount</t>
  </si>
  <si>
    <t>rbi-core.xsd#rbi-core_AssetLiabilityAxis::rbi-core.xsd#rbi-core_ConsolidatedTotalStockOfHighQualityLiquidAssetsMember</t>
  </si>
  <si>
    <t>rbi-core.xsd#rbi-core_AssetLiabilityAxis::rbi-core.xsd#rbi-core_AdjustmentInHighQualityLiquidAssetsToReflectLiquidityTransferRestrictionsMember</t>
  </si>
  <si>
    <t>Total</t>
  </si>
  <si>
    <t>in-rbi-rep.xsd#in-rbi-rep_InstrumentNameAxis</t>
  </si>
  <si>
    <t>Note: Refer to circular RBI/2012-13/635/DBOD.BP.BC.No.120/12.04.098/2013-14 dated June 9, 2014 for further details</t>
  </si>
  <si>
    <t>in-rbi-rep.xsd#in-rbi-rep_CurrencyAxis</t>
  </si>
  <si>
    <t>50c481f6-e49b-41dc-ad96-9e19461c2091:~:NotMandatory:~:True:~:False:~::~::~:False:~::~::~:False:~::~::~:</t>
  </si>
  <si>
    <t>0ed2ba58-842f-49a7-b365-798156464d54:~:Layout1:~:NotMandatory:~:True:~::~::~:</t>
  </si>
  <si>
    <t>in-rbi-rep.xsd#in-rbi-rep_FaceValuePerShare</t>
  </si>
  <si>
    <t>rbi-core.xsd#rbi-core_SecuritiesPrice</t>
  </si>
  <si>
    <t>rbi-core.xsd#rbi-core_TradeDate</t>
  </si>
  <si>
    <t>rbi-core.xsd#rbi-core_SharePriceVolatility</t>
  </si>
  <si>
    <t>in-rbi-rep.xsd#in-rbi-rep_NameOfCompanyAxis</t>
  </si>
  <si>
    <t>in-rbi-rep.xsd#in-rbi-rep_TypeOfSecuritiesAxis::in-rbi-rep.xsd#in-rbi-rep_EquitySharesMember</t>
  </si>
  <si>
    <t>in-rbi-rep.xsd#in-rbi-rep_MeasurementAxis::rbi-core.xsd#rbi-core_BeginningBalanceMember:::in-rbi-rep.xsd#in-rbi-rep_TypeOfSecuritiesAxis::in-rbi-rep.xsd#in-rbi-rep_EquitySharesMember</t>
  </si>
  <si>
    <t>in-rbi-rep.xsd#in-rbi-rep_MeasurementAxis::rbi-core.xsd#rbi-core_HigherEndMember:::in-rbi-rep.xsd#in-rbi-rep_TypeOfSecuritiesAxis::in-rbi-rep.xsd#in-rbi-rep_EquitySharesMember</t>
  </si>
  <si>
    <t>in-rbi-rep.xsd#in-rbi-rep_MeasurementAxis::rbi-core.xsd#rbi-core_LowerEndMember:::in-rbi-rep.xsd#in-rbi-rep_TypeOfSecuritiesAxis::in-rbi-rep.xsd#in-rbi-rep_EquitySharesMember</t>
  </si>
  <si>
    <t>in-rbi-rep.xsd#in-rbi-rep_MeasurementAxis::rbi-core.xsd#rbi-core_EndingBalanceMember:::in-rbi-rep.xsd#in-rbi-rep_TypeOfSecuritiesAxis::in-rbi-rep.xsd#in-rbi-rep_EquitySharesMember</t>
  </si>
  <si>
    <t>Entity</t>
  </si>
  <si>
    <t>Highest Price of the month &amp; Date</t>
  </si>
  <si>
    <t>Lowest Price of the month &amp; Date</t>
  </si>
  <si>
    <t>Face Value</t>
  </si>
  <si>
    <t>Opening Price on the First Trading day</t>
  </si>
  <si>
    <t>Date (DD/MM/ YYYY)</t>
  </si>
  <si>
    <t>Closing Price on the last trading day</t>
  </si>
  <si>
    <t>f957b2a2-447e-4009-9cb6-c6f4bd09eb18:~:Layout2:~:NotMandatory:~:True:~::~::~:</t>
  </si>
  <si>
    <t>in-rbi-rep.xsd#in-rbi-rep_AmountOutstanding</t>
  </si>
  <si>
    <t>rbi-core.xsd#rbi-core_FaceValueAxis</t>
  </si>
  <si>
    <t>rbi-core.xsd#rbi-core_IssueDateAxis</t>
  </si>
  <si>
    <t>rbi-core.xsd#rbi-core_MaturityDateAxis</t>
  </si>
  <si>
    <t>rbi-core.xsd#rbi-core_CouponOrDiscountAtTheTimeOfIssueAxis</t>
  </si>
  <si>
    <t>in-rbi-rep.xsd#in-rbi-rep_MeasurementAxis::rbi-core.xsd#rbi-core_EndingBalanceMember:::in-rbi-rep.xsd#in-rbi-rep_TypeOfSecuritiesAxis::rbi-core.xsd#rbi-core_NonEquityDebtAndMoneyMarketInstrumentsMember</t>
  </si>
  <si>
    <t>in-rbi-rep.xsd#in-rbi-rep_MeasurementAxis::rbi-core.xsd#rbi-core_HigherEndMember:::in-rbi-rep.xsd#in-rbi-rep_TypeOfSecuritiesAxis::rbi-core.xsd#rbi-core_NonEquityDebtAndMoneyMarketInstrumentsMember</t>
  </si>
  <si>
    <t>Type of Instrument</t>
  </si>
  <si>
    <t>Date of Issue (DD/MM/YYYY)</t>
  </si>
  <si>
    <t>Date of Maturity (DD/MM/YYYY)</t>
  </si>
  <si>
    <t>Coupon/ Discount at the time of Issue (%)</t>
  </si>
  <si>
    <t>Price during the month</t>
  </si>
  <si>
    <t>Amount Outstanding</t>
  </si>
  <si>
    <t>Opening</t>
  </si>
  <si>
    <t>High</t>
  </si>
  <si>
    <t>Low</t>
  </si>
  <si>
    <t>Closing</t>
  </si>
  <si>
    <t>6d43d96b-efb4-4913-85e1-d182fec10b55:~:Layout3:~:NotMandatory:~:True:~::~::~:</t>
  </si>
  <si>
    <t>rbi-core.xsd#rbi-core_BreachAmount</t>
  </si>
  <si>
    <t>rbi-core.xsd#rbi-core_PenalityAmount</t>
  </si>
  <si>
    <t>rbi-core.xsd#rbi-core_ActionInitiated</t>
  </si>
  <si>
    <t>rbi-core.xsd#rbi-core_BreachAndPenaltyAxis</t>
  </si>
  <si>
    <t>rbi-core.xsd#rbi-core_BreachDateAxis</t>
  </si>
  <si>
    <t>Particulars of breach and penalty, if any, imposed</t>
  </si>
  <si>
    <t xml:space="preserve">Amount of breach (in Rupees) </t>
  </si>
  <si>
    <t xml:space="preserve">Amount of Penalty (in Rupees) </t>
  </si>
  <si>
    <t xml:space="preserve">Action Initiated by the bank </t>
  </si>
  <si>
    <t>d250abe6-226d-4939-b180-712ed287a75e:~:Layout4:~:NotMandatory:~:True:~::~::~:</t>
  </si>
  <si>
    <t>in-rbi-rep.xsd#in-rbi-rep_NameOfBranchAxis</t>
  </si>
  <si>
    <t xml:space="preserve">Particulars of breach and penalty, if any, imposed </t>
  </si>
  <si>
    <t>Name of the Branch</t>
  </si>
  <si>
    <t xml:space="preserve"> Jurisdiction (Country Name)</t>
  </si>
  <si>
    <t>Currency</t>
  </si>
  <si>
    <t xml:space="preserve">Amount of breach (in foreign currency) </t>
  </si>
  <si>
    <t xml:space="preserve">Amount of Penalty (in foreign currency) </t>
  </si>
  <si>
    <t xml:space="preserve">Action initiated by the bank </t>
  </si>
  <si>
    <t>5fdb9a34-add8-495b-b3ff-01871b00607e:~:Layout5:~:NotMandatory:~:True:~::~::~:</t>
  </si>
  <si>
    <t>rbi-core.xsd#rbi-core_DispleasuresOrStricturesLettersIssuedByRBIAndRegulatorsOrSupervisorsAbroadOnAccountOfLiquidityIssueOrWhichCouldPoseLiquidityProblemsForBank</t>
  </si>
  <si>
    <t>in-rbi-rep.xsd#in-rbi-rep_UniqueTransactionAxis</t>
  </si>
  <si>
    <t>Text</t>
  </si>
  <si>
    <t>9f389acf-3666-45b6-8ba3-875e6b697e85:~:NotMandatory:~:True:~:False:~::~::~:False:~::~::~:False:~::~::~:</t>
  </si>
  <si>
    <t>88a6c800-2106-4f94-8a46-db587cef109f:~:Layout1:~:NotMandatory:~:True:~::~::~:</t>
  </si>
  <si>
    <t xml:space="preserve"> Panel I </t>
  </si>
  <si>
    <t>Details of HQLAs</t>
  </si>
  <si>
    <t>Unweighted</t>
  </si>
  <si>
    <t>Weighted</t>
  </si>
  <si>
    <t>1. Total Level 1 assets</t>
  </si>
  <si>
    <t>2. Total adjusted Level 1 assets</t>
  </si>
  <si>
    <t>3. Total Level 2 A assets</t>
  </si>
  <si>
    <t>4. Total adjusted Level 2 A assets</t>
  </si>
  <si>
    <t>5. Total Level 2B assets</t>
  </si>
  <si>
    <t>6. Total Stock of HQLAs</t>
  </si>
  <si>
    <t>467a0d59-1192-43c6-a998-5b7112a7d0a7:~:Layout2:~:NotMandatory:~:True:~::~::~:</t>
  </si>
  <si>
    <t>Panel II</t>
  </si>
  <si>
    <t>Net cash outflows over the 30 days period</t>
  </si>
  <si>
    <t>A. Total cash outflows</t>
  </si>
  <si>
    <t>B. Total cash inflows</t>
  </si>
  <si>
    <t>C. Total Cash Outflows less Total Cash Inflows [A-B]</t>
  </si>
  <si>
    <t>D. 25% of Total Cash outflows [A*0.25]</t>
  </si>
  <si>
    <t>E. Total Net Cash Outflows [Higher of C or D]</t>
  </si>
  <si>
    <t>3fb7bd9a-2435-4f45-b04e-2e541d454ba9:~:Layout3:~:NotMandatory:~:True:~::~::~:</t>
  </si>
  <si>
    <t>Foreign Currency Liquidity Coverage Ratio</t>
  </si>
  <si>
    <t>Ratio</t>
  </si>
  <si>
    <t>(Total Stock of High Quality Liquid Assets (Item 6 in Panel I) in Foreign Currency*100)/(Total Net Cash Outflows over the 30 day time period in that currency (Item E in Panel II))</t>
  </si>
  <si>
    <t>8beee390-7412-4d8e-b6db-7a92bd055505:~:NotMandatory:~:True:~:False:~::~::~:False:~::~::~:False:~::~::~:</t>
  </si>
  <si>
    <t>a933a54a-b430-442a-9f14-faf0d5a99fba:~:Layout1:~:NotMandatory:~:True:~::~::~:</t>
  </si>
  <si>
    <t>rbi-core.xsd#rbi-core_AvailableUnencumberedAssets</t>
  </si>
  <si>
    <t>rbi-core.xsd#rbi-core_AvailableUnencumberedAssetsEstimatedHaircutRequiredBySecondaryMarket</t>
  </si>
  <si>
    <t>rbi-core.xsd#rbi-core_AvailableUnencumberedAssetsExpectedMonetisedValueOfCollateral</t>
  </si>
  <si>
    <t>rbi-core.xsd#rbi-core_AssetTypeAxis</t>
  </si>
  <si>
    <t>Available unencumbered assets that are marketable as collateral in secondary markets and/or eligible for central bank’s standing facilities</t>
  </si>
  <si>
    <t>Type of Asset</t>
  </si>
  <si>
    <t>Location</t>
  </si>
  <si>
    <t>Value (Rupees in lakh)</t>
  </si>
  <si>
    <t>Estimated haircut required by the secondary market (in percent)</t>
  </si>
  <si>
    <t>Expected monetised value of the collateral (Rupees in lakh)</t>
  </si>
  <si>
    <t>4a005c3a-d0c8-4565-a393-de06ec230cd0:~:Layout2:~:NotMandatory:~:True:~::~::~:</t>
  </si>
  <si>
    <t>rbi-core.xsd#rbi-core_AssetLiabilityAxis::in-rbi-rep.xsd#in-rbi-rep_TotalMember</t>
  </si>
  <si>
    <t>6f9f4814-e19b-4e53-845c-c41c13d27cdc:~:Layout3:~:NotMandatory:~:True:~::~::~:</t>
  </si>
  <si>
    <t>#UN#</t>
  </si>
  <si>
    <t>Unit</t>
  </si>
  <si>
    <t>#SCL#</t>
  </si>
  <si>
    <t>Scale</t>
  </si>
  <si>
    <t>Available unencumbered assets that are marketable as collateral in secondary markets and/or eligible for central bank's standing facilities by significant currency</t>
  </si>
  <si>
    <t>Value  (Amount in million)</t>
  </si>
  <si>
    <t>Estimated haircut required by the secondary market ( in percent)</t>
  </si>
  <si>
    <t>Expected monetised value of the collateral  (Amount in million)</t>
  </si>
  <si>
    <t>in-rbi-rep.xsd#in-rbi-rep_AssetClassificationAxis::rbi-core.xsd#rbi-core_AggregateMember:::rbi-core.xsd#rbi-core_CashOutflowsAxis::rbi-core.xsd#rbi-core_SecuredFundingMember</t>
  </si>
  <si>
    <t>rbi-core.xsd#rbi-core_CashOutflowsAxis::rbi-core.xsd#rbi-core_AggregateMember</t>
  </si>
  <si>
    <t>rbi-core.xsd#rbi-core_CashInflowsAxis::rbi-core.xsd#rbi-core_AggregateMember</t>
  </si>
  <si>
    <t>in-rbi-rep.xsd#in-rbi-rep_MeasurementAxis::rbi-core.xsd#rbi-core_LowerEndMember:::in-rbi-rep.xsd#in-rbi-rep_TypeOfSecuritiesAxis::rbi-core.xsd#rbi-core_NonEquityDebtAndMoneyMarketInstrumentsMember</t>
  </si>
  <si>
    <t>Total of Foreign Sovereigns</t>
  </si>
  <si>
    <t>Total of PSEs</t>
  </si>
  <si>
    <t>Total of MDBs, etc</t>
  </si>
  <si>
    <t>b43281e1-9669-46dc-aab7-7ddbd114663c:~:NotMandatory:~:True:~:False:~::~::~:False:~::~::~:False:~::~::~:</t>
  </si>
  <si>
    <t>77317159-4790-470c-b632-0ed3a0e2ecfb:~:Layout1:~:NotMandatory:~:True:~::~::~:</t>
  </si>
  <si>
    <t>rbi-core.xsd#rbi-core_GeographicalLocationAxis::in-rbi-rep.xsd#in-rbi-rep_OverseasMember:::rbi-core.xsd#rbi-core_AssetLiabilityAxis::rbi-core.xsd#rbi-core_AggregateMember</t>
  </si>
  <si>
    <t>in-rbi-rep.xsd#in-rbi-rep_BankDeposits</t>
  </si>
  <si>
    <t>Bank's Total Deposits</t>
  </si>
  <si>
    <t>in-rbi-rep.xsd#in-rbi-rep_Borrowings</t>
  </si>
  <si>
    <t>Bank's Total Borrowings</t>
  </si>
  <si>
    <t>rbi-core.xsd#rbi-core_Liabilities</t>
  </si>
  <si>
    <t>Bank's Total Liabilities</t>
  </si>
  <si>
    <t>Note: The total deposits/borrowings/liabilities should include overseas operations of Indian Banks, if any.</t>
  </si>
  <si>
    <t>9d259c28-1baa-4c06-ae88-341dd1055b3d:~:Layout2:~:NotMandatory:~:True:~::~::~:</t>
  </si>
  <si>
    <t>rbi-core.xsd#rbi-core_PercentageOfDeposits</t>
  </si>
  <si>
    <t>rbi-core.xsd#rbi-core_PercentageOfDepositsToLiabilities</t>
  </si>
  <si>
    <t>in-rbi-rep.xsd#in-rbi-rep_NameOfDepositorsAxis</t>
  </si>
  <si>
    <t>rbi-core.xsd#rbi-core_CounterPartyAxis::rbi-core.xsd#rbi-core_SignificantCounterpartyDepositsMember:::rbi-core.xsd#rbi-core_GeographicalLocationAxis::in-rbi-rep.xsd#in-rbi-rep_OverseasMember</t>
  </si>
  <si>
    <t>A1.1 Significant Counterparty – Deposits</t>
  </si>
  <si>
    <t>Name of the Counterparty</t>
  </si>
  <si>
    <t>% of Total deposits</t>
  </si>
  <si>
    <t>% of Total Liabilities</t>
  </si>
  <si>
    <t>87e825bc-1c0d-4177-96c9-a5d4b018d311:~:Layout3:~:NotMandatory:~:True:~::~::~:</t>
  </si>
  <si>
    <t>Total of  Significant Counterparty – Deposits</t>
  </si>
  <si>
    <t>edb5bc52-d8e0-4915-acd0-3ea44f2d54dd:~:Layout4:~:NotMandatory:~:True:~::~::~:</t>
  </si>
  <si>
    <t>rbi-core.xsd#rbi-core_PercentageOfBorrowings</t>
  </si>
  <si>
    <t>rbi-core.xsd#rbi-core_PercentageOfBorrowingsToLiabilities</t>
  </si>
  <si>
    <t>in-rbi-rep.xsd#in-rbi-rep_NameOfBorrowerAxis</t>
  </si>
  <si>
    <t>rbi-core.xsd#rbi-core_CounterPartyAxis::rbi-core.xsd#rbi-core_SignificantCounterpartyBorrowingsMember:::rbi-core.xsd#rbi-core_GeographicalLocationAxis::in-rbi-rep.xsd#in-rbi-rep_OverseasMember</t>
  </si>
  <si>
    <t>A1.2 Significant Counterparty - Borrowings</t>
  </si>
  <si>
    <t>% of Total borrowings</t>
  </si>
  <si>
    <t>35976e71-eba7-4224-a530-f026759992f2:~:Layout5:~:NotMandatory:~:True:~::~::~:</t>
  </si>
  <si>
    <t>Total of  Significant Counterparty – Borrowings</t>
  </si>
  <si>
    <t>37ed94b9-86bb-4695-b1e6-249a096941e4:~:Layout6:~:NotMandatory:~:True:~::~::~:</t>
  </si>
  <si>
    <t>rbi-core.xsd#rbi-core_CounterPartyAxis::rbi-core.xsd#rbi-core_TopTwentyLargeDepositsMember:::rbi-core.xsd#rbi-core_GeographicalLocationAxis::in-rbi-rep.xsd#in-rbi-rep_OverseasMember</t>
  </si>
  <si>
    <t>#DYNDOM#</t>
  </si>
  <si>
    <t>A2 Top 20 Large Deposits</t>
  </si>
  <si>
    <t>Name of the Depositor</t>
  </si>
  <si>
    <t>Types of Deposits</t>
  </si>
  <si>
    <t>% of Total Deposits</t>
  </si>
  <si>
    <t>4e40cb1f-4e29-4828-a130-2a3f19be8022:~:Layout7:~:NotMandatory:~:True:~::~::~:</t>
  </si>
  <si>
    <t>8547d7e3-abff-4e77-8e2a-2bb00d81ee86:~:Layout8:~:NotMandatory:~:True:~::~::~:</t>
  </si>
  <si>
    <t>rbi-core.xsd#rbi-core_CounterPartyAxis::rbi-core.xsd#rbi-core_TopTenborrowingsMember:::rbi-core.xsd#rbi-core_GeographicalLocationAxis::in-rbi-rep.xsd#in-rbi-rep_OverseasMember</t>
  </si>
  <si>
    <t>A3 Top 10 borrowings</t>
  </si>
  <si>
    <t>Name of the counterparty</t>
  </si>
  <si>
    <t>8db652fa-b94a-4c52-a4b4-6f2690322326:~:Layout1:~:NotMandatory:~:True:~::~::~:</t>
  </si>
  <si>
    <t>rbi-core.xsd#rbi-core_GeographicalLocationAxis::in-rbi-rep.xsd#in-rbi-rep_DomesticMember:::rbi-core.xsd#rbi-core_AssetLiabilityAxis::rbi-core.xsd#rbi-core_AggregateMember</t>
  </si>
  <si>
    <t>f1e9fb44-3a8a-488d-b210-7a006ed8555d:~:Layout2:~:NotMandatory:~:True:~::~::~:</t>
  </si>
  <si>
    <t>rbi-core.xsd#rbi-core_CounterPartyAxis::rbi-core.xsd#rbi-core_SignificantCounterpartyDepositsMember:::rbi-core.xsd#rbi-core_GeographicalLocationAxis::in-rbi-rep.xsd#in-rbi-rep_DomesticMember</t>
  </si>
  <si>
    <t>18882687-8188-4693-9b83-15fdf574c74e:~:Layout3:~:NotMandatory:~:True:~::~::~:</t>
  </si>
  <si>
    <t>f2a5d1d3-f6f4-4d18-b142-5c6778fbb700:~:Layout4:~:NotMandatory:~:True:~::~::~:</t>
  </si>
  <si>
    <t>rbi-core.xsd#rbi-core_CounterPartyAxis::rbi-core.xsd#rbi-core_SignificantCounterpartyBorrowingsMember:::rbi-core.xsd#rbi-core_GeographicalLocationAxis::in-rbi-rep.xsd#in-rbi-rep_DomesticMember</t>
  </si>
  <si>
    <t>64eae9fc-aec6-4215-8b20-dbcca2422fab:~:Layout5:~:NotMandatory:~:True:~::~::~:</t>
  </si>
  <si>
    <t>d69490d1-bad2-41d6-a7b9-cd43fb94a64b:~:Layout6:~:NotMandatory:~:True:~::~::~:</t>
  </si>
  <si>
    <t>rbi-core.xsd#rbi-core_CounterPartyAxis::rbi-core.xsd#rbi-core_TopTwentyLargeDepositsMember:::rbi-core.xsd#rbi-core_GeographicalLocationAxis::in-rbi-rep.xsd#in-rbi-rep_DomesticMember</t>
  </si>
  <si>
    <t>997a92b4-83c7-463f-b1d7-2b4d79457640:~:Layout7:~:NotMandatory:~:True:~::~::~:</t>
  </si>
  <si>
    <t>06f044ef-35b9-4443-ab87-756eddc9a4b8:~:Layout8:~:NotMandatory:~:True:~::~::~:</t>
  </si>
  <si>
    <t>rbi-core.xsd#rbi-core_CounterPartyAxis::rbi-core.xsd#rbi-core_TopTenborrowingsMember:::rbi-core.xsd#rbi-core_GeographicalLocationAxis::in-rbi-rep.xsd#in-rbi-rep_DomesticMember</t>
  </si>
  <si>
    <t>5536e970-ca40-4957-9d52-0c0d82d57846:~:Layout9:~:NotMandatory:~:True:~::~::~:</t>
  </si>
  <si>
    <t xml:space="preserve">Total </t>
  </si>
  <si>
    <t>e2e6d755-5ebc-4a50-89f2-7ece955feda7:~:Layout10:~:NotMandatory:~:True:~::~::~:</t>
  </si>
  <si>
    <t>rbi-core.xsd#rbi-core_PercentageOfLiabilities</t>
  </si>
  <si>
    <t>rbi-core.xsd#rbi-core_GeographicalLocationAxis::in-rbi-rep.xsd#in-rbi-rep_DomesticMember:::in-rbi-rep.xsd#in-rbi-rep_InstrumentTypeDimension::rbi-core.xsd#rbi-core_SignificantInstrumentOrProductMember</t>
  </si>
  <si>
    <t>B1 Significant instrument/product</t>
  </si>
  <si>
    <t>Name of the instrument/product</t>
  </si>
  <si>
    <t xml:space="preserve">% of Total liabilities  </t>
  </si>
  <si>
    <t>X230</t>
  </si>
  <si>
    <t>a40a0838-c739-40b9-bdc9-6cbd23fcf5dd:~:Layout11:~:NotMandatory:~:True:~::~::~:</t>
  </si>
  <si>
    <t>X240</t>
  </si>
  <si>
    <t>X250</t>
  </si>
  <si>
    <t>70188cf2-d1d2-471e-93e8-9e62ad88eb63:~:Layout12:~:NotMandatory:~:True:~::~::~:</t>
  </si>
  <si>
    <t>rbi-core.xsd#rbi-core_GeographicalLocationAxis::in-rbi-rep.xsd#in-rbi-rep_DomesticMember:::in-rbi-rep.xsd#in-rbi-rep_InstrumentTypeDimension::rbi-core.xsd#rbi-core_SecuritisationFundingMember</t>
  </si>
  <si>
    <t>B2 Details of funding sources through Securitisation</t>
  </si>
  <si>
    <t xml:space="preserve">Particulars </t>
  </si>
  <si>
    <t>% of Total liabilities</t>
  </si>
  <si>
    <t>X260</t>
  </si>
  <si>
    <t>X270</t>
  </si>
  <si>
    <t>a7d8aa07-b7bd-40de-a2ee-2651fd957da7:~:Layout13:~:NotMandatory:~:True:~::~::~:</t>
  </si>
  <si>
    <t>X280</t>
  </si>
  <si>
    <t>X290</t>
  </si>
  <si>
    <t>51acfa04-8f75-41ad-93a0-5016f88ebd52:~:NotMandatory:~:True:~:False:~::~::~:False:~::~::~:False:~::~::~:</t>
  </si>
  <si>
    <t>a724a0cf-6110-4f3c-885e-02197cbe5b1b:~:NotMandatory:~:True:~:False:~::~::~:False:~::~::~:False:~::~::~:</t>
  </si>
  <si>
    <t>2fce8343-fd8c-45ed-bdca-9aa578a043e7:~:Layout9:~:NotMandatory:~:True:~::~::~:</t>
  </si>
  <si>
    <t>8d62e37e-b189-4749-b8f3-eb404e5161e9:~:Layout10:~:NotMandatory:~:True:~::~::~:</t>
  </si>
  <si>
    <t>rbi-core.xsd#rbi-core_GeographicalLocationAxis::in-rbi-rep.xsd#in-rbi-rep_OverseasMember:::in-rbi-rep.xsd#in-rbi-rep_InstrumentTypeDimension::rbi-core.xsd#rbi-core_SignificantInstrumentOrProductMember</t>
  </si>
  <si>
    <t>c1dd812e-17ec-4aaf-9353-479966c5b508:~:Layout11:~:NotMandatory:~:True:~::~::~:</t>
  </si>
  <si>
    <t>f34d9419-5fef-44b5-b747-63eeb007c267:~:Layout12:~:NotMandatory:~:True:~::~::~:</t>
  </si>
  <si>
    <t>rbi-core.xsd#rbi-core_GeographicalLocationAxis::in-rbi-rep.xsd#in-rbi-rep_OverseasMember:::in-rbi-rep.xsd#in-rbi-rep_InstrumentTypeDimension::rbi-core.xsd#rbi-core_SecuritisationFundingMember</t>
  </si>
  <si>
    <t>6c7699ad-0cb9-4d8c-9a18-78479b299d77:~:Layout13:~:NotMandatory:~:True:~::~::~:</t>
  </si>
  <si>
    <t>X300</t>
  </si>
  <si>
    <t>61b620d0-2c4d-4fc3-9fa4-e8a793591d54:~:NotMandatory:~:True:~:False:~::~::~:False:~::~::~:False:~::~::~:</t>
  </si>
  <si>
    <t>2b1af09c-2126-4d89-9d73-54d1033c056b:~:Layout1:~:NotMandatory:~:True:~::~::~:</t>
  </si>
  <si>
    <t>rbi-core.xsd#rbi-core_NumberOfReturnsSubmittedForDifferentSystemsCurrenciesOrCorrespondentBanks</t>
  </si>
  <si>
    <t>Intraday Liquidity Management Monitoring Tools Return</t>
  </si>
  <si>
    <t>Number</t>
  </si>
  <si>
    <t>Nos. of returns submitted</t>
  </si>
  <si>
    <t>37aebee6-2826-4d1b-b140-f3c7a579299e:~:Layout2:~:NotMandatory:~:True:~::~::~:</t>
  </si>
  <si>
    <t>rbi-core.xsd#rbi-core_WhetherDirectParticipantInLargeValuePaymentSystem</t>
  </si>
  <si>
    <t>rbi-core.xsd#rbi-core_WhetherUseCorrespondentBanks</t>
  </si>
  <si>
    <t>rbi-core.xsd#rbi-core_WhetherDirectParticipantAsWellUseCorrespondentBank</t>
  </si>
  <si>
    <t>rbi-core.xsd#rbi-core_NameOfTheCorrespondentBanks</t>
  </si>
  <si>
    <t>rbi-core.xsd#rbi-core_WhetherProvideCorrespondentBankingServices</t>
  </si>
  <si>
    <t>BLOCK - 1</t>
  </si>
  <si>
    <t>rbi-core.xsd#rbi-core_NameOfTheLargeValuePaymentSystemAxis</t>
  </si>
  <si>
    <t>rbi-core.xsd#rbi-core_NameOfTheCorrespondentBankAxis</t>
  </si>
  <si>
    <t>Whether Direct Participant in LVPS (Y/N)</t>
  </si>
  <si>
    <t>Whether use Correspondent Banks (Y/N)</t>
  </si>
  <si>
    <t>Whether Direct Participant as well use Correspondent Bank (Y/N)</t>
  </si>
  <si>
    <t>Name of the Correspondent Bank(s), if applicable</t>
  </si>
  <si>
    <t>Whether provide correspondent banking services (Y/N)</t>
  </si>
  <si>
    <t>899a3967-1bb1-45bd-8b5c-1b17c8925a34:~:Layout3:~:NotMandatory:~:True:~::~::~:RuleSetForY</t>
  </si>
  <si>
    <t>rbi-core.xsd#rbi-core_ConsolidatedAndSeparateFinancialStatementsAxis::in-rbi-rep.xsd#in-rbi-rep_StandaloneMember:::in-rbi-rep.xsd#in-rbi-rep_MeasurementAxis::in-rbi-rep.xsd#in-rbi-rep_MaximumMember</t>
  </si>
  <si>
    <t>rbi-core.xsd#rbi-core_ConsolidatedAndSeparateFinancialStatementsAxis::in-rbi-rep.xsd#in-rbi-rep_StandaloneMember:::in-rbi-rep.xsd#in-rbi-rep_MeasurementAxis::rbi-core.xsd#rbi-core_SecondMaximumMember</t>
  </si>
  <si>
    <t>rbi-core.xsd#rbi-core_ConsolidatedAndSeparateFinancialStatementsAxis::in-rbi-rep.xsd#in-rbi-rep_StandaloneMember:::in-rbi-rep.xsd#in-rbi-rep_MeasurementAxis::rbi-core.xsd#rbi-core_ThirdMaximumMember</t>
  </si>
  <si>
    <t>rbi-core.xsd#rbi-core_ConsolidatedAndSeparateFinancialStatementsAxis::in-rbi-rep.xsd#in-rbi-rep_StandaloneMember:::in-rbi-rep.xsd#in-rbi-rep_MeasurementAxis::in-rbi-rep.xsd#in-rbi-rep_AverageMember</t>
  </si>
  <si>
    <t>Daily maximum intraday liquidity usage</t>
  </si>
  <si>
    <t>Maximum during the month</t>
  </si>
  <si>
    <t>2nd maximum during the month</t>
  </si>
  <si>
    <t>3rd maximum during the month</t>
  </si>
  <si>
    <t>Average during the month</t>
  </si>
  <si>
    <t>rbi-core.xsd#rbi-core_LargestPositiveNetCumulativePosition</t>
  </si>
  <si>
    <t>Largest positive net cumulative position</t>
  </si>
  <si>
    <t>rbi-core.xsd#rbi-core_LargestPositiveNetCumulativePositionDates</t>
  </si>
  <si>
    <t>Dates of the position at (i) above (DD/MM/YYYY)</t>
  </si>
  <si>
    <t>rbi-core.xsd#rbi-core_LargestNegativeNetCumulativePosition</t>
  </si>
  <si>
    <t>Largest negative net cumulative position</t>
  </si>
  <si>
    <t>rbi-core.xsd#rbi-core_LargestNegativeNetCumulativePositionDates</t>
  </si>
  <si>
    <t>Dates of the position at (iii) above (DD/MM/YYYY)</t>
  </si>
  <si>
    <t>932259d0-8f76-4424-84a7-a73ab118c757:~:Layout4:~:NotMandatory:~:True:~::~::~:</t>
  </si>
  <si>
    <t>rbi-core.xsd#rbi-core_ConsolidatedAndSeparateFinancialStatementsAxis::in-rbi-rep.xsd#in-rbi-rep_StandaloneMember:::in-rbi-rep.xsd#in-rbi-rep_MeasurementAxis::in-rbi-rep.xsd#in-rbi-rep_MinimumMember</t>
  </si>
  <si>
    <t>rbi-core.xsd#rbi-core_ConsolidatedAndSeparateFinancialStatementsAxis::in-rbi-rep.xsd#in-rbi-rep_StandaloneMember:::in-rbi-rep.xsd#in-rbi-rep_MeasurementAxis::rbi-core.xsd#rbi-core_SecondMinimumMember</t>
  </si>
  <si>
    <t>rbi-core.xsd#rbi-core_ConsolidatedAndSeparateFinancialStatementsAxis::in-rbi-rep.xsd#in-rbi-rep_StandaloneMember:::in-rbi-rep.xsd#in-rbi-rep_MeasurementAxis::rbi-core.xsd#rbi-core_ThirdMinimumMember</t>
  </si>
  <si>
    <t>Available intraday liquidity at the start of the business day</t>
  </si>
  <si>
    <t>rbi-core.xsd#rbi-core_ValueOfAvailableIntradayLiquidityAtTheStartOfTheBusinessDay</t>
  </si>
  <si>
    <t>(i) Total Value of available intraday liquidity at the start of the business day</t>
  </si>
  <si>
    <t>rbi-core.xsd#rbi-core_ValueOfAvailableIntradayLiquidityAtTheStartOfTheBusinessDayDates</t>
  </si>
  <si>
    <t>(ii) Dates of the position at (i) above (DD/MM/YYYY)</t>
  </si>
  <si>
    <t xml:space="preserve">(iii) Constituents of the intraday liquidity at (i) above </t>
  </si>
  <si>
    <t>rbi-core.xsd#rbi-core_CentralBankReserves</t>
  </si>
  <si>
    <t>a. Central bank reserves</t>
  </si>
  <si>
    <t>rbi-core.xsd#rbi-core_CollateralPledgedAtTheCentralBank</t>
  </si>
  <si>
    <t>b. Collateral pledged at the central bank</t>
  </si>
  <si>
    <t>rbi-core.xsd#rbi-core_CollateralPledgedAtAncillarySystems</t>
  </si>
  <si>
    <t>c. Collateral pledged at ancillary systems</t>
  </si>
  <si>
    <t>rbi-core.xsd#rbi-core_UnencumberedLiquidAssetsOnBanksBalanceSheet</t>
  </si>
  <si>
    <t>d. Unencumbered liquid assets on a bank’s balance sheet</t>
  </si>
  <si>
    <t>rbi-core.xsd#rbi-core_CreditLinesAvailable</t>
  </si>
  <si>
    <t>e. Total Credit Lines Available</t>
  </si>
  <si>
    <t>rbi-core.xsd#rbi-core_CreditLinesAvailableSecured</t>
  </si>
  <si>
    <t>e.1 Of Credit Lines Available, Secured</t>
  </si>
  <si>
    <t>rbi-core.xsd#rbi-core_CreditLinesAvailableCommitted</t>
  </si>
  <si>
    <t>e.2 Of Credit Lines Available, Committed</t>
  </si>
  <si>
    <t>in-rbi-rep.xsd#in-rbi-rep_BalancesWithOtherBanks</t>
  </si>
  <si>
    <t>f. Balances with other banks</t>
  </si>
  <si>
    <t>rbi-core.xsd#rbi-core_OthersAvailableIntradayLiquidity</t>
  </si>
  <si>
    <t>3c3d6e75-1c86-4a66-a715-e1a217b1828c:~:Layout5:~:NotMandatory:~:True:~::~::~:</t>
  </si>
  <si>
    <t>in-rbi-rep.xsd#in-rbi-rep_OthersAxis</t>
  </si>
  <si>
    <t>Available intraday liquidity at the start of the business day - Others</t>
  </si>
  <si>
    <t>009b228c-1cda-4b55-932a-3ee2485348b7:~:Layout6:~:NotMandatory:~:True:~::~::~:RuleSetForY</t>
  </si>
  <si>
    <t>Total payments</t>
  </si>
  <si>
    <t>rbi-core.xsd#rbi-core_GrossPaymentsSent</t>
  </si>
  <si>
    <t>(i) Gross payments sent</t>
  </si>
  <si>
    <t>rbi-core.xsd#rbi-core_GrossPaymentsSentDates</t>
  </si>
  <si>
    <t>rbi-core.xsd#rbi-core_GrossPaymentsReceived</t>
  </si>
  <si>
    <t>(iii) Gross payments received</t>
  </si>
  <si>
    <t>rbi-core.xsd#rbi-core_GrossPaymentsReceivedDates</t>
  </si>
  <si>
    <t>(iv) Dates of the position at (iii) above (DD/MM/YYYY)</t>
  </si>
  <si>
    <t>f2dc97ce-d4d1-4d7c-91a3-4bd23e609639:~:Layout7:~:NotMandatory:~:True:~::~::~:RuleSetForY</t>
  </si>
  <si>
    <t>Time-specific obligations</t>
  </si>
  <si>
    <t>rbi-core.xsd#rbi-core_ValueOfTimeSpecificObligations</t>
  </si>
  <si>
    <t>(i) Total value of time-specific obligations</t>
  </si>
  <si>
    <t>rbi-core.xsd#rbi-core_ValueOfTimeSpecificObligationsDates</t>
  </si>
  <si>
    <t>47742a7a-bd2d-4208-bb4d-39a0bc660505:~:Layout8:~:NotMandatory:~:True:~::~::~:</t>
  </si>
  <si>
    <t>rbi-core.xsd#rbi-core_DailyAverageOfCumulativePaymentsMade</t>
  </si>
  <si>
    <t>rbi-core.xsd#rbi-core_CumulativePercentageOfPaymentsMade</t>
  </si>
  <si>
    <t>rbi-core.xsd#rbi-core_DailyAverageOfCumulativePaymentsReceived</t>
  </si>
  <si>
    <t>rbi-core.xsd#rbi-core_CumulativePercentageOfPaymentsReceived</t>
  </si>
  <si>
    <t>Intraday throughput - (Applicable only for Direct Participants)</t>
  </si>
  <si>
    <t>Daily Average of Cumulative payments made</t>
  </si>
  <si>
    <t>Cumulative percentage of payments made (%)</t>
  </si>
  <si>
    <t>Daily Average of Cumulative payments received</t>
  </si>
  <si>
    <t>Cumulative percentage of payments received (%)</t>
  </si>
  <si>
    <t>in-rbi-rep.xsd#in-rbi-rep_PeriodAxis::rbi-core.xsd#rbi-core_PeriodOneMember</t>
  </si>
  <si>
    <t>in-rbi-rep.xsd#in-rbi-rep_PeriodAxis::rbi-core.xsd#rbi-core_PeriodTwoMember</t>
  </si>
  <si>
    <t>in-rbi-rep.xsd#in-rbi-rep_PeriodAxis::rbi-core.xsd#rbi-core_PeriodThreeMember</t>
  </si>
  <si>
    <t>in-rbi-rep.xsd#in-rbi-rep_PeriodAxis::rbi-core.xsd#rbi-core_PeriodFourMember</t>
  </si>
  <si>
    <t>in-rbi-rep.xsd#in-rbi-rep_PeriodAxis::rbi-core.xsd#rbi-core_PeriodFiveMember</t>
  </si>
  <si>
    <t>in-rbi-rep.xsd#in-rbi-rep_PeriodAxis::rbi-core.xsd#rbi-core_PeriodSixMember</t>
  </si>
  <si>
    <t>in-rbi-rep.xsd#in-rbi-rep_PeriodAxis::rbi-core.xsd#rbi-core_PeriodSevenMember</t>
  </si>
  <si>
    <t>in-rbi-rep.xsd#in-rbi-rep_PeriodAxis::rbi-core.xsd#rbi-core_PeriodEightMember</t>
  </si>
  <si>
    <t>in-rbi-rep.xsd#in-rbi-rep_PeriodAxis::rbi-core.xsd#rbi-core_PeriodNineMember</t>
  </si>
  <si>
    <t>in-rbi-rep.xsd#in-rbi-rep_PeriodAxis::rbi-core.xsd#rbi-core_PeriodTenMember</t>
  </si>
  <si>
    <t>in-rbi-rep.xsd#in-rbi-rep_PeriodAxis::rbi-core.xsd#rbi-core_PeriodElevenMember</t>
  </si>
  <si>
    <t>in-rbi-rep.xsd#in-rbi-rep_PeriodAxis::rbi-core.xsd#rbi-core_PeriodTwelveMember</t>
  </si>
  <si>
    <t>in-rbi-rep.xsd#in-rbi-rep_PeriodAxis::rbi-core.xsd#rbi-core_PeriodThirteenMember</t>
  </si>
  <si>
    <t>08821b80-634b-4298-99bd-404bf70202aa:~:Layout9:~:NotMandatory:~:True:~::~::~:RuleSetForY</t>
  </si>
  <si>
    <t>Data on Corresponding Banking Services - (Applicable only for banks that provide correspondent banking services)</t>
  </si>
  <si>
    <t>X310</t>
  </si>
  <si>
    <t>X320</t>
  </si>
  <si>
    <t>X330</t>
  </si>
  <si>
    <t>X340</t>
  </si>
  <si>
    <t>rbi-core.xsd#rbi-core_GrossValueOfPaymentsMadeOnBehalfOfCorrespondentBankingCustomers</t>
  </si>
  <si>
    <t>(i) Total gross value of payments made on behalf of correspondent banking customers</t>
  </si>
  <si>
    <t>rbi-core.xsd#rbi-core_GrossValueOfPaymentsMadeOnBehalfOfCorrespondentBankingCustomersDates</t>
  </si>
  <si>
    <t>(ii) Dates of the payments at (i) above (DD/MM/YYYY)</t>
  </si>
  <si>
    <t>rbi-core.xsd#rbi-core_ValueOfIntradayCreditLinesExtendedToCustomers</t>
  </si>
  <si>
    <t>(iii) Total value of intraday credit lines extended to customers [2]</t>
  </si>
  <si>
    <t>rbi-core.xsd#rbi-core_ValueOfIntradayCreditLinesExtendedToCustomersSecured</t>
  </si>
  <si>
    <t>(a) Of which secured</t>
  </si>
  <si>
    <t>rbi-core.xsd#rbi-core_ValueOfIntradayCreditLinesExtendedToCustomersSecuredCommitted</t>
  </si>
  <si>
    <t>(b) Of which committed</t>
  </si>
  <si>
    <t>rbi-core.xsd#rbi-core_ValueOfIntradayCreditLinesExtendedToCustomersUsedAtPeakUsage</t>
  </si>
  <si>
    <t>(c ) Of which used at peak usage</t>
  </si>
  <si>
    <t>rbi-core.xsd#rbi-core_ValueOfIntradayCreditLinesExtendedToCustomersDates</t>
  </si>
  <si>
    <t>(iv) Dates of the intraday credit lines at (iii) above (DD/MM/YYYY)</t>
  </si>
  <si>
    <t>BLR6Standalone</t>
  </si>
  <si>
    <t>0c56f66b-43c2-4dfa-a833-7f2a8434d0f6:~:NotMandatory:~:True:~:False:~::~::~:False:~::~::~:False:~::~::~:</t>
  </si>
  <si>
    <t>rbi-core.xsd#rbi-core_ConsolidatedAndSeparateFinancialStatementsAxis::in-rbi-rep.xsd#in-rbi-rep_ConsolidatedMember:::in-rbi-rep.xsd#in-rbi-rep_MeasurementAxis::in-rbi-rep.xsd#in-rbi-rep_MaximumMember</t>
  </si>
  <si>
    <t>rbi-core.xsd#rbi-core_ConsolidatedAndSeparateFinancialStatementsAxis::in-rbi-rep.xsd#in-rbi-rep_ConsolidatedMember:::in-rbi-rep.xsd#in-rbi-rep_MeasurementAxis::rbi-core.xsd#rbi-core_SecondMaximumMember</t>
  </si>
  <si>
    <t>rbi-core.xsd#rbi-core_ConsolidatedAndSeparateFinancialStatementsAxis::in-rbi-rep.xsd#in-rbi-rep_ConsolidatedMember:::in-rbi-rep.xsd#in-rbi-rep_MeasurementAxis::rbi-core.xsd#rbi-core_ThirdMaximumMember</t>
  </si>
  <si>
    <t>rbi-core.xsd#rbi-core_ConsolidatedAndSeparateFinancialStatementsAxis::in-rbi-rep.xsd#in-rbi-rep_ConsolidatedMember:::in-rbi-rep.xsd#in-rbi-rep_MeasurementAxis::in-rbi-rep.xsd#in-rbi-rep_AverageMember</t>
  </si>
  <si>
    <t>62f4f54a-0697-4bbc-93ec-ec0b85e16f28:~:Layout4:~:NotMandatory:~:True:~::~::~:</t>
  </si>
  <si>
    <t>rbi-core.xsd#rbi-core_ConsolidatedAndSeparateFinancialStatementsAxis::in-rbi-rep.xsd#in-rbi-rep_ConsolidatedMember:::in-rbi-rep.xsd#in-rbi-rep_MeasurementAxis::in-rbi-rep.xsd#in-rbi-rep_MinimumMember</t>
  </si>
  <si>
    <t>rbi-core.xsd#rbi-core_ConsolidatedAndSeparateFinancialStatementsAxis::in-rbi-rep.xsd#in-rbi-rep_ConsolidatedMember:::in-rbi-rep.xsd#in-rbi-rep_MeasurementAxis::rbi-core.xsd#rbi-core_SecondMinimumMember</t>
  </si>
  <si>
    <t>rbi-core.xsd#rbi-core_ConsolidatedAndSeparateFinancialStatementsAxis::in-rbi-rep.xsd#in-rbi-rep_ConsolidatedMember:::in-rbi-rep.xsd#in-rbi-rep_MeasurementAxis::rbi-core.xsd#rbi-core_ThirdMinimumMember</t>
  </si>
  <si>
    <t>BLR6Consolidated</t>
  </si>
  <si>
    <t>Minimum during the month</t>
  </si>
  <si>
    <t>2nd minimum during the month</t>
  </si>
  <si>
    <t>3rd minimum during the month</t>
  </si>
  <si>
    <t>Reporting Currency</t>
  </si>
  <si>
    <t>Name of the Large Value Payment System (LVPS) - (Please give full name of LVPS, no Abbreviations)</t>
  </si>
  <si>
    <t>rbi-core.xsd#rbi-core_NameOfTheLargeValuePaymentSystem</t>
  </si>
  <si>
    <t>X350</t>
  </si>
  <si>
    <t>X360</t>
  </si>
  <si>
    <t>Form Code</t>
  </si>
  <si>
    <t>Form Name</t>
  </si>
  <si>
    <t>InstitutionName</t>
  </si>
  <si>
    <t>Institutioncategory</t>
  </si>
  <si>
    <t>Reportingcurrency</t>
  </si>
  <si>
    <t>Reportingfrequency</t>
  </si>
  <si>
    <t>DailyFrequency</t>
  </si>
  <si>
    <t>Taxonomyversion</t>
  </si>
  <si>
    <t>Toolname</t>
  </si>
  <si>
    <t>Toolversion</t>
  </si>
  <si>
    <t>in-rbi-rep.xsd#in-rbi-rep_TypeOfSecuritiesAxis::rbi-core.xsd#rbi-core_NonEquityDebtAndMoneyMarketInstrumentsMember</t>
  </si>
  <si>
    <t>rbi-core.xsd#rbi-core_ReturnReportingCurrency</t>
  </si>
  <si>
    <t>in-rbi-rep.xsd#in-rbi-rep_MeasurementAxis::rbi-core.xsd#rbi-core_BeginningBalanceMember:::in-rbi-rep.xsd#in-rbi-rep_TypeOfSecuritiesAxis::rbi-core.xsd#rbi-core_NonEquityDebtAndMoneyMarketInstrumentsMember</t>
  </si>
  <si>
    <t>rbi-core.xsd#rbi-core_CashInflowsAxis::rbi-core.xsd#rbi-core_MaturingSecuredLendingTransactionsBackedByCollateralsMember:::in-rbi-rep.xsd#in-rbi-rep_AssetClassificationAxis::rbi-core.xsd#rbi-core_AggregateMember</t>
  </si>
  <si>
    <t>Name of the Subsidiary</t>
  </si>
  <si>
    <t>(a) Stable deposits</t>
  </si>
  <si>
    <t>(b) Less stable deposits</t>
  </si>
  <si>
    <t xml:space="preserve">(a) Portion covered by deposit insurance </t>
  </si>
  <si>
    <t>(b) Portion not covered by deposit insurance</t>
  </si>
  <si>
    <t xml:space="preserve">(a) Liabilities from maturing ABCP, SIVs, SPVs, etc. (applied to maturing amounts and returnable assets) </t>
  </si>
  <si>
    <t xml:space="preserve">(b) Asset Backed Securities applied to maturing amounts </t>
  </si>
  <si>
    <t xml:space="preserve">(a) Retail and small business clients </t>
  </si>
  <si>
    <t xml:space="preserve">(b) Non-financial corporates, sovereigns and central banks, multilateral development banks, and PSEs – Credit facilities </t>
  </si>
  <si>
    <t>(c) Non-financial corporates, sovereigns and central banks, multilateral development banks, and PSEs – Liquidity facilities</t>
  </si>
  <si>
    <t xml:space="preserve">(d) Banks </t>
  </si>
  <si>
    <t>(e) Other financial institutions (including securities firms, insurance companies) – Credit facilities</t>
  </si>
  <si>
    <t>(f) Other financial institutions (including securities firms, insurance companies) – Liquidity facilities</t>
  </si>
  <si>
    <t xml:space="preserve">(g) Other legal entity customers </t>
  </si>
  <si>
    <t>Date of Breach  (DD/MM/YYYY)</t>
  </si>
  <si>
    <t>Date of Breach (DD/MM/YYYY)</t>
  </si>
  <si>
    <t>(i) Stable deposits</t>
  </si>
  <si>
    <t>(ii) Less stable deposits</t>
  </si>
  <si>
    <t>(e ) Other financial institutions (including securities firms, insurance companies) – Credit facilities</t>
  </si>
  <si>
    <t>(c ) Non-financial corporates, sovereigns and central banks, multilateral development banks, and PSEs – Liquidity facilities</t>
  </si>
  <si>
    <t>77468c20-3493-42d4-b6ea-b53e22442b48:~:NotMandatory:~:True:~:False:~::~::~:False:~::~::~:False:~::~::~:</t>
  </si>
  <si>
    <t>bfd88aa1-edab-4321-bcf7-441b8d484be3:~:Layout1:~:NotMandatory:~:True:~::~::~:</t>
  </si>
  <si>
    <t>Table 1: Authorised Signatory</t>
  </si>
  <si>
    <t>Value</t>
  </si>
  <si>
    <t>in-rbi-rep.xsd#in-rbi-rep_NameOfSignatory</t>
  </si>
  <si>
    <t>Name of Authorised Signatory</t>
  </si>
  <si>
    <t>in-rbi-rep.xsd#in-rbi-rep_DesignationOfSignatory</t>
  </si>
  <si>
    <t>Designation</t>
  </si>
  <si>
    <t>rbi-core.xsd#rbi-core_AuthorisedSignatoryOfficialLandlineNumber</t>
  </si>
  <si>
    <t>Contact Number (with STD Code)</t>
  </si>
  <si>
    <t>in-rbi-rep.xsd#in-rbi-rep_MobileNumberOfAuthorisedSignatory</t>
  </si>
  <si>
    <t>Contact No. (Mobile/Cell)</t>
  </si>
  <si>
    <t>in-rbi-rep.xsd#in-rbi-rep_EMailIDOfAuthorisedReportingOfficial</t>
  </si>
  <si>
    <t>Email Id</t>
  </si>
  <si>
    <t>in-rbi-rep.xsd#in-rbi-rep_Remarks</t>
  </si>
  <si>
    <t>Remarks (Optional)</t>
  </si>
  <si>
    <t>High Quality Liquid Assets (HQLAs)</t>
  </si>
  <si>
    <t>Memo Item Number 1
Investment in securities issued by 0% risk weighted foreign sovereigns, as reported at S.No. 5 under Panel I above – country-wise break up to be provided below:</t>
  </si>
  <si>
    <t>Memo Item Number 2
Investment in securities representing claims on or claims guaranteed by sovereigns, PSEs or multilateral development banks that are assigned a 20% risk-weight, as reported in S.No. 10 under Panel I above – Issuer-wise break up to be provided below:</t>
  </si>
  <si>
    <t>Memo Item Number 2.1 Foreign Sovereigns</t>
  </si>
  <si>
    <t>Memo Item Number 2.2 Public Sector Entities</t>
  </si>
  <si>
    <t>Memo Item Number 2.3 MDBs, BIS, IMF</t>
  </si>
  <si>
    <t>Memo Item Number 3
Name of the subsidiary and amount for the adjustment done in HQLA to reflect liquidity transfer restrictions.</t>
  </si>
  <si>
    <t>Select the Currency</t>
  </si>
  <si>
    <t>Select the Country</t>
  </si>
  <si>
    <t>Part I</t>
  </si>
  <si>
    <t>Part I - B. Movement in prices of Non-equity, debt and money market instruments issued by the bank</t>
  </si>
  <si>
    <t>Part II - Information on Breach/Penalty in respect of Regulatory Liquidity Requirements</t>
  </si>
  <si>
    <t>Part II - C. Details of Letters of Displeasures/Strictures, if any issued by RBI and regulators/supervisors abroad on account of liquidity issues, or which could pose liquidity problems for the bank.</t>
  </si>
  <si>
    <t>Part I - A.Movement in Equity Share Prices for listed entities of the Group</t>
  </si>
  <si>
    <t>Part II - A. Breach/Penalty in respect of Domestic Regulatory Liquidity Requirements (CRR and SLR)</t>
  </si>
  <si>
    <t>Part II - B. Breach/Penalty in respect of Domestic Regulatory Liquidity Requirements of Overseas Branches - Please give details of regulatory requirements</t>
  </si>
  <si>
    <t>BLR- 1 LCR (Consolidated)</t>
  </si>
  <si>
    <t>BLR - 1 LCR (Standalone)</t>
  </si>
  <si>
    <r>
      <t xml:space="preserve">5. Marketable securities issued or guaranteed by foreign sovereigns having 0% risk-weight under Basel II Standardised Approach </t>
    </r>
    <r>
      <rPr>
        <b/>
        <i/>
        <sz val="11"/>
        <color indexed="8"/>
        <rFont val="Calibri"/>
        <family val="2"/>
        <scheme val="minor"/>
      </rPr>
      <t>(country-wise details to be provided under memo item no.1)</t>
    </r>
  </si>
  <si>
    <r>
      <t xml:space="preserve">11. Marketable securities representing claims on or claims guaranteed by sovereigns, Public Sector Entities (PSEs) or multilateral development banks that are assigned a 20% risk weight under the Basel II Standardised Approach for credit risk and provided that they are not issued by a bank/financial institution/NBFC or any of its affiliated entities. </t>
    </r>
    <r>
      <rPr>
        <b/>
        <i/>
        <sz val="11"/>
        <color indexed="8"/>
        <rFont val="Calibri"/>
        <family val="2"/>
        <scheme val="minor"/>
      </rPr>
      <t>(issuer-wise details to be provided under memo item no.2)</t>
    </r>
  </si>
  <si>
    <t>Monetary items present in this return are to be reported USD in Millions</t>
  </si>
  <si>
    <t>g. Others (pl give details in the table below)</t>
  </si>
  <si>
    <t xml:space="preserve">                                                                                                                                                                                                                                                                                             </t>
  </si>
  <si>
    <t>Note:
1) This statement is to be furnished separately for domestic and overseas operations. In case of overseas operations, the reporting may be done jurisdiction wise.
2) Refer to circular RBI/2012-13/635/DBOD.BP.BC.No.120/12.04.098/2013-14 dated June 9, 2014 for further details</t>
  </si>
  <si>
    <t xml:space="preserve">
</t>
  </si>
  <si>
    <t>Note:
1. For further details, please refer to circular RBI/2012-13/635/DBOD.BP.BC.No.120/ 12.04.098/ 2013-14 dated June 9, 2014 and other related extant guidelines, if any.
2. A currency is considered as “significant” if the aggregate liabilities denominated in that currency amount to 5 per cent or more of the bank’s total liabilities.</t>
  </si>
  <si>
    <t>Note:
[1] If a bank is required to submit only one return in terms of Scope as described in paragraph 8 of this circular, it should mention 1 of 1 in this row. If a bank is required to submit more than one return, it should mention the nos. accordingly, e.g. 1 of 3, 2 of 2, etc. 
[2] This figure includes all credit lines extended, including uncommitted and unsecured.
[3] A currency is considered as “significant” if the aggregate liabilities denominated in that currency amount to 5 per cent or more of the bank’s total liabilities.</t>
  </si>
  <si>
    <t>Note: 
[1] If a bank is required to submit only one return in terms of Scope as described in paragraph 8 of this circular, it should mention 1 of 1 in this row. If a bank is required to submit more than one return, it should mention the nos. accordingly, e.g. 1 of 3, 2 of 2, etc. 
[2] This figure includes all credit lines extended, including uncommitted and unsecured.
[3] A currency is considered as “significant” if the aggregate liabilities denominated in that currency amount to 5 per cent or more of the bank’s total liabilities.</t>
  </si>
  <si>
    <t>rbi-core.xsd#rbi-core_WhetherTheBankHasOverseasOperationsIncludingIBU</t>
  </si>
  <si>
    <t>Whether the Bank has Overseas Operations (including IBU)</t>
  </si>
  <si>
    <t>All the Cells are to be reported mandatorily and cannot be left blank. If the bank does not have any data to fill in the cell, please select "Not Applicable" from the Master or input "Not Applicable" in Free Text Data field and enter value '0' in all the respective cells.</t>
  </si>
  <si>
    <t>A1 Significant Counterparty – Deposits and borrowings</t>
  </si>
  <si>
    <t>Part B Funding Concentration based on instrument/product</t>
  </si>
  <si>
    <t>22. Deduct market value of repo-eligible Level 2B securities acquired as collateral under a reverse repo transaction undertaken for upto (and including) 30 days.</t>
  </si>
  <si>
    <t>Volatility (Standard deviation)
 of the Price for the month (%)</t>
  </si>
  <si>
    <t>http://www.rbi.org/in/xbrl/dbs0702-role/DBS0702-Table7</t>
  </si>
  <si>
    <t>Monetary items present in this return are to be reported Rs in Actual</t>
  </si>
  <si>
    <t>Layout "Part II - C. Details of Letters of Displeasures/Strictures, if any issued by RBI and regulators/supervisors abroad on account of liquidity issues, or which could pose liquidity problems for the bank." is to be reported mandatorily and cannot be left blank. If the bank does not have any data to fill in the layout, please select "Not Applicable" from the Master or input "Not Applicable" in Free Text Data field and enter value 'Not Applicable' in all the respective cells.</t>
  </si>
  <si>
    <t>Note: For the field "Largest negative net cumulative position" please insert values in negative.</t>
  </si>
  <si>
    <t>Monetary items present in this return are to be reported Rs in Lakhs and USD in Millions.</t>
  </si>
  <si>
    <t>DBS_BLR_BLR1Consolidated - Statement on Liquidity Coverage Ratio (LCR)</t>
  </si>
  <si>
    <t>DBS_BLR_BLR1Standalone - Statement on Liquidity Coverage Ratio (LCR)</t>
  </si>
  <si>
    <t>DBS_BLR_BLR2Domestic - Statement of Funding Concentration</t>
  </si>
  <si>
    <t>DBS_BLR_BLR2Overseas - Statement of Funding Concentration</t>
  </si>
  <si>
    <t>DBS_BLR_BLR3 - Statement of Available Unencumbered Assets</t>
  </si>
  <si>
    <t>DBS_BLR_BLR4 - Statement on Liquidity Coverage Ratio by Significant Currency</t>
  </si>
  <si>
    <t>DBS_BLR_BLR5 - Statement on ‘Other Information’ on Liquidity</t>
  </si>
  <si>
    <t>DBS_BLR_BLR6Standalone - Intraday Liquidity Management Monitoring Tools Return</t>
  </si>
  <si>
    <t>DBS_BLR_BLR6Consolidated - Intraday Liquidity Management Monitoring Tools Return</t>
  </si>
  <si>
    <t>Authorised Signatory</t>
  </si>
  <si>
    <t>Saving deposits account</t>
  </si>
  <si>
    <t>in-rbi-rep.xsd#in-rbi-rep_TypesOfDepositsAxis::in-rbi-rep.xsd#in-rbi-rep_SavingDepositsAccountMember</t>
  </si>
  <si>
    <t>Current deposits account</t>
  </si>
  <si>
    <t>in-rbi-rep.xsd#in-rbi-rep_TypesOfDepositsAxis::in-rbi-rep.xsd#in-rbi-rep_CurrentDepositsAccountMember</t>
  </si>
  <si>
    <t>Term deposits account</t>
  </si>
  <si>
    <t>in-rbi-rep.xsd#in-rbi-rep_TypesOfDepositsAxis::in-rbi-rep.xsd#in-rbi-rep_TermDepositsAccountMember</t>
  </si>
  <si>
    <t>Aggregate</t>
  </si>
  <si>
    <t>in-rbi-rep.xsd#in-rbi-rep_TypesOfDepositsAxis::rbi-core.xsd#rbi-core_AggregateMember</t>
  </si>
  <si>
    <t>Monetary items present in this sheet are to be reported in INR lakhs for domestic payment systems and in USD Millions, in case of any foreign currency.</t>
  </si>
  <si>
    <t>(i) Throughput till 01:00 hrs.</t>
  </si>
  <si>
    <t>(ii) Throughput till 02:00 hrs.</t>
  </si>
  <si>
    <t>(iii) Throughput till 03:00 hrs.</t>
  </si>
  <si>
    <t>(iv) Throughput till 04:00 hrs.</t>
  </si>
  <si>
    <t>(v) Throughput till 05:00 hrs.</t>
  </si>
  <si>
    <t>(vi) Throughput till 06:00 hrs.</t>
  </si>
  <si>
    <t>(vii) Throughput till 07:00 hrs.</t>
  </si>
  <si>
    <t>(viii) Throughput till 8:00 hrs.</t>
  </si>
  <si>
    <t>(ix) Throughput till 9:00 hrs.</t>
  </si>
  <si>
    <t>(x) Throughput till 10:00 hrs.</t>
  </si>
  <si>
    <t>(xi) Throughput till 11:00 hrs.</t>
  </si>
  <si>
    <t>(xii) Throughout till 12:00 hrs.</t>
  </si>
  <si>
    <t>(xiii) Throughout till 13:00 hrs.</t>
  </si>
  <si>
    <t>(xiv) Throughout till 14:00 hrs.</t>
  </si>
  <si>
    <t>(xv) Throughout till 15:00 hrs.</t>
  </si>
  <si>
    <t>(xvi) Throughout till 16:00 hrs.</t>
  </si>
  <si>
    <t>(xvii) Throughout till 17:00 hrs.</t>
  </si>
  <si>
    <t>(xviii) Throughout till 18:00 hrs.</t>
  </si>
  <si>
    <t xml:space="preserve">(xix) Throughout till 19:00 hrs. </t>
  </si>
  <si>
    <t>(xx) Throughout till 20:00 hrs.</t>
  </si>
  <si>
    <t>(xxi) Throughout till 21:00 hrs.</t>
  </si>
  <si>
    <t>(xxii) Throughout till 22:00 hrs.</t>
  </si>
  <si>
    <t>(xxiii) Throughout till 23:00 hrs.</t>
  </si>
  <si>
    <t>(xxiv) Throughout till 00:00 hrs.</t>
  </si>
  <si>
    <t>in-rbi-rep.xsd#in-rbi-rep_PeriodAxis::rbi-core.xsd#rbi-core_PeriodFourteenMember</t>
  </si>
  <si>
    <t>in-rbi-rep.xsd#in-rbi-rep_PeriodAxis::rbi-core.xsd#rbi-core_PeriodFifteenMember</t>
  </si>
  <si>
    <t>in-rbi-rep.xsd#in-rbi-rep_PeriodAxis::rbi-core.xsd#rbi-core_PeriodSixteenMember</t>
  </si>
  <si>
    <t>in-rbi-rep.xsd#in-rbi-rep_PeriodAxis::rbi-core.xsd#rbi-core_PeriodSeventeenMember</t>
  </si>
  <si>
    <t>in-rbi-rep.xsd#in-rbi-rep_PeriodAxis::rbi-core.xsd#rbi-core_PeriodEighteenMember</t>
  </si>
  <si>
    <t>in-rbi-rep.xsd#in-rbi-rep_PeriodAxis::rbi-core.xsd#rbi-core_PeriodNineteenMember</t>
  </si>
  <si>
    <t>in-rbi-rep.xsd#in-rbi-rep_PeriodAxis::rbi-core.xsd#rbi-core_PeriodTwentyMember</t>
  </si>
  <si>
    <t>in-rbi-rep.xsd#in-rbi-rep_PeriodAxis::rbi-core.xsd#rbi-core_PeriodTwentyOneMember</t>
  </si>
  <si>
    <t>in-rbi-rep.xsd#in-rbi-rep_PeriodAxis::rbi-core.xsd#rbi-core_PeriodTwentyTwoMember</t>
  </si>
  <si>
    <t>in-rbi-rep.xsd#in-rbi-rep_PeriodAxis::rbi-core.xsd#rbi-core_PeriodTwentyThreeMember</t>
  </si>
  <si>
    <t>in-rbi-rep.xsd#in-rbi-rep_PeriodAxis::rbi-core.xsd#rbi-core_PeriodTwentyFourMember</t>
  </si>
  <si>
    <t>(xix) Throughout till 19:00 hrs.</t>
  </si>
  <si>
    <t>15e142ea-7596-4470-acad-5b84778fead5:~:NotMandatory:~:True:~:False:~::~::~:False:~::~::~:False:~::~::~:</t>
  </si>
  <si>
    <t>b35f8749-dc30-4c79-af4b-8658294ac2cd:~:Layout1:~:NotMandatory:~:True:~::~::~:</t>
  </si>
  <si>
    <t>rbi-core.xsd#rbi-core_AvailableStableFundingAssociatedFactors</t>
  </si>
  <si>
    <t>rbi-core.xsd#rbi-core_AvailableStableFundingUnweightedAmount</t>
  </si>
  <si>
    <t>rbi-core.xsd#rbi-core_AvailableStableFundingWeightedAmount</t>
  </si>
  <si>
    <t>Table 1: Components of ASF Categories (liability categories)</t>
  </si>
  <si>
    <t>Associated ASF factors</t>
  </si>
  <si>
    <t>rbi-core.xsd#rbi-core_AvailableStableFundingCategoriesComponentsAxis::rbi-core.xsd#rbi-core_RegulatoryCapitalExcludingTier2InstrumentsWithResidualMaturityOfLessThanOneYearMember:::rbi-core.xsd#rbi-core_ConsolidatedAndSeparateFinancialStatementsAxis::in-rbi-rep.xsd#in-rbi-rep_StandaloneMember</t>
  </si>
  <si>
    <t xml:space="preserve">1. Total regulatory capital (excluding Tier 2 instruments with residual maturity of less than one year) </t>
  </si>
  <si>
    <t>rbi-core.xsd#rbi-core_AvailableStableFundingCategoriesComponentsAxis::rbi-core.xsd#rbi-core_OtherCapitalInstrumentsWithEffectiveResidualMaturityOfOneYearOrMoreMember:::rbi-core.xsd#rbi-core_ConsolidatedAndSeparateFinancialStatementsAxis::in-rbi-rep.xsd#in-rbi-rep_StandaloneMember</t>
  </si>
  <si>
    <t>2. Other capital instruments with effective residual maturity of one year or more</t>
  </si>
  <si>
    <t>rbi-core.xsd#rbi-core_AvailableStableFundingCategoriesComponentsAxis::rbi-core.xsd#rbi-core_OtherLiabilitiesWithEffectiveResidualMaturityOfOneYearOrMoreMember:::rbi-core.xsd#rbi-core_ConsolidatedAndSeparateFinancialStatementsAxis::in-rbi-rep.xsd#in-rbi-rep_StandaloneMember</t>
  </si>
  <si>
    <t>3. Other liabilities with effective residual maturity of one year or more</t>
  </si>
  <si>
    <t>rbi-core.xsd#rbi-core_AvailableStableFundingCategoriesComponentsAxis::rbi-core.xsd#rbi-core_StableNonMaturityDemandAndTermDepositsWithResidualMaturityOfLessThanOneYearMember:::rbi-core.xsd#rbi-core_ConsolidatedAndSeparateFinancialStatementsAxis::in-rbi-rep.xsd#in-rbi-rep_StandaloneMember</t>
  </si>
  <si>
    <t xml:space="preserve">4. Stable non-maturity (demand) deposits and term deposits with residual maturity of less than one year provided by retail and small business customers </t>
  </si>
  <si>
    <t>rbi-core.xsd#rbi-core_AvailableStableFundingCategoriesComponentsAxis::rbi-core.xsd#rbi-core_LessStableNonMaturityDemandAndTermDepositsWithResidualMaturityOfLessThanOneYearMember:::rbi-core.xsd#rbi-core_ConsolidatedAndSeparateFinancialStatementsAxis::in-rbi-rep.xsd#in-rbi-rep_StandaloneMember</t>
  </si>
  <si>
    <t xml:space="preserve">5. Less stable non-maturity deposits and term deposits with residual maturity of less than one year provided by retail and small business customers </t>
  </si>
  <si>
    <t>rbi-core.xsd#rbi-core_AvailableStableFundingCategoriesComponentsAxis::rbi-core.xsd#rbi-core_FundingWithResidualMaturityOfLessThanOneYearProvidedByNonFinancialCorporateCustomersMember:::rbi-core.xsd#rbi-core_ConsolidatedAndSeparateFinancialStatementsAxis::in-rbi-rep.xsd#in-rbi-rep_StandaloneMember</t>
  </si>
  <si>
    <t>6. Funding with residual maturity of less than one year provided by non-financial corporate customers</t>
  </si>
  <si>
    <t>rbi-core.xsd#rbi-core_AvailableStableFundingCategoriesComponentsAxis::rbi-core.xsd#rbi-core_OperationalDepositsMember:::rbi-core.xsd#rbi-core_ConsolidatedAndSeparateFinancialStatementsAxis::in-rbi-rep.xsd#in-rbi-rep_StandaloneMember</t>
  </si>
  <si>
    <t>7. Operational deposits</t>
  </si>
  <si>
    <t>rbi-core.xsd#rbi-core_AvailableStableFundingCategoriesComponentsAxis::rbi-core.xsd#rbi-core_FundingWithResidualMaturityOfLessThanOneYearFromSovereignsPSEsAndMultilateralAndNationalDevelopmentBanksMember:::rbi-core.xsd#rbi-core_ConsolidatedAndSeparateFinancialStatementsAxis::in-rbi-rep.xsd#in-rbi-rep_StandaloneMember</t>
  </si>
  <si>
    <t>8. Funding with residual maturity of less than one year from sovereigns, PSEs, and multilateral and national development banks</t>
  </si>
  <si>
    <t>rbi-core.xsd#rbi-core_AvailableStableFundingCategoriesComponentsAxis::rbi-core.xsd#rbi-core_OtherFundingWithResidualMaturityBetweenSixMonthsAndLessThanOneYearMember:::rbi-core.xsd#rbi-core_ConsolidatedAndSeparateFinancialStatementsAxis::in-rbi-rep.xsd#in-rbi-rep_StandaloneMember</t>
  </si>
  <si>
    <t>9. Other funding with residual maturity between six months and less than one year not included in the above categories, including funding provided by central banks and financial institutions</t>
  </si>
  <si>
    <t>rbi-core.xsd#rbi-core_AvailableStableFundingCategoriesComponentsAxis::rbi-core.xsd#rbi-core_AllOtherLiabilitiesAndEquityIncludingLiabilitiesWithoutStatedMaturityMember:::rbi-core.xsd#rbi-core_ConsolidatedAndSeparateFinancialStatementsAxis::in-rbi-rep.xsd#in-rbi-rep_StandaloneMember</t>
  </si>
  <si>
    <t>10. All other liabilities and equity not included in the above categories, including liabilities without a stated maturity (with a specific treatment for deferred tax liabilities and minority interests)</t>
  </si>
  <si>
    <t>rbi-core.xsd#rbi-core_AvailableStableFundingCategoriesComponentsAxis::rbi-core.xsd#rbi-core_NSFRDerivativeLiabilitiesNetOfNSFRDerivativeAssetsMember:::rbi-core.xsd#rbi-core_ConsolidatedAndSeparateFinancialStatementsAxis::in-rbi-rep.xsd#in-rbi-rep_StandaloneMember</t>
  </si>
  <si>
    <t xml:space="preserve">11. NSFR derivative liabilities net of NSFR derivative assets if NSFR derivative liabilities are greater than NSFR derivative assets </t>
  </si>
  <si>
    <t>rbi-core.xsd#rbi-core_AvailableStableFundingCategoriesComponentsAxis::rbi-core.xsd#rbi-core_TradeDatePayablesArisingFromPurchasesOfFinancialInstrumentsForeignCurrenciesMember:::rbi-core.xsd#rbi-core_ConsolidatedAndSeparateFinancialStatementsAxis::in-rbi-rep.xsd#in-rbi-rep_StandaloneMember</t>
  </si>
  <si>
    <t>12. “Trade date” payables arising from purchases of financial instruments, foreign currencies</t>
  </si>
  <si>
    <t>rbi-core.xsd#rbi-core_AvailableStableFundingCategoriesComponentsAxis::rbi-core.xsd#rbi-core_AggregateMember:::rbi-core.xsd#rbi-core_ConsolidatedAndSeparateFinancialStatementsAxis::in-rbi-rep.xsd#in-rbi-rep_StandaloneMember</t>
  </si>
  <si>
    <t>Total Available Stable Funding</t>
  </si>
  <si>
    <t>92dd35bd-2225-40a8-9fdb-12e0cad1a883:~:Layout2:~:NotMandatory:~:True:~::~::~:RuleSetForY</t>
  </si>
  <si>
    <t>rbi-core.xsd#rbi-core_RequiredStableFundingAssociatedFactors</t>
  </si>
  <si>
    <t>rbi-core.xsd#rbi-core_RequiredStableFundingUnweightedAmount</t>
  </si>
  <si>
    <t>rbi-core.xsd#rbi-core_RequiredStableFundingWeightedAmount</t>
  </si>
  <si>
    <t>Table 2: Components of RSF Category</t>
  </si>
  <si>
    <t>Associated RSF Factor</t>
  </si>
  <si>
    <t>A. On Balance Sheet Items</t>
  </si>
  <si>
    <t>rbi-core.xsd#rbi-core_ConsolidatedAndSeparateFinancialStatementsAxis::in-rbi-rep.xsd#in-rbi-rep_StandaloneMember:::in-rbi-rep.xsd#in-rbi-rep_ExposureTypeAxis::in-rbi-rep.xsd#in-rbi-rep_OnBalancesheetMember:::rbi-core.xsd#rbi-core_RequiredStableFundingCategoriesComponentsAxis::rbi-core.xsd#rbi-core_CoinsAndBanknotesMember</t>
  </si>
  <si>
    <t xml:space="preserve">1. Coins and banknotes </t>
  </si>
  <si>
    <t>rbi-core.xsd#rbi-core_ConsolidatedAndSeparateFinancialStatementsAxis::in-rbi-rep.xsd#in-rbi-rep_StandaloneMember:::in-rbi-rep.xsd#in-rbi-rep_ExposureTypeAxis::in-rbi-rep.xsd#in-rbi-rep_OnBalancesheetMember:::rbi-core.xsd#rbi-core_RequiredStableFundingCategoriesComponentsAxis::rbi-core.xsd#rbi-core_CashReserveRatioCRRIncludingExcessCRRMember</t>
  </si>
  <si>
    <t>2. Cash Reserve Ratio (CRR) including excess CRR</t>
  </si>
  <si>
    <t>rbi-core.xsd#rbi-core_ConsolidatedAndSeparateFinancialStatementsAxis::in-rbi-rep.xsd#in-rbi-rep_StandaloneMember:::in-rbi-rep.xsd#in-rbi-rep_ExposureTypeAxis::in-rbi-rep.xsd#in-rbi-rep_OnBalancesheetMember:::rbi-core.xsd#rbi-core_RequiredStableFundingCategoriesComponentsAxis::rbi-core.xsd#rbi-core_ClaimsOnRBIWithResidualMaturitiesOfLessThanSixMonthsMember</t>
  </si>
  <si>
    <t xml:space="preserve">3. All claims on RBI with residual maturities of less than six months </t>
  </si>
  <si>
    <t>rbi-core.xsd#rbi-core_ConsolidatedAndSeparateFinancialStatementsAxis::in-rbi-rep.xsd#in-rbi-rep_StandaloneMember:::in-rbi-rep.xsd#in-rbi-rep_ExposureTypeAxis::in-rbi-rep.xsd#in-rbi-rep_OnBalancesheetMember:::rbi-core.xsd#rbi-core_RequiredStableFundingCategoriesComponentsAxis::rbi-core.xsd#rbi-core_TradeDateReceivablesArisingFromSalesOfFinancialInstrumentsForeignCurrenciesAndCommoditiesMember</t>
  </si>
  <si>
    <t>4. “Trade date” receivables arising from sales of financial instruments, foreign currencies and commodities.</t>
  </si>
  <si>
    <t>rbi-core.xsd#rbi-core_ConsolidatedAndSeparateFinancialStatementsAxis::in-rbi-rep.xsd#in-rbi-rep_StandaloneMember:::in-rbi-rep.xsd#in-rbi-rep_ExposureTypeAxis::in-rbi-rep.xsd#in-rbi-rep_OnBalancesheetMember:::rbi-core.xsd#rbi-core_RequiredStableFundingCategoriesComponentsAxis::rbi-core.xsd#rbi-core_UnencumberedLevel1AssetsMember</t>
  </si>
  <si>
    <t>5. Unencumbered Level 1 assets, excluding coins, banknotes, CRR and SLR Securities</t>
  </si>
  <si>
    <t>rbi-core.xsd#rbi-core_ConsolidatedAndSeparateFinancialStatementsAxis::in-rbi-rep.xsd#in-rbi-rep_StandaloneMember:::in-rbi-rep.xsd#in-rbi-rep_ExposureTypeAxis::in-rbi-rep.xsd#in-rbi-rep_OnBalancesheetMember:::rbi-core.xsd#rbi-core_RequiredStableFundingCategoriesComponentsAxis::rbi-core.xsd#rbi-core_UnencumberedSLRSecuritiesMember</t>
  </si>
  <si>
    <t>6. Unencumbered SLR Securities</t>
  </si>
  <si>
    <t>rbi-core.xsd#rbi-core_ConsolidatedAndSeparateFinancialStatementsAxis::in-rbi-rep.xsd#in-rbi-rep_StandaloneMember:::in-rbi-rep.xsd#in-rbi-rep_ExposureTypeAxis::in-rbi-rep.xsd#in-rbi-rep_OnBalancesheetMember:::rbi-core.xsd#rbi-core_RequiredStableFundingCategoriesComponentsAxis::rbi-core.xsd#rbi-core_UnencumberedLoansToFinancialInstitutionsWithResidualMaturitiesOfLessThanSixMonthsWhereLoanIsSecuredAgainstLevel1AssetsAsDefinedInCircularMember</t>
  </si>
  <si>
    <t>7. Unencumbered loans to financial institutions with residual maturities of less than six months, where the loan is secured against Level 1 assets as defined in LCR circular dated June 9, 2014 and various amendments as indicated in the text of the circular, and where the bank has the ability to freely rehypothecate the received collateral for the life of the loan</t>
  </si>
  <si>
    <t>rbi-core.xsd#rbi-core_ConsolidatedAndSeparateFinancialStatementsAxis::in-rbi-rep.xsd#in-rbi-rep_StandaloneMember:::in-rbi-rep.xsd#in-rbi-rep_ExposureTypeAxis::in-rbi-rep.xsd#in-rbi-rep_OnBalancesheetMember:::rbi-core.xsd#rbi-core_RequiredStableFundingCategoriesComponentsAxis::rbi-core.xsd#rbi-core_OtherStandardUnencumberedLoansToFinancialInstitutionsWithResidualMaturitiesOfLessThanSixMonthsMember</t>
  </si>
  <si>
    <t>8. All other ‘standard’ unencumbered loans to financial institutions with residual maturities of less than six months not included in the above categories</t>
  </si>
  <si>
    <t>rbi-core.xsd#rbi-core_ConsolidatedAndSeparateFinancialStatementsAxis::in-rbi-rep.xsd#in-rbi-rep_StandaloneMember:::in-rbi-rep.xsd#in-rbi-rep_ExposureTypeAxis::in-rbi-rep.xsd#in-rbi-rep_OnBalancesheetMember:::rbi-core.xsd#rbi-core_RequiredStableFundingCategoriesComponentsAxis::rbi-core.xsd#rbi-core_UnencumberedLevel2AAssetsMember</t>
  </si>
  <si>
    <t>9. Unencumbered Level 2A assets</t>
  </si>
  <si>
    <t>rbi-core.xsd#rbi-core_ConsolidatedAndSeparateFinancialStatementsAxis::in-rbi-rep.xsd#in-rbi-rep_StandaloneMember:::in-rbi-rep.xsd#in-rbi-rep_ExposureTypeAxis::in-rbi-rep.xsd#in-rbi-rep_OnBalancesheetMember:::rbi-core.xsd#rbi-core_RequiredStableFundingCategoriesComponentsAxis::rbi-core.xsd#rbi-core_UnencumberedLevel2BAssetsMember</t>
  </si>
  <si>
    <t>10. Unencumbered Level 2B assets</t>
  </si>
  <si>
    <t>rbi-core.xsd#rbi-core_ConsolidatedAndSeparateFinancialStatementsAxis::in-rbi-rep.xsd#in-rbi-rep_StandaloneMember:::in-rbi-rep.xsd#in-rbi-rep_ExposureTypeAxis::in-rbi-rep.xsd#in-rbi-rep_OnBalancesheetMember:::rbi-core.xsd#rbi-core_RequiredStableFundingCategoriesComponentsAxis::rbi-core.xsd#rbi-core_HQLAEncumberedForPeriodOfSixMonthsOrMoreAndLessThanOneYearMember</t>
  </si>
  <si>
    <t>11. HQLA encumbered for a period of six months or more and less than one year</t>
  </si>
  <si>
    <t>rbi-core.xsd#rbi-core_ConsolidatedAndSeparateFinancialStatementsAxis::in-rbi-rep.xsd#in-rbi-rep_StandaloneMember:::in-rbi-rep.xsd#in-rbi-rep_ExposureTypeAxis::in-rbi-rep.xsd#in-rbi-rep_OnBalancesheetMember:::rbi-core.xsd#rbi-core_RequiredStableFundingCategoriesComponentsAxis::rbi-core.xsd#rbi-core_StandardLoansToFinancialInstitutionsAndCentralBanksWithResidualMaturitiesBetweenSixMonthsAndLessThanOneYearMember</t>
  </si>
  <si>
    <t>12. ‘Standard’ Loans to financial institutions and central banks with residual maturities between six months and less than one year</t>
  </si>
  <si>
    <t>rbi-core.xsd#rbi-core_ConsolidatedAndSeparateFinancialStatementsAxis::in-rbi-rep.xsd#in-rbi-rep_StandaloneMember:::in-rbi-rep.xsd#in-rbi-rep_ExposureTypeAxis::in-rbi-rep.xsd#in-rbi-rep_OnBalancesheetMember:::rbi-core.xsd#rbi-core_RequiredStableFundingCategoriesComponentsAxis::rbi-core.xsd#rbi-core_DepositsHeldAtOtherFinancialInstitutionsForOperationalPurposesMember</t>
  </si>
  <si>
    <t>13. Deposits held at other financial institutions for operational purposes</t>
  </si>
  <si>
    <t>rbi-core.xsd#rbi-core_ConsolidatedAndSeparateFinancialStatementsAxis::in-rbi-rep.xsd#in-rbi-rep_StandaloneMember:::in-rbi-rep.xsd#in-rbi-rep_ExposureTypeAxis::in-rbi-rep.xsd#in-rbi-rep_OnBalancesheetMember:::rbi-core.xsd#rbi-core_RequiredStableFundingCategoriesComponentsAxis::rbi-core.xsd#rbi-core_AllOtherAssetsWithResidualMaturityOfLessThanOneYearMember</t>
  </si>
  <si>
    <t>14. All other assets not included in the above categories with residual maturity of less than one year, including ‘standard’ loans to nonfinancial corporate clients, to retail and small business customers, and ‘standard’ loans to sovereigns and PSEs</t>
  </si>
  <si>
    <t>rbi-core.xsd#rbi-core_ConsolidatedAndSeparateFinancialStatementsAxis::in-rbi-rep.xsd#in-rbi-rep_StandaloneMember:::in-rbi-rep.xsd#in-rbi-rep_ExposureTypeAxis::in-rbi-rep.xsd#in-rbi-rep_OnBalancesheetMember:::rbi-core.xsd#rbi-core_RequiredStableFundingCategoriesComponentsAxis::rbi-core.xsd#rbi-core_UnencumberedStandardResidentialMortgagesWithResidualMaturityOfOneYearOrMoreAndAssignedMinimumRiskWeightUnderStandardisedApproachMember</t>
  </si>
  <si>
    <t xml:space="preserve">15. Unencumbered ‘standard’ residential mortgages with a residual maturity of one year or more and assigned the minimum risk weight under the Standardised Approach </t>
  </si>
  <si>
    <t>rbi-core.xsd#rbi-core_ConsolidatedAndSeparateFinancialStatementsAxis::in-rbi-rep.xsd#in-rbi-rep_StandaloneMember:::in-rbi-rep.xsd#in-rbi-rep_ExposureTypeAxis::in-rbi-rep.xsd#in-rbi-rep_OnBalancesheetMember:::rbi-core.xsd#rbi-core_RequiredStableFundingCategoriesComponentsAxis::rbi-core.xsd#rbi-core_OtherUnencumberedStandardLoansWithResidualMaturityOfOneYearOrMoreAndWithRiskWeightOfLessThanOrEqualToSpecifiedPercentUnderStandardisedApproachMember</t>
  </si>
  <si>
    <t>16. Other unencumbered ‘standard’ loans not included in the above categories, excluding loans to financial institutions, with a residual maturity of one year or more and with a risk weight of less than or equal to 35% under the Standardised Approach</t>
  </si>
  <si>
    <t>rbi-core.xsd#rbi-core_ConsolidatedAndSeparateFinancialStatementsAxis::in-rbi-rep.xsd#in-rbi-rep_StandaloneMember:::in-rbi-rep.xsd#in-rbi-rep_ExposureTypeAxis::in-rbi-rep.xsd#in-rbi-rep_OnBalancesheetMember:::rbi-core.xsd#rbi-core_RequiredStableFundingCategoriesComponentsAxis::rbi-core.xsd#rbi-core_CashSecuritiesOrOtherAssetsPostedAsInitialMarginForDerivativeContractsAndProvidedToContributeToDefaultFundOfCCPMember</t>
  </si>
  <si>
    <t xml:space="preserve">17. Cash, securities or other assets posted as initial margin for  derivative contracts and cash or other assets provided to contribute to the default fund of a CCP </t>
  </si>
  <si>
    <t>rbi-core.xsd#rbi-core_ConsolidatedAndSeparateFinancialStatementsAxis::in-rbi-rep.xsd#in-rbi-rep_StandaloneMember:::in-rbi-rep.xsd#in-rbi-rep_ExposureTypeAxis::in-rbi-rep.xsd#in-rbi-rep_OnBalancesheetMember:::rbi-core.xsd#rbi-core_RequiredStableFundingCategoriesComponentsAxis::rbi-core.xsd#rbi-core_OtherUnencumberedPerformingLoansWithRiskWeightsGreaterThanSpecifiedPercentUnderStandardisedApproachAndResidualMaturitiesOfOneYearOrMoreMember</t>
  </si>
  <si>
    <t>18. Other unencumbered performing loans with risk weights greater than 35% under the Standardised Approach and residual maturities of one year or more, excluding loans to financial institutions</t>
  </si>
  <si>
    <t>rbi-core.xsd#rbi-core_ConsolidatedAndSeparateFinancialStatementsAxis::in-rbi-rep.xsd#in-rbi-rep_StandaloneMember:::in-rbi-rep.xsd#in-rbi-rep_ExposureTypeAxis::in-rbi-rep.xsd#in-rbi-rep_OnBalancesheetMember:::rbi-core.xsd#rbi-core_RequiredStableFundingCategoriesComponentsAxis::rbi-core.xsd#rbi-core_UnencumberedSecuritiesThatAreNotInDefaultAndDoNotQualifyAsHQLAWithRemainingMaturityOfOneYearOrMoreAndExchangeTradedEquitiesMember</t>
  </si>
  <si>
    <t>19. Unencumbered securities that are not in default and do not qualify as HQLA with a remaining maturity of one year or more and exchange-traded equities</t>
  </si>
  <si>
    <t>rbi-core.xsd#rbi-core_ConsolidatedAndSeparateFinancialStatementsAxis::in-rbi-rep.xsd#in-rbi-rep_StandaloneMember:::in-rbi-rep.xsd#in-rbi-rep_ExposureTypeAxis::in-rbi-rep.xsd#in-rbi-rep_OnBalancesheetMember:::rbi-core.xsd#rbi-core_RequiredStableFundingCategoriesComponentsAxis::rbi-core.xsd#rbi-core_PhysicalTradedCommoditiesIncludingGoldMember</t>
  </si>
  <si>
    <t>20. Physical traded commodities, including gold</t>
  </si>
  <si>
    <t>rbi-core.xsd#rbi-core_ConsolidatedAndSeparateFinancialStatementsAxis::in-rbi-rep.xsd#in-rbi-rep_StandaloneMember:::in-rbi-rep.xsd#in-rbi-rep_ExposureTypeAxis::in-rbi-rep.xsd#in-rbi-rep_OnBalancesheetMember:::rbi-core.xsd#rbi-core_RequiredStableFundingCategoriesComponentsAxis::rbi-core.xsd#rbi-core_AllAssetsThatAreEncumberedForPeriodOfOneYearOrMoreMember</t>
  </si>
  <si>
    <t>21. All assets that are encumbered for a period of one year or more</t>
  </si>
  <si>
    <t>rbi-core.xsd#rbi-core_ConsolidatedAndSeparateFinancialStatementsAxis::in-rbi-rep.xsd#in-rbi-rep_StandaloneMember:::in-rbi-rep.xsd#in-rbi-rep_ExposureTypeAxis::in-rbi-rep.xsd#in-rbi-rep_OnBalancesheetMember:::rbi-core.xsd#rbi-core_RequiredStableFundingCategoriesComponentsAxis::rbi-core.xsd#rbi-core_NSFRDerivativeAssetsNetOfNSFRDerivativeLiabilitiesMember</t>
  </si>
  <si>
    <t>22. NSFR derivative assets net of NSFR derivative liabilities if NSFR derivative assets are greater than NSFR derivative liabilities</t>
  </si>
  <si>
    <t>rbi-core.xsd#rbi-core_ConsolidatedAndSeparateFinancialStatementsAxis::in-rbi-rep.xsd#in-rbi-rep_StandaloneMember:::in-rbi-rep.xsd#in-rbi-rep_ExposureTypeAxis::in-rbi-rep.xsd#in-rbi-rep_OnBalancesheetMember:::rbi-core.xsd#rbi-core_RequiredStableFundingCategoriesComponentsAxis::rbi-core.xsd#rbi-core_DerivativeLiabilitiesSpecifiedPercentageMember</t>
  </si>
  <si>
    <t>23. 5% of derivative liabilities</t>
  </si>
  <si>
    <t>rbi-core.xsd#rbi-core_ConsolidatedAndSeparateFinancialStatementsAxis::in-rbi-rep.xsd#in-rbi-rep_StandaloneMember:::in-rbi-rep.xsd#in-rbi-rep_ExposureTypeAxis::in-rbi-rep.xsd#in-rbi-rep_OnBalancesheetMember:::rbi-core.xsd#rbi-core_RequiredStableFundingCategoriesComponentsAxis::in-rbi-rep.xsd#in-rbi-rep_OtherAssetsMember</t>
  </si>
  <si>
    <t>24. All other assets not included in the above categories, including nonperforming loans, loans to financial institutions with a residual maturity of one year or more, non-exchange-traded equities, fixed assets, items deducted from regulatory capital, retained interest, insurance assets, subsidiary interests and defaulted securities</t>
  </si>
  <si>
    <t>rbi-core.xsd#rbi-core_ConsolidatedAndSeparateFinancialStatementsAxis::in-rbi-rep.xsd#in-rbi-rep_StandaloneMember:::in-rbi-rep.xsd#in-rbi-rep_ExposureTypeAxis::in-rbi-rep.xsd#in-rbi-rep_OnBalancesheetMember:::rbi-core.xsd#rbi-core_RequiredStableFundingCategoriesComponentsAxis::rbi-core.xsd#rbi-core_RestructuredStandardLoansWhichAttractHigherRiskWeightAndAdditionalProvisionMember</t>
  </si>
  <si>
    <t>25. All restructured ‘standard’ loans which attract higher risk weight and additional provision</t>
  </si>
  <si>
    <t>rbi-core.xsd#rbi-core_ConsolidatedAndSeparateFinancialStatementsAxis::in-rbi-rep.xsd#in-rbi-rep_StandaloneMember:::in-rbi-rep.xsd#in-rbi-rep_ExposureTypeAxis::in-rbi-rep.xsd#in-rbi-rep_OnBalancesheetMember:::rbi-core.xsd#rbi-core_RequiredStableFundingCategoriesComponentsAxis::rbi-core.xsd#rbi-core_AggregateMember</t>
  </si>
  <si>
    <t>A. Required Stable Funding – On Balance Sheet Assets  ( Sum of 1 to 25)</t>
  </si>
  <si>
    <t>B. Off Balance Sheet Items</t>
  </si>
  <si>
    <t>rbi-core.xsd#rbi-core_ConsolidatedAndSeparateFinancialStatementsAxis::in-rbi-rep.xsd#in-rbi-rep_StandaloneMember:::in-rbi-rep.xsd#in-rbi-rep_ExposureTypeAxis::in-rbi-rep.xsd#in-rbi-rep_OffBalanceSheetMember:::rbi-core.xsd#rbi-core_RequiredStableFundingCategoriesComponentsAxis::rbi-core.xsd#rbi-core_CurrentlyUndrawnPositionOfIrrevocableAndConditionallyRevocableCreditAndLiquidityFacilitiesMember</t>
  </si>
  <si>
    <t>26. Currently Undrawn Position of Irrevocable and conditionally revocable credit and liquidity facilities to any client</t>
  </si>
  <si>
    <t>rbi-core.xsd#rbi-core_ConsolidatedAndSeparateFinancialStatementsAxis::in-rbi-rep.xsd#in-rbi-rep_StandaloneMember:::in-rbi-rep.xsd#in-rbi-rep_ExposureTypeAxis::in-rbi-rep.xsd#in-rbi-rep_OffBalanceSheetMember:::rbi-core.xsd#rbi-core_RequiredStableFundingCategoriesComponentsAxis::rbi-core.xsd#rbi-core_CurrentlyUndrawnPositionOfOtherContingentFundingObligationsMember</t>
  </si>
  <si>
    <t>27. Currently Undrawn Position of Other contingent funding obligations, including products and instruments (27.a) + (27.b) + (27.c)</t>
  </si>
  <si>
    <t>rbi-core.xsd#rbi-core_ConsolidatedAndSeparateFinancialStatementsAxis::in-rbi-rep.xsd#in-rbi-rep_StandaloneMember:::in-rbi-rep.xsd#in-rbi-rep_ExposureTypeAxis::in-rbi-rep.xsd#in-rbi-rep_OffBalanceSheetMember:::rbi-core.xsd#rbi-core_RequiredStableFundingCategoriesComponentsAxis::rbi-core.xsd#rbi-core_CurrentlyUndrawnPositionOfUnconditionallyRevocableCreditAndLiquidityFacilitiesMember</t>
  </si>
  <si>
    <t>27.a. Currently Undrawn Position of Unconditionally revocable credit and liquidity facilities</t>
  </si>
  <si>
    <t>rbi-core.xsd#rbi-core_ConsolidatedAndSeparateFinancialStatementsAxis::in-rbi-rep.xsd#in-rbi-rep_StandaloneMember:::in-rbi-rep.xsd#in-rbi-rep_ExposureTypeAxis::in-rbi-rep.xsd#in-rbi-rep_OffBalanceSheetMember:::rbi-core.xsd#rbi-core_RequiredStableFundingCategoriesComponentsAxis::rbi-core.xsd#rbi-core_GuaranteesLettersOfCreditAndTradeFinanceMember</t>
  </si>
  <si>
    <t>27.b. Trade finance-related obligations (including guarantees and letters of credit)</t>
  </si>
  <si>
    <t>rbi-core.xsd#rbi-core_ConsolidatedAndSeparateFinancialStatementsAxis::in-rbi-rep.xsd#in-rbi-rep_StandaloneMember:::in-rbi-rep.xsd#in-rbi-rep_ExposureTypeAxis::in-rbi-rep.xsd#in-rbi-rep_OffBalanceSheetMember:::rbi-core.xsd#rbi-core_RequiredStableFundingCategoriesComponentsAxis::rbi-core.xsd#rbi-core_GuaranteesAndLettersOfCreditUnrelatedToTradeFinanceObligationsMember</t>
  </si>
  <si>
    <t>27.c. Guarantees and letters of credit unrelated to trade finance obligations</t>
  </si>
  <si>
    <t>rbi-core.xsd#rbi-core_ConsolidatedAndSeparateFinancialStatementsAxis::in-rbi-rep.xsd#in-rbi-rep_StandaloneMember:::in-rbi-rep.xsd#in-rbi-rep_ExposureTypeAxis::in-rbi-rep.xsd#in-rbi-rep_OffBalanceSheetMember:::rbi-core.xsd#rbi-core_RequiredStableFundingCategoriesComponentsAxis::rbi-core.xsd#rbi-core_NonContractualObligationsMember</t>
  </si>
  <si>
    <t>28. Non-contractual obligations 28. (a) + 28. (b) + 28. ©</t>
  </si>
  <si>
    <t>rbi-core.xsd#rbi-core_ConsolidatedAndSeparateFinancialStatementsAxis::in-rbi-rep.xsd#in-rbi-rep_StandaloneMember:::in-rbi-rep.xsd#in-rbi-rep_ExposureTypeAxis::in-rbi-rep.xsd#in-rbi-rep_OffBalanceSheetMember:::rbi-core.xsd#rbi-core_RequiredStableFundingCategoriesComponentsAxis::rbi-core.xsd#rbi-core_PotentialRequestsForDebtRepurchasesOfBanksOwnDebtOrThatOfRelatedConduitsSecuritiesInvestmentVehiclesAndOthersuchFinancingFacilitiesMember</t>
  </si>
  <si>
    <t>28.a. Potential requests for debt repurchases of the bank’s own debt or that of related conduits, securities investment vehicles and other such financing facilities</t>
  </si>
  <si>
    <t>rbi-core.xsd#rbi-core_ConsolidatedAndSeparateFinancialStatementsAxis::in-rbi-rep.xsd#in-rbi-rep_StandaloneMember:::in-rbi-rep.xsd#in-rbi-rep_ExposureTypeAxis::in-rbi-rep.xsd#in-rbi-rep_OffBalanceSheetMember:::rbi-core.xsd#rbi-core_RequiredStableFundingCategoriesComponentsAxis::rbi-core.xsd#rbi-core_StructuredProductsWhereCustomersAnticipateReadyMarketabilityMember</t>
  </si>
  <si>
    <t>28.b. Structured products where customers anticipate ready marketability, such as adjustable rate notes and variable rate demand notes (VRDNs)</t>
  </si>
  <si>
    <t>rbi-core.xsd#rbi-core_ConsolidatedAndSeparateFinancialStatementsAxis::in-rbi-rep.xsd#in-rbi-rep_StandaloneMember:::in-rbi-rep.xsd#in-rbi-rep_ExposureTypeAxis::in-rbi-rep.xsd#in-rbi-rep_OffBalanceSheetMember:::rbi-core.xsd#rbi-core_RequiredStableFundingCategoriesComponentsAxis::rbi-core.xsd#rbi-core_ManagedFundsThatAreMarketedWithObjectiveOfMaintainingStableValueMember</t>
  </si>
  <si>
    <t>28.c. Managed funds that are marketed with the objective of maintaining a stable value</t>
  </si>
  <si>
    <t>rbi-core.xsd#rbi-core_ConsolidatedAndSeparateFinancialStatementsAxis::in-rbi-rep.xsd#in-rbi-rep_StandaloneMember:::in-rbi-rep.xsd#in-rbi-rep_ExposureTypeAxis::in-rbi-rep.xsd#in-rbi-rep_OffBalanceSheetMember:::rbi-core.xsd#rbi-core_RequiredStableFundingCategoriesComponentsAxis::rbi-core.xsd#rbi-core_AggregateMember</t>
  </si>
  <si>
    <t>B. Required Stable Funding – Off Balance Sheet Assets  (Sum of 26 to 28)</t>
  </si>
  <si>
    <t>rbi-core.xsd#rbi-core_ConsolidatedAndSeparateFinancialStatementsAxis::in-rbi-rep.xsd#in-rbi-rep_StandaloneMember:::rbi-core.xsd#rbi-core_RequiredStableFundingCategoriesComponentsAxis::rbi-core.xsd#rbi-core_AggregateMember</t>
  </si>
  <si>
    <t>Total Required Stable Funding  (A+B)</t>
  </si>
  <si>
    <t>f02f53c7-16fa-4aee-8165-e161b31cc136:~:Layout3:~:NotMandatory:~:True:~::~::~:</t>
  </si>
  <si>
    <t>rbi-core.xsd#rbi-core_NetStableFundingRatio</t>
  </si>
  <si>
    <t>Table 3: Net Stable Funding Ratio</t>
  </si>
  <si>
    <t>(Total Available Stable Funding)*100/Total Required Stable Funding</t>
  </si>
  <si>
    <t>93c7761f-3c59-4388-966d-60bc191f2b77:~:NotMandatory:~:True:~:False:~::~::~:False:~::~::~:False:~::~::~:</t>
  </si>
  <si>
    <t>71e991e0-dab8-42de-ae15-4ba1304744a3:~:Layout1:~:NotMandatory:~:True:~::~::~:RuleSetForY</t>
  </si>
  <si>
    <t xml:space="preserve">Unweighted Amount </t>
  </si>
  <si>
    <t>rbi-core.xsd#rbi-core_AvailableStableFundingCategoriesComponentsAxis::rbi-core.xsd#rbi-core_RegulatoryCapitalExcludingTier2InstrumentsWithResidualMaturityOfLessThanOneYearMember:::rbi-core.xsd#rbi-core_ConsolidatedAndSeparateFinancialStatementsAxis::in-rbi-rep.xsd#in-rbi-rep_ConsolidatedMember</t>
  </si>
  <si>
    <t>rbi-core.xsd#rbi-core_AvailableStableFundingCategoriesComponentsAxis::rbi-core.xsd#rbi-core_OtherCapitalInstrumentsWithEffectiveResidualMaturityOfOneYearOrMoreMember:::rbi-core.xsd#rbi-core_ConsolidatedAndSeparateFinancialStatementsAxis::in-rbi-rep.xsd#in-rbi-rep_ConsolidatedMember</t>
  </si>
  <si>
    <t>rbi-core.xsd#rbi-core_AvailableStableFundingCategoriesComponentsAxis::rbi-core.xsd#rbi-core_OtherLiabilitiesWithEffectiveResidualMaturityOfOneYearOrMoreMember:::rbi-core.xsd#rbi-core_ConsolidatedAndSeparateFinancialStatementsAxis::in-rbi-rep.xsd#in-rbi-rep_ConsolidatedMember</t>
  </si>
  <si>
    <t>rbi-core.xsd#rbi-core_AvailableStableFundingCategoriesComponentsAxis::rbi-core.xsd#rbi-core_StableNonMaturityDemandAndTermDepositsWithResidualMaturityOfLessThanOneYearMember:::rbi-core.xsd#rbi-core_ConsolidatedAndSeparateFinancialStatementsAxis::in-rbi-rep.xsd#in-rbi-rep_ConsolidatedMember</t>
  </si>
  <si>
    <t>rbi-core.xsd#rbi-core_AvailableStableFundingCategoriesComponentsAxis::rbi-core.xsd#rbi-core_LessStableNonMaturityDemandAndTermDepositsWithResidualMaturityOfLessThanOneYearMember:::rbi-core.xsd#rbi-core_ConsolidatedAndSeparateFinancialStatementsAxis::in-rbi-rep.xsd#in-rbi-rep_ConsolidatedMember</t>
  </si>
  <si>
    <t>rbi-core.xsd#rbi-core_AvailableStableFundingCategoriesComponentsAxis::rbi-core.xsd#rbi-core_FundingWithResidualMaturityOfLessThanOneYearProvidedByNonFinancialCorporateCustomersMember:::rbi-core.xsd#rbi-core_ConsolidatedAndSeparateFinancialStatementsAxis::in-rbi-rep.xsd#in-rbi-rep_ConsolidatedMember</t>
  </si>
  <si>
    <t>rbi-core.xsd#rbi-core_AvailableStableFundingCategoriesComponentsAxis::rbi-core.xsd#rbi-core_OperationalDepositsMember:::rbi-core.xsd#rbi-core_ConsolidatedAndSeparateFinancialStatementsAxis::in-rbi-rep.xsd#in-rbi-rep_ConsolidatedMember</t>
  </si>
  <si>
    <t>rbi-core.xsd#rbi-core_AvailableStableFundingCategoriesComponentsAxis::rbi-core.xsd#rbi-core_FundingWithResidualMaturityOfLessThanOneYearFromSovereignsPSEsAndMultilateralAndNationalDevelopmentBanksMember:::rbi-core.xsd#rbi-core_ConsolidatedAndSeparateFinancialStatementsAxis::in-rbi-rep.xsd#in-rbi-rep_ConsolidatedMember</t>
  </si>
  <si>
    <t>8. Funding with residual maturity of less than one year from sovereigns, PSEs, and multilateral
and national development banks</t>
  </si>
  <si>
    <t>rbi-core.xsd#rbi-core_AvailableStableFundingCategoriesComponentsAxis::rbi-core.xsd#rbi-core_OtherFundingWithResidualMaturityBetweenSixMonthsAndLessThanOneYearMember:::rbi-core.xsd#rbi-core_ConsolidatedAndSeparateFinancialStatementsAxis::in-rbi-rep.xsd#in-rbi-rep_ConsolidatedMember</t>
  </si>
  <si>
    <t>rbi-core.xsd#rbi-core_AvailableStableFundingCategoriesComponentsAxis::rbi-core.xsd#rbi-core_AllOtherLiabilitiesAndEquityIncludingLiabilitiesWithoutStatedMaturityMember:::rbi-core.xsd#rbi-core_ConsolidatedAndSeparateFinancialStatementsAxis::in-rbi-rep.xsd#in-rbi-rep_ConsolidatedMember</t>
  </si>
  <si>
    <t>rbi-core.xsd#rbi-core_AvailableStableFundingCategoriesComponentsAxis::rbi-core.xsd#rbi-core_NSFRDerivativeLiabilitiesNetOfNSFRDerivativeAssetsMember:::rbi-core.xsd#rbi-core_ConsolidatedAndSeparateFinancialStatementsAxis::in-rbi-rep.xsd#in-rbi-rep_ConsolidatedMember</t>
  </si>
  <si>
    <t>rbi-core.xsd#rbi-core_AvailableStableFundingCategoriesComponentsAxis::rbi-core.xsd#rbi-core_TradeDatePayablesArisingFromPurchasesOfFinancialInstrumentsForeignCurrenciesMember:::rbi-core.xsd#rbi-core_ConsolidatedAndSeparateFinancialStatementsAxis::in-rbi-rep.xsd#in-rbi-rep_ConsolidatedMember</t>
  </si>
  <si>
    <t>rbi-core.xsd#rbi-core_AvailableStableFundingCategoriesComponentsAxis::rbi-core.xsd#rbi-core_AggregateMember:::rbi-core.xsd#rbi-core_ConsolidatedAndSeparateFinancialStatementsAxis::in-rbi-rep.xsd#in-rbi-rep_ConsolidatedMember</t>
  </si>
  <si>
    <t>fece0739-3fac-4151-bf44-46493627484a:~:Layout2:~:NotMandatory:~:True:~::~::~:RuleSetForY</t>
  </si>
  <si>
    <t>rbi-core.xsd#rbi-core_ConsolidatedAndSeparateFinancialStatementsAxis::in-rbi-rep.xsd#in-rbi-rep_ConsolidatedMember:::in-rbi-rep.xsd#in-rbi-rep_ExposureTypeAxis::in-rbi-rep.xsd#in-rbi-rep_OnBalancesheetMember:::rbi-core.xsd#rbi-core_RequiredStableFundingCategoriesComponentsAxis::rbi-core.xsd#rbi-core_CoinsAndBanknotesMember</t>
  </si>
  <si>
    <t>rbi-core.xsd#rbi-core_ConsolidatedAndSeparateFinancialStatementsAxis::in-rbi-rep.xsd#in-rbi-rep_ConsolidatedMember:::in-rbi-rep.xsd#in-rbi-rep_ExposureTypeAxis::in-rbi-rep.xsd#in-rbi-rep_OnBalancesheetMember:::rbi-core.xsd#rbi-core_RequiredStableFundingCategoriesComponentsAxis::rbi-core.xsd#rbi-core_CashReserveRatioCRRIncludingExcessCRRMember</t>
  </si>
  <si>
    <t>rbi-core.xsd#rbi-core_ConsolidatedAndSeparateFinancialStatementsAxis::in-rbi-rep.xsd#in-rbi-rep_ConsolidatedMember:::in-rbi-rep.xsd#in-rbi-rep_ExposureTypeAxis::in-rbi-rep.xsd#in-rbi-rep_OnBalancesheetMember:::rbi-core.xsd#rbi-core_RequiredStableFundingCategoriesComponentsAxis::rbi-core.xsd#rbi-core_ClaimsOnRBIWithResidualMaturitiesOfLessThanSixMonthsMember</t>
  </si>
  <si>
    <t>rbi-core.xsd#rbi-core_ConsolidatedAndSeparateFinancialStatementsAxis::in-rbi-rep.xsd#in-rbi-rep_ConsolidatedMember:::in-rbi-rep.xsd#in-rbi-rep_ExposureTypeAxis::in-rbi-rep.xsd#in-rbi-rep_OnBalancesheetMember:::rbi-core.xsd#rbi-core_RequiredStableFundingCategoriesComponentsAxis::rbi-core.xsd#rbi-core_TradeDateReceivablesArisingFromSalesOfFinancialInstrumentsForeignCurrenciesAndCommoditiesMember</t>
  </si>
  <si>
    <t>rbi-core.xsd#rbi-core_ConsolidatedAndSeparateFinancialStatementsAxis::in-rbi-rep.xsd#in-rbi-rep_ConsolidatedMember:::in-rbi-rep.xsd#in-rbi-rep_ExposureTypeAxis::in-rbi-rep.xsd#in-rbi-rep_OnBalancesheetMember:::rbi-core.xsd#rbi-core_RequiredStableFundingCategoriesComponentsAxis::rbi-core.xsd#rbi-core_UnencumberedLevel1AssetsMember</t>
  </si>
  <si>
    <t>rbi-core.xsd#rbi-core_ConsolidatedAndSeparateFinancialStatementsAxis::in-rbi-rep.xsd#in-rbi-rep_ConsolidatedMember:::in-rbi-rep.xsd#in-rbi-rep_ExposureTypeAxis::in-rbi-rep.xsd#in-rbi-rep_OnBalancesheetMember:::rbi-core.xsd#rbi-core_RequiredStableFundingCategoriesComponentsAxis::rbi-core.xsd#rbi-core_UnencumberedSLRSecuritiesMember</t>
  </si>
  <si>
    <t>rbi-core.xsd#rbi-core_ConsolidatedAndSeparateFinancialStatementsAxis::in-rbi-rep.xsd#in-rbi-rep_ConsolidatedMember:::in-rbi-rep.xsd#in-rbi-rep_ExposureTypeAxis::in-rbi-rep.xsd#in-rbi-rep_OnBalancesheetMember:::rbi-core.xsd#rbi-core_RequiredStableFundingCategoriesComponentsAxis::rbi-core.xsd#rbi-core_UnencumberedLoansToFinancialInstitutionsWithResidualMaturitiesOfLessThanSixMonthsWhereLoanIsSecuredAgainstLevel1AssetsAsDefinedInCircularMember</t>
  </si>
  <si>
    <t xml:space="preserve">7. Unencumbered loans to financial institutions with residual maturities of less than six months, where the loan is secured against Level 1 assets as defined in LCR circular dated June 9, 2014 and various amendments as indicated in the text of the circular, and where the bank has the ability to freely rehypothecate the received collateral for the life of the loan </t>
  </si>
  <si>
    <t>rbi-core.xsd#rbi-core_ConsolidatedAndSeparateFinancialStatementsAxis::in-rbi-rep.xsd#in-rbi-rep_ConsolidatedMember:::in-rbi-rep.xsd#in-rbi-rep_ExposureTypeAxis::in-rbi-rep.xsd#in-rbi-rep_OnBalancesheetMember:::rbi-core.xsd#rbi-core_RequiredStableFundingCategoriesComponentsAxis::rbi-core.xsd#rbi-core_OtherStandardUnencumberedLoansToFinancialInstitutionsWithResidualMaturitiesOfLessThanSixMonthsMember</t>
  </si>
  <si>
    <t>rbi-core.xsd#rbi-core_ConsolidatedAndSeparateFinancialStatementsAxis::in-rbi-rep.xsd#in-rbi-rep_ConsolidatedMember:::in-rbi-rep.xsd#in-rbi-rep_ExposureTypeAxis::in-rbi-rep.xsd#in-rbi-rep_OnBalancesheetMember:::rbi-core.xsd#rbi-core_RequiredStableFundingCategoriesComponentsAxis::rbi-core.xsd#rbi-core_UnencumberedLevel2AAssetsMember</t>
  </si>
  <si>
    <t>rbi-core.xsd#rbi-core_ConsolidatedAndSeparateFinancialStatementsAxis::in-rbi-rep.xsd#in-rbi-rep_ConsolidatedMember:::in-rbi-rep.xsd#in-rbi-rep_ExposureTypeAxis::in-rbi-rep.xsd#in-rbi-rep_OnBalancesheetMember:::rbi-core.xsd#rbi-core_RequiredStableFundingCategoriesComponentsAxis::rbi-core.xsd#rbi-core_UnencumberedLevel2BAssetsMember</t>
  </si>
  <si>
    <t>rbi-core.xsd#rbi-core_ConsolidatedAndSeparateFinancialStatementsAxis::in-rbi-rep.xsd#in-rbi-rep_ConsolidatedMember:::in-rbi-rep.xsd#in-rbi-rep_ExposureTypeAxis::in-rbi-rep.xsd#in-rbi-rep_OnBalancesheetMember:::rbi-core.xsd#rbi-core_RequiredStableFundingCategoriesComponentsAxis::rbi-core.xsd#rbi-core_HQLAEncumberedForPeriodOfSixMonthsOrMoreAndLessThanOneYearMember</t>
  </si>
  <si>
    <t>rbi-core.xsd#rbi-core_ConsolidatedAndSeparateFinancialStatementsAxis::in-rbi-rep.xsd#in-rbi-rep_ConsolidatedMember:::in-rbi-rep.xsd#in-rbi-rep_ExposureTypeAxis::in-rbi-rep.xsd#in-rbi-rep_OnBalancesheetMember:::rbi-core.xsd#rbi-core_RequiredStableFundingCategoriesComponentsAxis::rbi-core.xsd#rbi-core_StandardLoansToFinancialInstitutionsAndCentralBanksWithResidualMaturitiesBetweenSixMonthsAndLessThanOneYearMember</t>
  </si>
  <si>
    <t>rbi-core.xsd#rbi-core_ConsolidatedAndSeparateFinancialStatementsAxis::in-rbi-rep.xsd#in-rbi-rep_ConsolidatedMember:::in-rbi-rep.xsd#in-rbi-rep_ExposureTypeAxis::in-rbi-rep.xsd#in-rbi-rep_OnBalancesheetMember:::rbi-core.xsd#rbi-core_RequiredStableFundingCategoriesComponentsAxis::rbi-core.xsd#rbi-core_DepositsHeldAtOtherFinancialInstitutionsForOperationalPurposesMember</t>
  </si>
  <si>
    <t>rbi-core.xsd#rbi-core_ConsolidatedAndSeparateFinancialStatementsAxis::in-rbi-rep.xsd#in-rbi-rep_ConsolidatedMember:::in-rbi-rep.xsd#in-rbi-rep_ExposureTypeAxis::in-rbi-rep.xsd#in-rbi-rep_OnBalancesheetMember:::rbi-core.xsd#rbi-core_RequiredStableFundingCategoriesComponentsAxis::rbi-core.xsd#rbi-core_AllOtherAssetsWithResidualMaturityOfLessThanOneYearMember</t>
  </si>
  <si>
    <t>rbi-core.xsd#rbi-core_ConsolidatedAndSeparateFinancialStatementsAxis::in-rbi-rep.xsd#in-rbi-rep_ConsolidatedMember:::in-rbi-rep.xsd#in-rbi-rep_ExposureTypeAxis::in-rbi-rep.xsd#in-rbi-rep_OnBalancesheetMember:::rbi-core.xsd#rbi-core_RequiredStableFundingCategoriesComponentsAxis::rbi-core.xsd#rbi-core_UnencumberedStandardResidentialMortgagesWithResidualMaturityOfOneYearOrMoreAndAssignedMinimumRiskWeightUnderStandardisedApproachMember</t>
  </si>
  <si>
    <t>rbi-core.xsd#rbi-core_ConsolidatedAndSeparateFinancialStatementsAxis::in-rbi-rep.xsd#in-rbi-rep_ConsolidatedMember:::in-rbi-rep.xsd#in-rbi-rep_ExposureTypeAxis::in-rbi-rep.xsd#in-rbi-rep_OnBalancesheetMember:::rbi-core.xsd#rbi-core_RequiredStableFundingCategoriesComponentsAxis::rbi-core.xsd#rbi-core_OtherUnencumberedStandardLoansWithResidualMaturityOfOneYearOrMoreAndWithRiskWeightOfLessThanOrEqualToSpecifiedPercentUnderStandardisedApproachMember</t>
  </si>
  <si>
    <t>rbi-core.xsd#rbi-core_ConsolidatedAndSeparateFinancialStatementsAxis::in-rbi-rep.xsd#in-rbi-rep_ConsolidatedMember:::in-rbi-rep.xsd#in-rbi-rep_ExposureTypeAxis::in-rbi-rep.xsd#in-rbi-rep_OnBalancesheetMember:::rbi-core.xsd#rbi-core_RequiredStableFundingCategoriesComponentsAxis::rbi-core.xsd#rbi-core_CashSecuritiesOrOtherAssetsPostedAsInitialMarginForDerivativeContractsAndProvidedToContributeToDefaultFundOfCCPMember</t>
  </si>
  <si>
    <t>rbi-core.xsd#rbi-core_ConsolidatedAndSeparateFinancialStatementsAxis::in-rbi-rep.xsd#in-rbi-rep_ConsolidatedMember:::in-rbi-rep.xsd#in-rbi-rep_ExposureTypeAxis::in-rbi-rep.xsd#in-rbi-rep_OnBalancesheetMember:::rbi-core.xsd#rbi-core_RequiredStableFundingCategoriesComponentsAxis::rbi-core.xsd#rbi-core_OtherUnencumberedPerformingLoansWithRiskWeightsGreaterThanSpecifiedPercentUnderStandardisedApproachAndResidualMaturitiesOfOneYearOrMoreMember</t>
  </si>
  <si>
    <t>rbi-core.xsd#rbi-core_ConsolidatedAndSeparateFinancialStatementsAxis::in-rbi-rep.xsd#in-rbi-rep_ConsolidatedMember:::in-rbi-rep.xsd#in-rbi-rep_ExposureTypeAxis::in-rbi-rep.xsd#in-rbi-rep_OnBalancesheetMember:::rbi-core.xsd#rbi-core_RequiredStableFundingCategoriesComponentsAxis::rbi-core.xsd#rbi-core_UnencumberedSecuritiesThatAreNotInDefaultAndDoNotQualifyAsHQLAWithRemainingMaturityOfOneYearOrMoreAndExchangeTradedEquitiesMember</t>
  </si>
  <si>
    <t>rbi-core.xsd#rbi-core_ConsolidatedAndSeparateFinancialStatementsAxis::in-rbi-rep.xsd#in-rbi-rep_ConsolidatedMember:::in-rbi-rep.xsd#in-rbi-rep_ExposureTypeAxis::in-rbi-rep.xsd#in-rbi-rep_OnBalancesheetMember:::rbi-core.xsd#rbi-core_RequiredStableFundingCategoriesComponentsAxis::rbi-core.xsd#rbi-core_PhysicalTradedCommoditiesIncludingGoldMember</t>
  </si>
  <si>
    <t>rbi-core.xsd#rbi-core_ConsolidatedAndSeparateFinancialStatementsAxis::in-rbi-rep.xsd#in-rbi-rep_ConsolidatedMember:::in-rbi-rep.xsd#in-rbi-rep_ExposureTypeAxis::in-rbi-rep.xsd#in-rbi-rep_OnBalancesheetMember:::rbi-core.xsd#rbi-core_RequiredStableFundingCategoriesComponentsAxis::rbi-core.xsd#rbi-core_AllAssetsThatAreEncumberedForPeriodOfOneYearOrMoreMember</t>
  </si>
  <si>
    <t>rbi-core.xsd#rbi-core_ConsolidatedAndSeparateFinancialStatementsAxis::in-rbi-rep.xsd#in-rbi-rep_ConsolidatedMember:::in-rbi-rep.xsd#in-rbi-rep_ExposureTypeAxis::in-rbi-rep.xsd#in-rbi-rep_OnBalancesheetMember:::rbi-core.xsd#rbi-core_RequiredStableFundingCategoriesComponentsAxis::rbi-core.xsd#rbi-core_NSFRDerivativeAssetsNetOfNSFRDerivativeLiabilitiesMember</t>
  </si>
  <si>
    <t>rbi-core.xsd#rbi-core_ConsolidatedAndSeparateFinancialStatementsAxis::in-rbi-rep.xsd#in-rbi-rep_ConsolidatedMember:::in-rbi-rep.xsd#in-rbi-rep_ExposureTypeAxis::in-rbi-rep.xsd#in-rbi-rep_OnBalancesheetMember:::rbi-core.xsd#rbi-core_RequiredStableFundingCategoriesComponentsAxis::rbi-core.xsd#rbi-core_DerivativeLiabilitiesSpecifiedPercentageMember</t>
  </si>
  <si>
    <t>rbi-core.xsd#rbi-core_ConsolidatedAndSeparateFinancialStatementsAxis::in-rbi-rep.xsd#in-rbi-rep_ConsolidatedMember:::in-rbi-rep.xsd#in-rbi-rep_ExposureTypeAxis::in-rbi-rep.xsd#in-rbi-rep_OnBalancesheetMember:::rbi-core.xsd#rbi-core_RequiredStableFundingCategoriesComponentsAxis::in-rbi-rep.xsd#in-rbi-rep_OtherAssetsMember</t>
  </si>
  <si>
    <t>rbi-core.xsd#rbi-core_ConsolidatedAndSeparateFinancialStatementsAxis::in-rbi-rep.xsd#in-rbi-rep_ConsolidatedMember:::in-rbi-rep.xsd#in-rbi-rep_ExposureTypeAxis::in-rbi-rep.xsd#in-rbi-rep_OnBalancesheetMember:::rbi-core.xsd#rbi-core_RequiredStableFundingCategoriesComponentsAxis::rbi-core.xsd#rbi-core_RestructuredStandardLoansWhichAttractHigherRiskWeightAndAdditionalProvisionMember</t>
  </si>
  <si>
    <t>rbi-core.xsd#rbi-core_ConsolidatedAndSeparateFinancialStatementsAxis::in-rbi-rep.xsd#in-rbi-rep_ConsolidatedMember:::in-rbi-rep.xsd#in-rbi-rep_ExposureTypeAxis::in-rbi-rep.xsd#in-rbi-rep_OnBalancesheetMember:::rbi-core.xsd#rbi-core_RequiredStableFundingCategoriesComponentsAxis::rbi-core.xsd#rbi-core_AggregateMember</t>
  </si>
  <si>
    <t>rbi-core.xsd#rbi-core_ConsolidatedAndSeparateFinancialStatementsAxis::in-rbi-rep.xsd#in-rbi-rep_ConsolidatedMember:::in-rbi-rep.xsd#in-rbi-rep_ExposureTypeAxis::in-rbi-rep.xsd#in-rbi-rep_OffBalanceSheetMember:::rbi-core.xsd#rbi-core_RequiredStableFundingCategoriesComponentsAxis::rbi-core.xsd#rbi-core_CurrentlyUndrawnPositionOfIrrevocableAndConditionallyRevocableCreditAndLiquidityFacilitiesMember</t>
  </si>
  <si>
    <t>rbi-core.xsd#rbi-core_ConsolidatedAndSeparateFinancialStatementsAxis::in-rbi-rep.xsd#in-rbi-rep_ConsolidatedMember:::in-rbi-rep.xsd#in-rbi-rep_ExposureTypeAxis::in-rbi-rep.xsd#in-rbi-rep_OffBalanceSheetMember:::rbi-core.xsd#rbi-core_RequiredStableFundingCategoriesComponentsAxis::rbi-core.xsd#rbi-core_CurrentlyUndrawnPositionOfOtherContingentFundingObligationsMember</t>
  </si>
  <si>
    <t>rbi-core.xsd#rbi-core_ConsolidatedAndSeparateFinancialStatementsAxis::in-rbi-rep.xsd#in-rbi-rep_ConsolidatedMember:::in-rbi-rep.xsd#in-rbi-rep_ExposureTypeAxis::in-rbi-rep.xsd#in-rbi-rep_OffBalanceSheetMember:::rbi-core.xsd#rbi-core_RequiredStableFundingCategoriesComponentsAxis::rbi-core.xsd#rbi-core_CurrentlyUndrawnPositionOfUnconditionallyRevocableCreditAndLiquidityFacilitiesMember</t>
  </si>
  <si>
    <t>rbi-core.xsd#rbi-core_ConsolidatedAndSeparateFinancialStatementsAxis::in-rbi-rep.xsd#in-rbi-rep_ConsolidatedMember:::in-rbi-rep.xsd#in-rbi-rep_ExposureTypeAxis::in-rbi-rep.xsd#in-rbi-rep_OffBalanceSheetMember:::rbi-core.xsd#rbi-core_RequiredStableFundingCategoriesComponentsAxis::rbi-core.xsd#rbi-core_GuaranteesLettersOfCreditAndTradeFinanceMember</t>
  </si>
  <si>
    <t>rbi-core.xsd#rbi-core_ConsolidatedAndSeparateFinancialStatementsAxis::in-rbi-rep.xsd#in-rbi-rep_ConsolidatedMember:::in-rbi-rep.xsd#in-rbi-rep_ExposureTypeAxis::in-rbi-rep.xsd#in-rbi-rep_OffBalanceSheetMember:::rbi-core.xsd#rbi-core_RequiredStableFundingCategoriesComponentsAxis::rbi-core.xsd#rbi-core_GuaranteesAndLettersOfCreditUnrelatedToTradeFinanceObligationsMember</t>
  </si>
  <si>
    <t>rbi-core.xsd#rbi-core_ConsolidatedAndSeparateFinancialStatementsAxis::in-rbi-rep.xsd#in-rbi-rep_ConsolidatedMember:::in-rbi-rep.xsd#in-rbi-rep_ExposureTypeAxis::in-rbi-rep.xsd#in-rbi-rep_OffBalanceSheetMember:::rbi-core.xsd#rbi-core_RequiredStableFundingCategoriesComponentsAxis::rbi-core.xsd#rbi-core_NonContractualObligationsMember</t>
  </si>
  <si>
    <t>rbi-core.xsd#rbi-core_ConsolidatedAndSeparateFinancialStatementsAxis::in-rbi-rep.xsd#in-rbi-rep_ConsolidatedMember:::in-rbi-rep.xsd#in-rbi-rep_ExposureTypeAxis::in-rbi-rep.xsd#in-rbi-rep_OffBalanceSheetMember:::rbi-core.xsd#rbi-core_RequiredStableFundingCategoriesComponentsAxis::rbi-core.xsd#rbi-core_PotentialRequestsForDebtRepurchasesOfBanksOwnDebtOrThatOfRelatedConduitsSecuritiesInvestmentVehiclesAndOthersuchFinancingFacilitiesMember</t>
  </si>
  <si>
    <t>rbi-core.xsd#rbi-core_ConsolidatedAndSeparateFinancialStatementsAxis::in-rbi-rep.xsd#in-rbi-rep_ConsolidatedMember:::in-rbi-rep.xsd#in-rbi-rep_ExposureTypeAxis::in-rbi-rep.xsd#in-rbi-rep_OffBalanceSheetMember:::rbi-core.xsd#rbi-core_RequiredStableFundingCategoriesComponentsAxis::rbi-core.xsd#rbi-core_StructuredProductsWhereCustomersAnticipateReadyMarketabilityMember</t>
  </si>
  <si>
    <t>rbi-core.xsd#rbi-core_ConsolidatedAndSeparateFinancialStatementsAxis::in-rbi-rep.xsd#in-rbi-rep_ConsolidatedMember:::in-rbi-rep.xsd#in-rbi-rep_ExposureTypeAxis::in-rbi-rep.xsd#in-rbi-rep_OffBalanceSheetMember:::rbi-core.xsd#rbi-core_RequiredStableFundingCategoriesComponentsAxis::rbi-core.xsd#rbi-core_ManagedFundsThatAreMarketedWithObjectiveOfMaintainingStableValueMember</t>
  </si>
  <si>
    <t>rbi-core.xsd#rbi-core_ConsolidatedAndSeparateFinancialStatementsAxis::in-rbi-rep.xsd#in-rbi-rep_ConsolidatedMember:::in-rbi-rep.xsd#in-rbi-rep_ExposureTypeAxis::in-rbi-rep.xsd#in-rbi-rep_OffBalanceSheetMember:::rbi-core.xsd#rbi-core_RequiredStableFundingCategoriesComponentsAxis::rbi-core.xsd#rbi-core_AggregateMember</t>
  </si>
  <si>
    <t>rbi-core.xsd#rbi-core_ConsolidatedAndSeparateFinancialStatementsAxis::in-rbi-rep.xsd#in-rbi-rep_ConsolidatedMember:::rbi-core.xsd#rbi-core_RequiredStableFundingCategoriesComponentsAxis::rbi-core.xsd#rbi-core_AggregateMember</t>
  </si>
  <si>
    <t>Total Required Stable Funding   (A+B)</t>
  </si>
  <si>
    <t>c48a64bd-e703-4a48-904b-ea6bc2376156:~:Layout3:~:NotMandatory:~:True:~::~::~:</t>
  </si>
  <si>
    <t>All the Cells are to be reported mandatorily and cannot be left blank. If the bank does not have any data to fill in the cell, please enter value '0' in all the respective cells.</t>
  </si>
  <si>
    <t>Note: For further details, please refer to circular RBI/2017-18/178/DBR.BP.BC.No.106/21.04.098/2017-18 dated May 17, 2018 and other related extant guidelines, if any.</t>
  </si>
  <si>
    <t>DoS_BLR_BLR7Standalone - Components of ASF Categories (liability categories)-Standalone</t>
  </si>
  <si>
    <t>DoS_BLR_BLR7Consolidated - Components of ASF Categories (liability categories)-Consolidated</t>
  </si>
  <si>
    <t/>
  </si>
  <si>
    <t>Monthly Return on information related to Stressed MSME Sub-ordinate Debt Scheme</t>
  </si>
  <si>
    <t>DBS07</t>
  </si>
  <si>
    <t>010</t>
  </si>
  <si>
    <t>State Bank Of India</t>
  </si>
  <si>
    <t>SBI Group</t>
  </si>
  <si>
    <t>01/11/2021</t>
  </si>
  <si>
    <t>30/11/2021</t>
  </si>
  <si>
    <t>Monthly</t>
  </si>
  <si>
    <t>Un-Audited</t>
  </si>
  <si>
    <t>1.1.0</t>
  </si>
  <si>
    <t>RBI iFile</t>
  </si>
  <si>
    <t>1.0.1</t>
  </si>
  <si>
    <t>29/12/2021</t>
  </si>
  <si>
    <t>11/01/2022</t>
  </si>
  <si>
    <t>01/04/2021</t>
  </si>
  <si>
    <t>&lt;ProjectConfig&gt;_x000D_
  &lt;add key="PackageName" value="dbs0701" /&gt;_x000D_
  &lt;add key="PackageDescription" value="dbs0701" /&gt;_x000D_
  &lt;add key="PackageAuthor" value="IRIS" /&gt;_x000D_
  &lt;add key="CreatedOn" value="20/03/2018" /&gt;_x000D_
  &lt;add key="PackageVersion" value="" /&gt;_x000D_
  &lt;add key="SecurityCode" value="3meE/gFr0EsjU77r6hBiRqWUJGgK5GtZCCrkOS9M0dfKiVLdJxsy3pMTkzjahTAUilsLshI+ocBXevL8auGqmg==" /&gt;_x000D_
  &lt;add key="TaxonomyPath" value="C:\RBI iFile\ValidatorTaxonomy\Taxonomy\reports\dbs07\1.2.0\dbs07-entry.xsd" /&gt;_x000D_
  &lt;add key="PublishPath" value="" /&gt;_x000D_
  &lt;add key="Culture" value="en-GB" /&gt;_x000D_
  &lt;add key="Scheme" value="www.rbi.org/in" /&gt;_x000D_
  &lt;add key="ProjectMode" value="Package" /&gt;_x000D_
  &lt;add key="StartupSheet" value="Introduction" /&gt;_x000D_
  &lt;add key="VersionNo" value="1.0.0" /&gt;_x000D_
  &lt;add key="TaxonomyVersionNo" value="1.0" /&gt;_x000D_
&lt;/ProjectConfig&gt;</t>
  </si>
  <si>
    <t>&lt;ScopingQuestion&gt;&lt;item question="Whether Bank Has Subsidiaries" value="Yes" ID= "rbi-core_WhetherBankHasSubsidiaries" /&gt;&lt;item question="Whether The Bank Has Overseas Operations Including IBU" value="No" ID= "rbi-core_WhetherTheBankHasOverseasOperationsIncludingIBU" /&gt;&lt;/ScopingQuestion&gt;</t>
  </si>
  <si>
    <t>More Options</t>
  </si>
  <si>
    <t>General Information</t>
  </si>
  <si>
    <t>Statements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</si>
</sst>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_);[Red]\(&quot;$&quot;#,##0\)"/>
    <numFmt numFmtId="41" formatCode="_(* #,##0_);_(* \(#,##0\);_(* &quot;-&quot;_);_(@_)"/>
    <numFmt numFmtId="44" formatCode="_(&quot;$&quot;* #,##0.00_);_(&quot;$&quot;* \(#,##0.00\);_(&quot;$&quot;* &quot;-&quot;??_);_(@_)"/>
    <numFmt numFmtId="43" formatCode="_(* #,##0.00_);_(* \(#,##0.00\);_(* &quot;-&quot;??_);_(@_)"/>
    <numFmt numFmtId="164" formatCode="_ &quot;₹&quot;\ * #,##0.00_ ;_ &quot;₹&quot;\ * \-#,##0.00_ ;_ &quot;₹&quot;\ * &quot;-&quot;??_ ;_ @_ "/>
    <numFmt numFmtId="165" formatCode="#,##0.00%"/>
    <numFmt numFmtId="166" formatCode="_-&quot;£&quot;* #,##0.00_-;\-&quot;£&quot;* #,##0.00_-;_-&quot;£&quot;* &quot;-&quot;??_-;_-@_-"/>
    <numFmt numFmtId="167" formatCode="_-* #,##0.00_-;\-* #,##0.00_-;_-* &quot;-&quot;??_-;_-@_-"/>
    <numFmt numFmtId="168" formatCode="_-* #,##0.0_-;\-* #,##0.0_-;_-* &quot;-&quot;??_-;_-@_-"/>
    <numFmt numFmtId="169" formatCode="_-* #,##0.00\ _€_-;\-* #,##0.00\ _€_-;_-* &quot;-&quot;??\ _€_-;_-@_-"/>
    <numFmt numFmtId="170" formatCode="_-* #,##0.0_-;\-* #,##0.0_-;_-* &quot;-&quot;_-;_-@_-"/>
    <numFmt numFmtId="171" formatCode="dd\-mmm\-yy_)"/>
    <numFmt numFmtId="172" formatCode="_ &quot;S/&quot;* #,##0_ ;_ &quot;S/&quot;* \-#,##0_ ;_ &quot;S/&quot;* &quot;-&quot;_ ;_ @_ "/>
    <numFmt numFmtId="173" formatCode="_ &quot;S/&quot;* #,##0.00_ ;_ &quot;S/&quot;* \-#,##0.00_ ;_ &quot;S/&quot;* &quot;-&quot;??_ ;_ @_ "/>
    <numFmt numFmtId="174" formatCode="0.00_)"/>
  </numFmts>
  <fonts count="81">
    <font>
      <sz val="11"/>
      <color theme="1"/>
      <name val="Calibri"/>
      <family val="2"/>
      <scheme val="minor"/>
    </font>
    <font>
      <sz val="8"/>
      <name val="Calibri"/>
      <family val="2"/>
    </font>
    <font>
      <b/>
      <sz val="11"/>
      <color theme="1"/>
      <name val="Calibri"/>
      <family val="2"/>
      <scheme val="minor"/>
    </font>
    <font>
      <sz val="11"/>
      <color indexed="9"/>
      <name val="Calibri"/>
      <family val="2"/>
      <scheme val="minor"/>
    </font>
    <font>
      <sz val="11"/>
      <color indexed="8"/>
      <name val="Calibri"/>
      <family val="2"/>
      <scheme val="minor"/>
    </font>
    <font>
      <b/>
      <sz val="11"/>
      <color indexed="8"/>
      <name val="Calibri"/>
      <family val="2"/>
      <scheme val="minor"/>
    </font>
    <font>
      <sz val="11"/>
      <color rgb="FF000000"/>
      <name val="Calibri"/>
      <family val="2"/>
      <scheme val="minor"/>
    </font>
    <font>
      <b/>
      <sz val="11"/>
      <color rgb="FF000000"/>
      <name val="Calibri"/>
      <family val="2"/>
      <scheme val="minor"/>
    </font>
    <font>
      <b/>
      <sz val="12"/>
      <color indexed="8"/>
      <name val="Calibri"/>
      <family val="2"/>
      <scheme val="minor"/>
    </font>
    <font>
      <b/>
      <sz val="9"/>
      <color indexed="81"/>
      <name val="Tahoma"/>
      <family val="2"/>
    </font>
    <font>
      <b/>
      <sz val="11"/>
      <color indexed="9"/>
      <name val="Calibri"/>
      <family val="2"/>
      <scheme val="minor"/>
    </font>
    <font>
      <u/>
      <sz val="11"/>
      <color theme="10"/>
      <name val="Calibri"/>
      <family val="2"/>
      <scheme val="minor"/>
    </font>
    <font>
      <sz val="11"/>
      <color rgb="FFFF0000"/>
      <name val="Calibri"/>
      <family val="2"/>
      <scheme val="minor"/>
    </font>
    <font>
      <sz val="11"/>
      <color theme="0"/>
      <name val="Calibri"/>
      <family val="2"/>
      <scheme val="minor"/>
    </font>
    <font>
      <sz val="9"/>
      <color indexed="81"/>
      <name val="Tahoma"/>
      <family val="2"/>
    </font>
    <font>
      <b/>
      <i/>
      <sz val="11"/>
      <color indexed="8"/>
      <name val="Calibri"/>
      <family val="2"/>
      <scheme val="minor"/>
    </font>
    <font>
      <sz val="11"/>
      <name val="Calibri"/>
      <family val="2"/>
      <scheme val="minor"/>
    </font>
    <font>
      <sz val="11"/>
      <color theme="9"/>
      <name val="Calibri"/>
      <family val="2"/>
      <scheme val="minor"/>
    </font>
    <font>
      <sz val="11"/>
      <color indexed="8"/>
      <name val="Calibri"/>
      <family val="2"/>
    </font>
    <font>
      <u/>
      <sz val="11"/>
      <color indexed="12"/>
      <name val="Calibri"/>
      <family val="2"/>
    </font>
    <font>
      <sz val="11"/>
      <color theme="1"/>
      <name val="Calibri"/>
      <family val="2"/>
      <scheme val="minor"/>
    </font>
    <font>
      <b/>
      <sz val="14"/>
      <color indexed="9"/>
      <name val="Calibri"/>
      <family val="2"/>
      <scheme val="minor"/>
    </font>
    <font>
      <sz val="11"/>
      <color indexed="30"/>
      <name val="Calibri"/>
      <family val="2"/>
      <scheme val="minor"/>
    </font>
    <font>
      <b/>
      <sz val="11"/>
      <color indexed="9"/>
      <name val="Calibri"/>
      <family val="2"/>
    </font>
    <font>
      <sz val="10"/>
      <color theme="1"/>
      <name val="Calibri"/>
      <family val="2"/>
    </font>
    <font>
      <sz val="11"/>
      <color indexed="9"/>
      <name val="Calibri"/>
      <family val="2"/>
    </font>
    <font>
      <sz val="10"/>
      <name val="Arial"/>
      <family val="2"/>
    </font>
    <font>
      <sz val="10"/>
      <name val="Verdana"/>
      <family val="2"/>
    </font>
    <font>
      <b/>
      <sz val="11"/>
      <name val="Arial"/>
      <family val="2"/>
    </font>
    <font>
      <sz val="10"/>
      <name val="Times New Roman"/>
      <family val="1"/>
    </font>
    <font>
      <sz val="10"/>
      <color indexed="12"/>
      <name val="MS Sans Serif"/>
      <family val="2"/>
    </font>
    <font>
      <sz val="8"/>
      <name val="Garamond"/>
      <family val="1"/>
    </font>
    <font>
      <sz val="12"/>
      <name val="Frutiger 45 Light"/>
      <family val="2"/>
    </font>
    <font>
      <sz val="11"/>
      <color indexed="20"/>
      <name val="Calibri"/>
      <family val="2"/>
    </font>
    <font>
      <sz val="11"/>
      <color indexed="62"/>
      <name val="Calibri"/>
      <family val="2"/>
    </font>
    <font>
      <sz val="11"/>
      <color indexed="17"/>
      <name val="Calibri"/>
      <family val="2"/>
    </font>
    <font>
      <b/>
      <sz val="12"/>
      <color indexed="14"/>
      <name val="Arial MT"/>
    </font>
    <font>
      <b/>
      <sz val="11"/>
      <color indexed="52"/>
      <name val="Calibri"/>
      <family val="2"/>
    </font>
    <font>
      <i/>
      <sz val="12"/>
      <name val="Frutiger 45 Light"/>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MS Sans Serif"/>
      <family val="2"/>
    </font>
    <font>
      <sz val="10"/>
      <color theme="1"/>
      <name val="Trebuchet MS"/>
      <family val="2"/>
    </font>
    <font>
      <sz val="10"/>
      <color indexed="8"/>
      <name val="Tahoma"/>
      <family val="2"/>
    </font>
    <font>
      <sz val="10"/>
      <name val="BERNHARD"/>
    </font>
    <font>
      <sz val="10"/>
      <name val="Helv"/>
    </font>
    <font>
      <sz val="11"/>
      <color theme="1"/>
      <name val="Palatino Linotype"/>
      <family val="2"/>
    </font>
    <font>
      <sz val="10"/>
      <color indexed="12"/>
      <name val="CG Times (W1)"/>
    </font>
    <font>
      <sz val="12"/>
      <name val="Arial MT"/>
    </font>
    <font>
      <sz val="8"/>
      <name val="Arial"/>
      <family val="2"/>
    </font>
    <font>
      <sz val="1"/>
      <color indexed="8"/>
      <name val="Courier"/>
      <family val="3"/>
    </font>
    <font>
      <b/>
      <sz val="1"/>
      <color indexed="8"/>
      <name val="Courier"/>
      <family val="3"/>
    </font>
    <font>
      <i/>
      <sz val="11"/>
      <color indexed="23"/>
      <name val="Calibri"/>
      <family val="2"/>
    </font>
    <font>
      <sz val="11"/>
      <color indexed="10"/>
      <name val="Calibri"/>
      <family val="2"/>
    </font>
    <font>
      <u/>
      <sz val="10"/>
      <color indexed="12"/>
      <name val="Arial"/>
      <family val="2"/>
    </font>
    <font>
      <b/>
      <sz val="12"/>
      <color indexed="15"/>
      <name val="Arial MT"/>
    </font>
    <font>
      <b/>
      <sz val="11"/>
      <color indexed="63"/>
      <name val="Calibri"/>
      <family val="2"/>
    </font>
    <font>
      <u/>
      <sz val="6.5"/>
      <color indexed="12"/>
      <name val="Arial"/>
      <family val="2"/>
    </font>
    <font>
      <b/>
      <sz val="14"/>
      <name val="Frutiger 87ExtraBlackCn"/>
      <family val="2"/>
    </font>
    <font>
      <b/>
      <sz val="12"/>
      <name val="Arial MT"/>
    </font>
    <font>
      <sz val="11"/>
      <color indexed="60"/>
      <name val="Calibri"/>
      <family val="2"/>
    </font>
    <font>
      <sz val="7"/>
      <name val="Small Fonts"/>
      <family val="2"/>
    </font>
    <font>
      <b/>
      <i/>
      <sz val="16"/>
      <name val="Helv"/>
    </font>
    <font>
      <sz val="12"/>
      <color theme="1"/>
      <name val="Palatino Linotype"/>
      <family val="2"/>
    </font>
    <font>
      <sz val="10"/>
      <name val="Courier"/>
      <family val="3"/>
    </font>
    <font>
      <sz val="10"/>
      <color theme="1"/>
      <name val="Arial"/>
      <family val="2"/>
    </font>
    <font>
      <b/>
      <i/>
      <sz val="12"/>
      <name val="Frutiger 45 Light"/>
      <family val="2"/>
    </font>
    <font>
      <b/>
      <sz val="11"/>
      <color indexed="8"/>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8"/>
      <color indexed="16"/>
      <name val="DejaVu Sans"/>
      <family val="2"/>
    </font>
    <font>
      <sz val="8"/>
      <name val="Helv"/>
    </font>
    <font>
      <sz val="10"/>
      <color indexed="8"/>
      <name val="Arial"/>
      <family val="2"/>
    </font>
    <font>
      <b/>
      <sz val="12"/>
      <name val="Frutiger 45 Light"/>
      <family val="2"/>
    </font>
    <font>
      <sz val="10"/>
      <name val="Frutiger"/>
    </font>
    <font>
      <u/>
      <sz val="11"/>
      <color theme="10"/>
      <name val="Calibri"/>
      <family val="2"/>
    </font>
  </fonts>
  <fills count="51">
    <fill>
      <patternFill patternType="none"/>
    </fill>
    <fill>
      <patternFill patternType="gray125"/>
    </fill>
    <fill>
      <patternFill patternType="solid">
        <fgColor indexed="22"/>
        <bgColor indexed="64"/>
      </patternFill>
    </fill>
    <fill>
      <patternFill patternType="solid">
        <fgColor indexed="49"/>
        <bgColor indexed="64"/>
      </patternFill>
    </fill>
    <fill>
      <patternFill patternType="solid">
        <fgColor indexed="9"/>
        <bgColor indexed="64"/>
      </patternFill>
    </fill>
    <fill>
      <patternFill patternType="solid">
        <fgColor indexed="44"/>
        <bgColor indexed="64"/>
      </patternFill>
    </fill>
    <fill>
      <patternFill patternType="solid">
        <fgColor indexed="19"/>
        <bgColor indexed="64"/>
      </patternFill>
    </fill>
    <fill>
      <patternFill patternType="solid">
        <fgColor indexed="42"/>
        <bgColor indexed="64"/>
      </patternFill>
    </fill>
    <fill>
      <patternFill patternType="lightHorizontal">
        <fgColor indexed="22"/>
        <bgColor indexed="43"/>
      </patternFill>
    </fill>
    <fill>
      <patternFill patternType="lightUp">
        <fgColor indexed="22"/>
        <bgColor indexed="9"/>
      </patternFill>
    </fill>
    <fill>
      <patternFill patternType="solid">
        <fgColor rgb="FFFAC090"/>
        <bgColor indexed="64"/>
      </patternFill>
    </fill>
    <fill>
      <patternFill patternType="lightHorizontal">
        <fgColor indexed="22"/>
        <bgColor indexed="9"/>
      </patternFill>
    </fill>
    <fill>
      <patternFill patternType="solid">
        <fgColor rgb="FFFED403"/>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auto="1"/>
      </patternFill>
    </fill>
    <fill>
      <patternFill patternType="solid">
        <fgColor rgb="FFFFFFFF"/>
        <bgColor indexed="64"/>
      </patternFill>
    </fill>
    <fill>
      <patternFill patternType="solid">
        <fgColor rgb="FF969696"/>
        <bgColor indexed="64"/>
      </patternFill>
    </fill>
    <fill>
      <patternFill patternType="solid">
        <fgColor rgb="FF33CCCC"/>
        <bgColor indexed="22"/>
      </patternFill>
    </fill>
    <fill>
      <patternFill patternType="solid">
        <fgColor rgb="FF64FFFF"/>
        <bgColor indexed="22"/>
      </patternFill>
    </fill>
    <fill>
      <patternFill patternType="solid">
        <fgColor rgb="FF01FFFF"/>
        <bgColor indexed="64"/>
      </patternFill>
    </fill>
    <fill>
      <patternFill patternType="solid">
        <fgColor rgb="FF01FFFF"/>
        <bgColor indexed="22"/>
      </patternFill>
    </fill>
    <fill>
      <patternFill patternType="solid">
        <fgColor indexed="35"/>
        <bgColor indexed="64"/>
      </patternFill>
    </fill>
    <fill>
      <patternFill patternType="solid">
        <fgColor indexed="55"/>
        <bgColor indexed="64"/>
      </patternFill>
    </fill>
    <fill>
      <patternFill patternType="solid">
        <fgColor theme="9" tint="0.59999389629810485"/>
        <bgColor indexed="65"/>
      </patternFill>
    </fill>
    <fill>
      <patternFill patternType="solid">
        <fgColor rgb="FF1A206E"/>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12"/>
      </patternFill>
    </fill>
    <fill>
      <patternFill patternType="solid">
        <fgColor indexed="26"/>
      </patternFill>
    </fill>
    <fill>
      <patternFill patternType="gray125">
        <fgColor indexed="8"/>
      </patternFill>
    </fill>
    <fill>
      <patternFill patternType="solid">
        <fgColor indexed="43"/>
      </patternFill>
    </fill>
    <fill>
      <patternFill patternType="solid">
        <fgColor indexed="22"/>
        <bgColor indexed="31"/>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dashed">
        <color indexed="64"/>
      </left>
      <right style="dashed">
        <color indexed="64"/>
      </right>
      <top style="dashed">
        <color indexed="64"/>
      </top>
      <bottom style="dashed">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dashed">
        <color indexed="64"/>
      </right>
      <top style="dashed">
        <color indexed="64"/>
      </top>
      <bottom style="dashed">
        <color indexed="64"/>
      </bottom>
      <diagonal/>
    </border>
    <border>
      <left/>
      <right/>
      <top style="thin">
        <color indexed="64"/>
      </top>
      <bottom/>
      <diagonal/>
    </border>
    <border>
      <left style="dashed">
        <color indexed="64"/>
      </left>
      <right style="dashed">
        <color indexed="64"/>
      </right>
      <top style="dashed">
        <color indexed="64"/>
      </top>
      <bottom/>
      <diagonal/>
    </border>
    <border>
      <left style="thin">
        <color indexed="64"/>
      </left>
      <right style="dashed">
        <color indexed="64"/>
      </right>
      <top style="dashed">
        <color indexed="64"/>
      </top>
      <bottom style="thin">
        <color indexed="64"/>
      </bottom>
      <diagonal/>
    </border>
    <border>
      <left style="thin">
        <color indexed="23"/>
      </left>
      <right style="thin">
        <color indexed="23"/>
      </right>
      <top style="thin">
        <color indexed="23"/>
      </top>
      <bottom style="thin">
        <color indexed="23"/>
      </bottom>
      <diagonal/>
    </border>
    <border>
      <left style="medium">
        <color indexed="8"/>
      </left>
      <right style="medium">
        <color indexed="8"/>
      </right>
      <top/>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64"/>
      </left>
      <right style="medium">
        <color indexed="64"/>
      </right>
      <top/>
      <bottom style="medium">
        <color indexed="64"/>
      </bottom>
      <diagonal/>
    </border>
    <border>
      <left/>
      <right/>
      <top style="thin">
        <color indexed="62"/>
      </top>
      <bottom style="double">
        <color indexed="62"/>
      </bottom>
      <diagonal/>
    </border>
    <border>
      <left style="thin">
        <color indexed="16"/>
      </left>
      <right style="thin">
        <color indexed="16"/>
      </right>
      <top style="thin">
        <color indexed="16"/>
      </top>
      <bottom style="thin">
        <color indexed="16"/>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5636">
    <xf numFmtId="0" fontId="0" fillId="0" borderId="0"/>
    <xf numFmtId="0" fontId="11" fillId="0" borderId="0" applyNumberFormat="0" applyFill="0" applyBorder="0" applyAlignment="0" applyProtection="0"/>
    <xf numFmtId="43" fontId="18" fillId="0" borderId="0" applyFont="0" applyFill="0" applyBorder="0" applyAlignment="0" applyProtection="0"/>
    <xf numFmtId="0" fontId="19" fillId="0" borderId="0" applyNumberFormat="0" applyFill="0" applyBorder="0" applyAlignment="0" applyProtection="0">
      <alignment vertical="top"/>
      <protection locked="0"/>
    </xf>
    <xf numFmtId="0" fontId="18" fillId="0" borderId="0"/>
    <xf numFmtId="0" fontId="26" fillId="0" borderId="0"/>
    <xf numFmtId="0" fontId="29" fillId="0" borderId="0"/>
    <xf numFmtId="0" fontId="26" fillId="0" borderId="0"/>
    <xf numFmtId="38" fontId="30" fillId="0" borderId="0" applyFill="0" applyBorder="0" applyAlignment="0">
      <protection locked="0"/>
    </xf>
    <xf numFmtId="0" fontId="18"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8" fillId="32"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6"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18" fillId="36" borderId="0" applyNumberFormat="0" applyBorder="0" applyAlignment="0" applyProtection="0"/>
    <xf numFmtId="0" fontId="20" fillId="24" borderId="0" applyNumberFormat="0" applyBorder="0" applyAlignment="0" applyProtection="0"/>
    <xf numFmtId="0" fontId="18" fillId="36"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6" borderId="0" applyNumberFormat="0" applyBorder="0" applyAlignment="0" applyProtection="0"/>
    <xf numFmtId="0" fontId="25" fillId="37"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37"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37"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25" fillId="44" borderId="0" applyNumberFormat="0" applyBorder="0" applyAlignment="0" applyProtection="0"/>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1" fillId="0" borderId="1">
      <alignment horizontal="center"/>
    </xf>
    <xf numFmtId="0" fontId="32" fillId="0" borderId="13">
      <alignment horizontal="left" wrapText="1" indent="2"/>
    </xf>
    <xf numFmtId="0" fontId="32" fillId="0" borderId="13">
      <alignment horizontal="left" wrapText="1" indent="2"/>
    </xf>
    <xf numFmtId="0" fontId="33" fillId="27" borderId="0" applyNumberFormat="0" applyBorder="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5" fillId="28" borderId="0" applyNumberFormat="0" applyBorder="0" applyAlignment="0" applyProtection="0"/>
    <xf numFmtId="0" fontId="36" fillId="35" borderId="21"/>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8" fillId="0" borderId="0">
      <alignment wrapText="1"/>
    </xf>
    <xf numFmtId="0" fontId="23" fillId="45" borderId="22" applyNumberFormat="0" applyAlignment="0" applyProtection="0"/>
    <xf numFmtId="0" fontId="39" fillId="0" borderId="23" applyNumberFormat="0" applyFill="0" applyAlignment="0" applyProtection="0"/>
    <xf numFmtId="0" fontId="23" fillId="45" borderId="22" applyNumberFormat="0" applyAlignment="0" applyProtection="0"/>
    <xf numFmtId="0" fontId="40" fillId="0" borderId="0" applyNumberFormat="0" applyFill="0" applyBorder="0" applyAlignment="0" applyProtection="0"/>
    <xf numFmtId="0" fontId="41" fillId="0" borderId="24" applyNumberFormat="0" applyFill="0" applyAlignment="0" applyProtection="0"/>
    <xf numFmtId="0" fontId="42" fillId="0" borderId="25" applyNumberFormat="0" applyFill="0" applyAlignment="0" applyProtection="0"/>
    <xf numFmtId="0" fontId="43" fillId="0" borderId="26" applyNumberFormat="0" applyFill="0" applyAlignment="0" applyProtection="0"/>
    <xf numFmtId="0" fontId="43" fillId="0" borderId="0" applyNumberForma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7" fontId="18" fillId="0" borderId="0" applyFont="0" applyFill="0" applyBorder="0" applyAlignment="0" applyProtection="0"/>
    <xf numFmtId="167" fontId="26" fillId="0" borderId="0" applyFont="0" applyFill="0" applyBorder="0" applyAlignment="0" applyProtection="0"/>
    <xf numFmtId="167" fontId="20"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43" fontId="26"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8" fontId="26"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43" fontId="26" fillId="0" borderId="0" applyFont="0" applyFill="0" applyBorder="0" applyAlignment="0" applyProtection="0"/>
    <xf numFmtId="167" fontId="20" fillId="0" borderId="0" applyFont="0" applyFill="0" applyBorder="0" applyAlignment="0" applyProtection="0"/>
    <xf numFmtId="43" fontId="26" fillId="0" borderId="0" applyFont="0" applyFill="0" applyBorder="0" applyAlignment="0" applyProtection="0"/>
    <xf numFmtId="168" fontId="26" fillId="0" borderId="0" applyFont="0" applyFill="0" applyBorder="0" applyAlignment="0" applyProtection="0"/>
    <xf numFmtId="167" fontId="20" fillId="0" borderId="0" applyFont="0" applyFill="0" applyBorder="0" applyAlignment="0" applyProtection="0"/>
    <xf numFmtId="168" fontId="26" fillId="0" borderId="0" applyFont="0" applyFill="0" applyBorder="0" applyAlignment="0" applyProtection="0"/>
    <xf numFmtId="43" fontId="26" fillId="0" borderId="0" applyFont="0" applyFill="0" applyBorder="0" applyAlignment="0" applyProtection="0"/>
    <xf numFmtId="167" fontId="20" fillId="0" borderId="0" applyFont="0" applyFill="0" applyBorder="0" applyAlignment="0" applyProtection="0"/>
    <xf numFmtId="168" fontId="26" fillId="0" borderId="0" applyFont="0" applyFill="0" applyBorder="0" applyAlignment="0" applyProtection="0"/>
    <xf numFmtId="43"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7" fontId="26" fillId="0" borderId="0" applyFont="0" applyFill="0" applyBorder="0" applyAlignment="0" applyProtection="0"/>
    <xf numFmtId="43" fontId="44" fillId="0" borderId="0" applyFont="0" applyFill="0" applyBorder="0" applyAlignment="0" applyProtection="0"/>
    <xf numFmtId="168" fontId="26" fillId="0" borderId="0" applyFont="0" applyFill="0" applyBorder="0" applyAlignment="0" applyProtection="0"/>
    <xf numFmtId="43" fontId="44"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7" fontId="26"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168" fontId="26" fillId="0" borderId="0" applyFont="0" applyFill="0" applyBorder="0" applyAlignment="0" applyProtection="0"/>
    <xf numFmtId="43" fontId="44"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43" fontId="1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7" fontId="20" fillId="0" borderId="0" applyFont="0" applyFill="0" applyBorder="0" applyAlignment="0" applyProtection="0"/>
    <xf numFmtId="169"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0" fillId="0" borderId="0" applyFont="0" applyFill="0" applyBorder="0" applyAlignment="0" applyProtection="0"/>
    <xf numFmtId="168" fontId="26" fillId="0" borderId="0" applyFont="0" applyFill="0" applyBorder="0" applyAlignment="0" applyProtection="0"/>
    <xf numFmtId="167"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6" fillId="0" borderId="0" applyFont="0" applyFill="0" applyBorder="0" applyAlignment="0" applyProtection="0"/>
    <xf numFmtId="43" fontId="20" fillId="0" borderId="0" applyFont="0" applyFill="0" applyBorder="0" applyAlignment="0" applyProtection="0"/>
    <xf numFmtId="170" fontId="26" fillId="0" borderId="0" applyFont="0" applyFill="0" applyBorder="0" applyAlignment="0" applyProtection="0"/>
    <xf numFmtId="43" fontId="20" fillId="0" borderId="0" applyFont="0" applyFill="0" applyBorder="0" applyAlignment="0" applyProtection="0"/>
    <xf numFmtId="170" fontId="26" fillId="0" borderId="0" applyFont="0" applyFill="0" applyBorder="0" applyAlignment="0" applyProtection="0"/>
    <xf numFmtId="43" fontId="26" fillId="0" borderId="0" applyFont="0" applyFill="0" applyBorder="0" applyAlignment="0" applyProtection="0"/>
    <xf numFmtId="167" fontId="26" fillId="0" borderId="0" applyFont="0" applyFill="0" applyBorder="0" applyAlignment="0" applyProtection="0"/>
    <xf numFmtId="6" fontId="18" fillId="0" borderId="0" applyFont="0" applyFill="0" applyBorder="0" applyAlignment="0" applyProtection="0"/>
    <xf numFmtId="167" fontId="20" fillId="0" borderId="0" applyFont="0" applyFill="0" applyBorder="0" applyAlignment="0" applyProtection="0"/>
    <xf numFmtId="167" fontId="26" fillId="0" borderId="0" applyFont="0" applyFill="0" applyBorder="0" applyAlignment="0" applyProtection="0"/>
    <xf numFmtId="43" fontId="26" fillId="0" borderId="0" applyFont="0" applyFill="0" applyBorder="0" applyAlignment="0" applyProtection="0"/>
    <xf numFmtId="167" fontId="45"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46" fillId="0" borderId="0" applyFont="0" applyFill="0" applyBorder="0" applyAlignment="0" applyProtection="0"/>
    <xf numFmtId="167" fontId="45" fillId="0" borderId="0" applyFont="0" applyFill="0" applyBorder="0" applyAlignment="0" applyProtection="0"/>
    <xf numFmtId="43" fontId="46" fillId="0" borderId="0" applyFont="0" applyFill="0" applyBorder="0" applyAlignment="0" applyProtection="0"/>
    <xf numFmtId="43" fontId="18" fillId="0" borderId="0" applyFont="0" applyFill="0" applyBorder="0" applyAlignment="0" applyProtection="0"/>
    <xf numFmtId="167" fontId="18" fillId="0" borderId="0" applyFont="0" applyFill="0" applyBorder="0" applyAlignment="0" applyProtection="0"/>
    <xf numFmtId="167" fontId="26" fillId="0" borderId="0" applyFont="0" applyFill="0" applyBorder="0" applyAlignment="0" applyProtection="0"/>
    <xf numFmtId="43" fontId="1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7" fontId="18" fillId="0" borderId="0" applyFont="0" applyFill="0" applyBorder="0" applyAlignment="0" applyProtection="0"/>
    <xf numFmtId="0" fontId="47" fillId="0" borderId="0"/>
    <xf numFmtId="0" fontId="48" fillId="0" borderId="0"/>
    <xf numFmtId="0" fontId="47" fillId="0" borderId="0"/>
    <xf numFmtId="0" fontId="48" fillId="0" borderId="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49" fillId="0" borderId="0" applyFont="0" applyFill="0" applyBorder="0" applyAlignment="0" applyProtection="0"/>
    <xf numFmtId="166" fontId="26" fillId="0" borderId="0" applyFont="0" applyFill="0" applyBorder="0" applyAlignment="0" applyProtection="0"/>
    <xf numFmtId="44" fontId="49" fillId="0" borderId="0" applyFont="0" applyFill="0" applyBorder="0" applyAlignment="0" applyProtection="0"/>
    <xf numFmtId="166" fontId="26"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6"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6" fontId="20" fillId="0" borderId="0" applyFont="0" applyFill="0" applyBorder="0" applyAlignment="0" applyProtection="0"/>
    <xf numFmtId="164" fontId="20" fillId="0" borderId="0" applyFont="0" applyFill="0" applyBorder="0" applyAlignment="0" applyProtection="0"/>
    <xf numFmtId="171" fontId="50" fillId="0" borderId="14" applyNumberFormat="0" applyFill="0" applyBorder="0" applyAlignment="0">
      <protection locked="0"/>
    </xf>
    <xf numFmtId="0" fontId="51" fillId="0" borderId="0"/>
    <xf numFmtId="0" fontId="52" fillId="0" borderId="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2" fillId="0" borderId="2" applyBorder="0">
      <alignment horizontal="left" vertical="center" wrapText="1"/>
    </xf>
    <xf numFmtId="0" fontId="53" fillId="0" borderId="0">
      <protection locked="0"/>
    </xf>
    <xf numFmtId="0" fontId="23" fillId="45" borderId="22" applyNumberFormat="0" applyAlignment="0" applyProtection="0"/>
    <xf numFmtId="0" fontId="54" fillId="0" borderId="0">
      <protection locked="0"/>
    </xf>
    <xf numFmtId="0" fontId="54" fillId="0" borderId="0">
      <protection locked="0"/>
    </xf>
    <xf numFmtId="0" fontId="43" fillId="0" borderId="0" applyNumberFormat="0" applyFill="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25" fillId="44" borderId="0" applyNumberFormat="0" applyBorder="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34" fillId="31" borderId="20" applyNumberFormat="0" applyAlignment="0" applyProtection="0"/>
    <xf numFmtId="0" fontId="26" fillId="0" borderId="0" applyFont="0" applyFill="0" applyBorder="0" applyAlignment="0" applyProtection="0"/>
    <xf numFmtId="0" fontId="26" fillId="0" borderId="0" applyFont="0" applyFill="0" applyBorder="0" applyAlignment="0" applyProtection="0"/>
    <xf numFmtId="0" fontId="55" fillId="0" borderId="0" applyNumberFormat="0" applyFill="0" applyBorder="0" applyAlignment="0" applyProtection="0"/>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6" fillId="0" borderId="0" applyNumberFormat="0" applyFill="0" applyBorder="0" applyAlignment="0" applyProtection="0"/>
    <xf numFmtId="0" fontId="53" fillId="0" borderId="0">
      <protection locked="0"/>
    </xf>
    <xf numFmtId="0" fontId="53" fillId="0" borderId="0">
      <protection locked="0"/>
    </xf>
    <xf numFmtId="0" fontId="35" fillId="28" borderId="0" applyNumberFormat="0" applyBorder="0" applyAlignment="0" applyProtection="0"/>
    <xf numFmtId="0" fontId="41" fillId="0" borderId="24" applyNumberFormat="0" applyFill="0" applyAlignment="0" applyProtection="0"/>
    <xf numFmtId="0" fontId="42" fillId="0" borderId="25" applyNumberFormat="0" applyFill="0" applyAlignment="0" applyProtection="0"/>
    <xf numFmtId="0" fontId="43" fillId="0" borderId="26" applyNumberFormat="0" applyFill="0" applyAlignment="0" applyProtection="0"/>
    <xf numFmtId="0" fontId="43" fillId="0" borderId="0" applyNumberFormat="0" applyFill="0" applyBorder="0" applyAlignment="0" applyProtection="0"/>
    <xf numFmtId="0" fontId="57" fillId="0" borderId="0" applyNumberFormat="0" applyFill="0" applyBorder="0" applyAlignment="0" applyProtection="0">
      <alignment vertical="top"/>
      <protection locked="0"/>
    </xf>
    <xf numFmtId="0" fontId="39" fillId="0" borderId="23" applyNumberFormat="0" applyFill="0" applyAlignment="0" applyProtection="0"/>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1" fillId="0" borderId="0" applyNumberFormat="0" applyFill="0" applyBorder="0" applyAlignment="0" applyProtection="0"/>
    <xf numFmtId="0" fontId="33" fillId="27" borderId="0" applyNumberFormat="0" applyBorder="0" applyAlignment="0" applyProtection="0"/>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58" fillId="46" borderId="27"/>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34" fillId="32" borderId="20" applyNumberForma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5"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25" fillId="44" borderId="0" applyNumberFormat="0" applyBorder="0" applyAlignment="0" applyProtection="0"/>
    <xf numFmtId="0" fontId="35" fillId="28" borderId="0" applyNumberFormat="0" applyBorder="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7"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39" fillId="0" borderId="23" applyNumberFormat="0" applyFill="0" applyAlignment="0" applyProtection="0"/>
    <xf numFmtId="0" fontId="55" fillId="0" borderId="0" applyNumberFormat="0" applyFill="0" applyBorder="0" applyAlignment="0" applyProtection="0"/>
    <xf numFmtId="0" fontId="61" fillId="0" borderId="0"/>
    <xf numFmtId="41" fontId="26" fillId="0" borderId="0" applyFont="0" applyFill="0" applyBorder="0" applyAlignment="0" applyProtection="0"/>
    <xf numFmtId="43" fontId="26" fillId="0" borderId="0" applyFont="0" applyFill="0" applyBorder="0" applyAlignment="0" applyProtection="0"/>
    <xf numFmtId="169" fontId="26" fillId="0" borderId="0" applyFont="0" applyFill="0" applyBorder="0" applyAlignment="0" applyProtection="0"/>
    <xf numFmtId="0" fontId="62" fillId="48" borderId="30"/>
    <xf numFmtId="172" fontId="26" fillId="0" borderId="0" applyFont="0" applyFill="0" applyBorder="0" applyAlignment="0" applyProtection="0"/>
    <xf numFmtId="173" fontId="26" fillId="0" borderId="0" applyFont="0" applyFill="0" applyBorder="0" applyAlignment="0" applyProtection="0"/>
    <xf numFmtId="0" fontId="53" fillId="0" borderId="0">
      <protection locked="0"/>
    </xf>
    <xf numFmtId="0" fontId="26" fillId="0" borderId="0"/>
    <xf numFmtId="0" fontId="63" fillId="49" borderId="0" applyNumberFormat="0" applyBorder="0" applyAlignment="0" applyProtection="0"/>
    <xf numFmtId="37" fontId="64" fillId="0" borderId="0"/>
    <xf numFmtId="0" fontId="62" fillId="0" borderId="31"/>
    <xf numFmtId="174" fontId="65" fillId="0" borderId="0"/>
    <xf numFmtId="0" fontId="6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6" fillId="0" borderId="0"/>
    <xf numFmtId="0" fontId="20" fillId="0" borderId="0"/>
    <xf numFmtId="0" fontId="26" fillId="0" borderId="0"/>
    <xf numFmtId="0" fontId="26" fillId="0" borderId="0"/>
    <xf numFmtId="0" fontId="26" fillId="0" borderId="0"/>
    <xf numFmtId="0" fontId="20" fillId="0" borderId="0"/>
    <xf numFmtId="0" fontId="66" fillId="0" borderId="0"/>
    <xf numFmtId="0" fontId="66" fillId="0" borderId="0"/>
    <xf numFmtId="0" fontId="20" fillId="0" borderId="0"/>
    <xf numFmtId="0" fontId="26" fillId="0" borderId="0"/>
    <xf numFmtId="0" fontId="26" fillId="0" borderId="0"/>
    <xf numFmtId="0" fontId="66" fillId="0" borderId="0"/>
    <xf numFmtId="0" fontId="66" fillId="0" borderId="0"/>
    <xf numFmtId="0" fontId="26" fillId="0" borderId="0">
      <alignment vertical="center"/>
    </xf>
    <xf numFmtId="0" fontId="18" fillId="0" borderId="0"/>
    <xf numFmtId="0" fontId="26" fillId="0" borderId="0">
      <alignment vertical="center"/>
    </xf>
    <xf numFmtId="0" fontId="66" fillId="0" borderId="0"/>
    <xf numFmtId="0" fontId="66" fillId="0" borderId="0"/>
    <xf numFmtId="0" fontId="18" fillId="0" borderId="0"/>
    <xf numFmtId="0" fontId="6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20" fillId="0" borderId="0"/>
    <xf numFmtId="0" fontId="20" fillId="0" borderId="0"/>
    <xf numFmtId="0" fontId="20" fillId="0" borderId="0"/>
    <xf numFmtId="0" fontId="20" fillId="0" borderId="0"/>
    <xf numFmtId="0" fontId="26" fillId="0" borderId="0"/>
    <xf numFmtId="0" fontId="20" fillId="0" borderId="0"/>
    <xf numFmtId="0" fontId="26" fillId="0" borderId="0"/>
    <xf numFmtId="0" fontId="20" fillId="0" borderId="0"/>
    <xf numFmtId="0" fontId="26" fillId="0" borderId="0"/>
    <xf numFmtId="0" fontId="20" fillId="0" borderId="0"/>
    <xf numFmtId="0" fontId="20" fillId="0" borderId="0"/>
    <xf numFmtId="0" fontId="20" fillId="0" borderId="0"/>
    <xf numFmtId="0" fontId="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20" fillId="0" borderId="0"/>
    <xf numFmtId="0" fontId="20" fillId="0" borderId="0"/>
    <xf numFmtId="0" fontId="20" fillId="0" borderId="0"/>
    <xf numFmtId="0" fontId="20" fillId="0" borderId="0"/>
    <xf numFmtId="0" fontId="20" fillId="0" borderId="0"/>
    <xf numFmtId="0" fontId="18" fillId="0" borderId="0"/>
    <xf numFmtId="0" fontId="20" fillId="0" borderId="0"/>
    <xf numFmtId="0" fontId="20" fillId="0" borderId="0"/>
    <xf numFmtId="0" fontId="20" fillId="0" borderId="0"/>
    <xf numFmtId="0" fontId="18" fillId="0" borderId="0"/>
    <xf numFmtId="0" fontId="26" fillId="0" borderId="0"/>
    <xf numFmtId="0" fontId="26" fillId="0" borderId="0"/>
    <xf numFmtId="0" fontId="26" fillId="0" borderId="0"/>
    <xf numFmtId="0" fontId="18" fillId="0" borderId="0"/>
    <xf numFmtId="39" fontId="67" fillId="0" borderId="0"/>
    <xf numFmtId="0" fontId="26" fillId="0" borderId="0"/>
    <xf numFmtId="0" fontId="18" fillId="0" borderId="0"/>
    <xf numFmtId="0" fontId="18" fillId="0" borderId="0"/>
    <xf numFmtId="0" fontId="26" fillId="0" borderId="0"/>
    <xf numFmtId="0" fontId="26" fillId="0" borderId="0"/>
    <xf numFmtId="0" fontId="20" fillId="0" borderId="0"/>
    <xf numFmtId="0" fontId="26" fillId="0" borderId="0"/>
    <xf numFmtId="0" fontId="20" fillId="0" borderId="0"/>
    <xf numFmtId="0" fontId="26" fillId="0" borderId="0"/>
    <xf numFmtId="0" fontId="20" fillId="0" borderId="0"/>
    <xf numFmtId="0" fontId="20" fillId="0" borderId="0"/>
    <xf numFmtId="0" fontId="26" fillId="0" borderId="0"/>
    <xf numFmtId="0" fontId="20" fillId="0" borderId="0"/>
    <xf numFmtId="0" fontId="26"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0" fillId="0" borderId="0"/>
    <xf numFmtId="0" fontId="18" fillId="0" borderId="0"/>
    <xf numFmtId="0" fontId="26" fillId="0" borderId="0">
      <alignment wrapText="1"/>
    </xf>
    <xf numFmtId="0" fontId="18" fillId="0" borderId="0"/>
    <xf numFmtId="0" fontId="20" fillId="0" borderId="0"/>
    <xf numFmtId="0" fontId="18" fillId="0" borderId="0"/>
    <xf numFmtId="0" fontId="18" fillId="0" borderId="0"/>
    <xf numFmtId="0" fontId="26" fillId="0" borderId="0">
      <alignment wrapText="1"/>
    </xf>
    <xf numFmtId="0" fontId="20" fillId="0" borderId="0"/>
    <xf numFmtId="0" fontId="18" fillId="0" borderId="0"/>
    <xf numFmtId="0" fontId="46" fillId="0" borderId="0"/>
    <xf numFmtId="0" fontId="18" fillId="0" borderId="0"/>
    <xf numFmtId="0" fontId="46" fillId="0" borderId="0"/>
    <xf numFmtId="0" fontId="18" fillId="0" borderId="0"/>
    <xf numFmtId="0" fontId="26" fillId="0" borderId="0">
      <alignment wrapText="1"/>
    </xf>
    <xf numFmtId="0" fontId="20" fillId="0" borderId="0"/>
    <xf numFmtId="0" fontId="20" fillId="0" borderId="0"/>
    <xf numFmtId="0" fontId="20" fillId="0" borderId="0"/>
    <xf numFmtId="0" fontId="20" fillId="0" borderId="0"/>
    <xf numFmtId="0" fontId="46" fillId="0" borderId="0"/>
    <xf numFmtId="0" fontId="20" fillId="0" borderId="0"/>
    <xf numFmtId="0" fontId="20" fillId="0" borderId="0"/>
    <xf numFmtId="0" fontId="20" fillId="0" borderId="0"/>
    <xf numFmtId="0" fontId="20" fillId="0" borderId="0"/>
    <xf numFmtId="0" fontId="26" fillId="0" borderId="0"/>
    <xf numFmtId="0" fontId="20" fillId="0" borderId="0"/>
    <xf numFmtId="0" fontId="20" fillId="0" borderId="0"/>
    <xf numFmtId="0" fontId="26" fillId="0" borderId="0"/>
    <xf numFmtId="0" fontId="20" fillId="0" borderId="0"/>
    <xf numFmtId="0" fontId="26" fillId="0" borderId="0"/>
    <xf numFmtId="0" fontId="20" fillId="0" borderId="0"/>
    <xf numFmtId="0" fontId="26" fillId="0" borderId="0"/>
    <xf numFmtId="0" fontId="2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6" fillId="0" borderId="0"/>
    <xf numFmtId="0" fontId="20" fillId="0" borderId="0"/>
    <xf numFmtId="0" fontId="20" fillId="0" borderId="0"/>
    <xf numFmtId="0" fontId="20" fillId="0" borderId="0"/>
    <xf numFmtId="0" fontId="20" fillId="0" borderId="0"/>
    <xf numFmtId="0" fontId="20" fillId="0" borderId="0"/>
    <xf numFmtId="0" fontId="26" fillId="0" borderId="0"/>
    <xf numFmtId="0" fontId="20" fillId="0" borderId="0"/>
    <xf numFmtId="0" fontId="20" fillId="0" borderId="0"/>
    <xf numFmtId="0" fontId="20" fillId="0" borderId="0"/>
    <xf numFmtId="0" fontId="26" fillId="0" borderId="0"/>
    <xf numFmtId="0" fontId="26"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6" fillId="0" borderId="0">
      <alignment horizontal="left" wrapText="1"/>
    </xf>
    <xf numFmtId="0" fontId="2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6" fillId="0" borderId="0">
      <alignment horizontal="left" wrapText="1"/>
    </xf>
    <xf numFmtId="0" fontId="2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6"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6"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6"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6"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6" fillId="0" borderId="0">
      <alignment horizontal="lef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6" fillId="0" borderId="0">
      <alignment horizontal="left" wrapText="1"/>
    </xf>
    <xf numFmtId="0" fontId="18" fillId="0" borderId="0"/>
    <xf numFmtId="0" fontId="26" fillId="0" borderId="0"/>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xf numFmtId="0" fontId="20" fillId="0" borderId="0">
      <alignment wrapText="1"/>
    </xf>
    <xf numFmtId="0" fontId="20" fillId="0" borderId="0">
      <alignment wrapText="1"/>
    </xf>
    <xf numFmtId="0" fontId="20" fillId="0" borderId="0">
      <alignment wrapText="1"/>
    </xf>
    <xf numFmtId="0" fontId="20" fillId="0" borderId="0"/>
    <xf numFmtId="0" fontId="49" fillId="0" borderId="0"/>
    <xf numFmtId="0" fontId="20" fillId="0" borderId="0"/>
    <xf numFmtId="0" fontId="26" fillId="0" borderId="0"/>
    <xf numFmtId="0" fontId="20" fillId="0" borderId="0"/>
    <xf numFmtId="0" fontId="26" fillId="0" borderId="0"/>
    <xf numFmtId="0" fontId="26" fillId="0" borderId="0"/>
    <xf numFmtId="0" fontId="26" fillId="0" borderId="0">
      <alignment wrapText="1"/>
    </xf>
    <xf numFmtId="0" fontId="20" fillId="0" borderId="0"/>
    <xf numFmtId="0" fontId="20" fillId="0" borderId="0"/>
    <xf numFmtId="0" fontId="49" fillId="0" borderId="0">
      <alignment wrapText="1"/>
    </xf>
    <xf numFmtId="0" fontId="20" fillId="0" borderId="0"/>
    <xf numFmtId="0" fontId="26" fillId="0" borderId="0">
      <alignment wrapText="1"/>
    </xf>
    <xf numFmtId="0" fontId="20" fillId="0" borderId="0"/>
    <xf numFmtId="0" fontId="2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6"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6"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6"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6" fillId="0" borderId="0">
      <alignment horizontal="lef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6"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6"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6"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6"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6"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6" fillId="0" borderId="0">
      <alignment horizontal="left" wrapText="1"/>
    </xf>
    <xf numFmtId="0" fontId="26" fillId="0" borderId="0"/>
    <xf numFmtId="0" fontId="49" fillId="0" borderId="0"/>
    <xf numFmtId="0" fontId="20" fillId="0" borderId="0"/>
    <xf numFmtId="0" fontId="20" fillId="0" borderId="0"/>
    <xf numFmtId="0" fontId="20" fillId="0" borderId="0"/>
    <xf numFmtId="0" fontId="20" fillId="0" borderId="0"/>
    <xf numFmtId="0" fontId="20" fillId="0" borderId="0"/>
    <xf numFmtId="0" fontId="20" fillId="0" borderId="0"/>
    <xf numFmtId="0" fontId="46" fillId="0" borderId="0"/>
    <xf numFmtId="0" fontId="4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6" fillId="0" borderId="0"/>
    <xf numFmtId="0" fontId="20" fillId="0" borderId="0"/>
    <xf numFmtId="0" fontId="20" fillId="0" borderId="0"/>
    <xf numFmtId="0" fontId="26" fillId="0" borderId="0"/>
    <xf numFmtId="0" fontId="20" fillId="0" borderId="0"/>
    <xf numFmtId="0" fontId="20" fillId="0" borderId="0"/>
    <xf numFmtId="0" fontId="26" fillId="0" borderId="0"/>
    <xf numFmtId="0" fontId="20" fillId="0" borderId="0"/>
    <xf numFmtId="0" fontId="18" fillId="0" borderId="0"/>
    <xf numFmtId="39" fontId="6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6"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6"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6"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6"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6"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6"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6"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6"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6"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6" fillId="0" borderId="0">
      <alignment horizontal="left" wrapText="1"/>
    </xf>
    <xf numFmtId="0" fontId="49" fillId="0" borderId="0"/>
    <xf numFmtId="0" fontId="26" fillId="0" borderId="0"/>
    <xf numFmtId="0" fontId="20" fillId="0" borderId="0"/>
    <xf numFmtId="0" fontId="20" fillId="0" borderId="0"/>
    <xf numFmtId="0" fontId="20" fillId="0" borderId="0"/>
    <xf numFmtId="0" fontId="20" fillId="0" borderId="0"/>
    <xf numFmtId="0" fontId="26" fillId="0" borderId="0"/>
    <xf numFmtId="0" fontId="20" fillId="0" borderId="0"/>
    <xf numFmtId="0" fontId="20" fillId="0" borderId="0"/>
    <xf numFmtId="0" fontId="26" fillId="0" borderId="0"/>
    <xf numFmtId="0" fontId="20" fillId="0" borderId="0"/>
    <xf numFmtId="0" fontId="26" fillId="0" borderId="0"/>
    <xf numFmtId="0" fontId="20" fillId="0" borderId="0"/>
    <xf numFmtId="0" fontId="18" fillId="0" borderId="0"/>
    <xf numFmtId="0" fontId="4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6"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6" fillId="0" borderId="0">
      <alignment horizontal="lef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6" fillId="0" borderId="0">
      <alignment horizontal="lef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6" fillId="0" borderId="0">
      <alignment horizontal="lef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6" fillId="0" borderId="0"/>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6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66" fillId="0" borderId="0"/>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7" fillId="0" borderId="0"/>
    <xf numFmtId="0" fontId="49" fillId="0" borderId="0"/>
    <xf numFmtId="0" fontId="26" fillId="0" borderId="0"/>
    <xf numFmtId="0" fontId="26" fillId="0" borderId="0"/>
    <xf numFmtId="0" fontId="49" fillId="0" borderId="0">
      <alignment wrapText="1"/>
    </xf>
    <xf numFmtId="0" fontId="45" fillId="0" borderId="0"/>
    <xf numFmtId="0" fontId="26" fillId="0" borderId="0"/>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49" fillId="0" borderId="0">
      <alignment wrapText="1"/>
    </xf>
    <xf numFmtId="0" fontId="66" fillId="0" borderId="0"/>
    <xf numFmtId="0" fontId="20" fillId="0" borderId="0"/>
    <xf numFmtId="0" fontId="20" fillId="0" borderId="0"/>
    <xf numFmtId="0" fontId="20" fillId="0" borderId="0"/>
    <xf numFmtId="0" fontId="20" fillId="0" borderId="0"/>
    <xf numFmtId="0" fontId="20" fillId="0" borderId="0"/>
    <xf numFmtId="0" fontId="20" fillId="0" borderId="0"/>
    <xf numFmtId="0" fontId="66" fillId="0" borderId="0"/>
    <xf numFmtId="0" fontId="49" fillId="0" borderId="0">
      <alignment wrapText="1"/>
    </xf>
    <xf numFmtId="0" fontId="49" fillId="0" borderId="0">
      <alignment wrapText="1"/>
    </xf>
    <xf numFmtId="0" fontId="49" fillId="0" borderId="0">
      <alignmen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66" fillId="0" borderId="0"/>
    <xf numFmtId="0" fontId="26" fillId="0" borderId="0"/>
    <xf numFmtId="0" fontId="26" fillId="0" borderId="0"/>
    <xf numFmtId="0" fontId="26" fillId="0" borderId="0"/>
    <xf numFmtId="0" fontId="20" fillId="0" borderId="0"/>
    <xf numFmtId="0" fontId="66" fillId="0" borderId="0"/>
    <xf numFmtId="0" fontId="6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6" fillId="47" borderId="28" applyNumberFormat="0" applyFont="0" applyAlignment="0" applyProtection="0"/>
    <xf numFmtId="0" fontId="28" fillId="0" borderId="0">
      <alignment horizontal="center" vertical="center"/>
    </xf>
    <xf numFmtId="0" fontId="69" fillId="0" borderId="32">
      <alignment horizontal="left" wrapText="1" indent="1"/>
    </xf>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40" fontId="71" fillId="4" borderId="0">
      <alignment horizontal="right"/>
    </xf>
    <xf numFmtId="0" fontId="72" fillId="4" borderId="0">
      <alignment horizontal="right"/>
    </xf>
    <xf numFmtId="0" fontId="73" fillId="4" borderId="15"/>
    <xf numFmtId="0" fontId="73" fillId="0" borderId="0" applyBorder="0">
      <alignment horizontal="centerContinuous"/>
    </xf>
    <xf numFmtId="0" fontId="74" fillId="0" borderId="0" applyBorder="0">
      <alignment horizontal="centerContinuous"/>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26" fillId="0" borderId="0" applyFont="0" applyFill="0" applyBorder="0" applyAlignment="0" applyProtection="0">
      <alignment vertical="center"/>
    </xf>
    <xf numFmtId="9" fontId="49" fillId="0" borderId="0" applyFont="0" applyFill="0" applyBorder="0" applyAlignment="0" applyProtection="0"/>
    <xf numFmtId="0" fontId="46" fillId="0" borderId="0"/>
    <xf numFmtId="9" fontId="4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6" fillId="0" borderId="0"/>
    <xf numFmtId="0" fontId="46" fillId="0" borderId="0"/>
    <xf numFmtId="9" fontId="26" fillId="0" borderId="0" applyFont="0" applyFill="0" applyBorder="0" applyAlignment="0" applyProtection="0"/>
    <xf numFmtId="0" fontId="53" fillId="0" borderId="0">
      <protection locked="0"/>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0" fontId="75" fillId="50" borderId="34" applyNumberFormat="0" applyProtection="0">
      <alignment horizontal="left" vertical="center" wrapText="1"/>
    </xf>
    <xf numFmtId="38" fontId="76" fillId="0" borderId="0"/>
    <xf numFmtId="0" fontId="33" fillId="27" borderId="0" applyNumberFormat="0" applyBorder="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59" fillId="32" borderId="29" applyNumberFormat="0" applyAlignment="0" applyProtection="0"/>
    <xf numFmtId="0" fontId="63" fillId="49" borderId="0" applyNumberFormat="0" applyBorder="0" applyAlignment="0" applyProtection="0"/>
    <xf numFmtId="0" fontId="26" fillId="0" borderId="0"/>
    <xf numFmtId="0" fontId="26" fillId="0" borderId="0"/>
    <xf numFmtId="0" fontId="26" fillId="0" borderId="0"/>
    <xf numFmtId="0" fontId="77" fillId="0" borderId="0">
      <alignment vertical="top"/>
    </xf>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62" fillId="0" borderId="27"/>
    <xf numFmtId="0" fontId="78" fillId="0" borderId="35">
      <alignment vertical="center" wrapText="1"/>
    </xf>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37" fillId="32" borderId="20" applyNumberFormat="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24" applyNumberFormat="0" applyFill="0" applyAlignment="0" applyProtection="0"/>
    <xf numFmtId="0" fontId="42" fillId="0" borderId="25" applyNumberFormat="0" applyFill="0" applyAlignment="0" applyProtection="0"/>
    <xf numFmtId="0" fontId="43" fillId="0" borderId="26" applyNumberFormat="0" applyFill="0" applyAlignment="0" applyProtection="0"/>
    <xf numFmtId="0" fontId="40" fillId="0" borderId="0" applyNumberFormat="0" applyFill="0" applyBorder="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9" fillId="0" borderId="36">
      <alignment horizontal="center"/>
    </xf>
    <xf numFmtId="0" fontId="56" fillId="0" borderId="0" applyNumberFormat="0" applyFill="0" applyBorder="0" applyAlignment="0" applyProtection="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77" fillId="0" borderId="0"/>
    <xf numFmtId="0" fontId="77" fillId="0" borderId="0"/>
    <xf numFmtId="0" fontId="26"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6" fillId="0" borderId="0"/>
    <xf numFmtId="0" fontId="26" fillId="0" borderId="0"/>
    <xf numFmtId="0" fontId="26" fillId="0" borderId="0" applyNumberFormat="0" applyFill="0" applyBorder="0" applyAlignment="0" applyProtection="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pplyNumberForma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applyNumberForma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applyNumberForma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0" fontId="20" fillId="0" borderId="0"/>
    <xf numFmtId="0" fontId="26" fillId="0" borderId="0"/>
    <xf numFmtId="0" fontId="24" fillId="0" borderId="0"/>
    <xf numFmtId="0" fontId="26" fillId="0" borderId="0" applyNumberFormat="0" applyFill="0" applyBorder="0" applyAlignment="0" applyProtection="0"/>
    <xf numFmtId="0" fontId="29" fillId="0" borderId="0"/>
    <xf numFmtId="0" fontId="26" fillId="0" borderId="0"/>
    <xf numFmtId="43" fontId="18" fillId="0" borderId="0" applyFont="0" applyFill="0" applyBorder="0" applyAlignment="0" applyProtection="0"/>
    <xf numFmtId="0" fontId="80" fillId="0" borderId="0" applyNumberFormat="0" applyFill="0" applyBorder="0" applyAlignment="0" applyProtection="0">
      <alignment vertical="top"/>
      <protection locked="0"/>
    </xf>
    <xf numFmtId="0" fontId="26" fillId="0" borderId="0"/>
    <xf numFmtId="0" fontId="26" fillId="0" borderId="0" applyNumberFormat="0" applyFill="0" applyBorder="0" applyAlignment="0" applyProtection="0"/>
    <xf numFmtId="0" fontId="26" fillId="0" borderId="0"/>
    <xf numFmtId="0" fontId="26" fillId="0" borderId="0"/>
  </cellStyleXfs>
  <cellXfs count="306">
    <xf numFmtId="0" fontId="0" fillId="0" borderId="0" xfId="0"/>
    <xf numFmtId="0" fontId="3" fillId="0" borderId="0" xfId="0" applyFont="1" applyAlignment="1">
      <alignment shrinkToFit="1"/>
    </xf>
    <xf numFmtId="0" fontId="4" fillId="6" borderId="1" xfId="0" applyFont="1" applyFill="1" applyBorder="1" applyAlignment="1" applyProtection="1">
      <alignment horizontal="left" vertical="top" wrapText="1" shrinkToFit="1"/>
    </xf>
    <xf numFmtId="0" fontId="2" fillId="0" borderId="0" xfId="0" applyFont="1" applyAlignment="1"/>
    <xf numFmtId="0" fontId="0" fillId="0" borderId="0" xfId="0" applyAlignment="1"/>
    <xf numFmtId="0" fontId="3" fillId="0" borderId="0" xfId="0" applyFont="1" applyAlignment="1"/>
    <xf numFmtId="0" fontId="0" fillId="0" borderId="0" xfId="0" applyAlignment="1">
      <alignment horizontal="right"/>
    </xf>
    <xf numFmtId="0" fontId="0" fillId="0" borderId="0" xfId="0"/>
    <xf numFmtId="0" fontId="0" fillId="0" borderId="0" xfId="0" applyProtection="1">
      <protection locked="0"/>
    </xf>
    <xf numFmtId="0" fontId="0" fillId="0" borderId="0" xfId="0" applyAlignment="1" applyProtection="1">
      <alignment wrapText="1"/>
      <protection locked="0"/>
    </xf>
    <xf numFmtId="14" fontId="0" fillId="0" borderId="0" xfId="0" applyNumberFormat="1" applyProtection="1">
      <protection locked="0"/>
    </xf>
    <xf numFmtId="0" fontId="3" fillId="0" borderId="0" xfId="0" applyFont="1"/>
    <xf numFmtId="0" fontId="6" fillId="4" borderId="0" xfId="0" applyFont="1" applyFill="1" applyBorder="1"/>
    <xf numFmtId="0" fontId="2" fillId="0" borderId="0" xfId="0" applyFont="1"/>
    <xf numFmtId="0" fontId="4" fillId="2" borderId="1" xfId="0" applyFont="1" applyFill="1" applyBorder="1" applyAlignment="1" applyProtection="1">
      <alignment wrapText="1" shrinkToFit="1"/>
    </xf>
    <xf numFmtId="0" fontId="0" fillId="0" borderId="0" xfId="0"/>
    <xf numFmtId="0" fontId="4" fillId="2" borderId="1" xfId="0" applyFont="1" applyFill="1" applyBorder="1" applyAlignment="1" applyProtection="1">
      <alignment wrapText="1" shrinkToFit="1"/>
    </xf>
    <xf numFmtId="0" fontId="0" fillId="0" borderId="0" xfId="0"/>
    <xf numFmtId="0" fontId="0" fillId="0" borderId="0" xfId="0" applyAlignment="1"/>
    <xf numFmtId="0" fontId="6" fillId="4" borderId="0" xfId="0" applyFont="1" applyFill="1" applyBorder="1" applyAlignment="1"/>
    <xf numFmtId="0" fontId="3" fillId="0" borderId="0" xfId="0" applyFont="1" applyAlignment="1"/>
    <xf numFmtId="0" fontId="0" fillId="0" borderId="0" xfId="0" applyAlignment="1"/>
    <xf numFmtId="0" fontId="6" fillId="4" borderId="0" xfId="0" applyFont="1" applyFill="1" applyBorder="1" applyAlignment="1"/>
    <xf numFmtId="0" fontId="3" fillId="0" borderId="0" xfId="0" applyFont="1" applyAlignment="1">
      <alignment shrinkToFit="1"/>
    </xf>
    <xf numFmtId="0" fontId="3" fillId="4" borderId="0" xfId="0" applyFont="1" applyFill="1" applyBorder="1" applyAlignment="1">
      <alignment shrinkToFit="1"/>
    </xf>
    <xf numFmtId="0" fontId="6" fillId="4" borderId="0" xfId="0" applyFont="1" applyFill="1" applyBorder="1"/>
    <xf numFmtId="0" fontId="3" fillId="0" borderId="0" xfId="0" applyFont="1" applyAlignment="1"/>
    <xf numFmtId="0" fontId="0" fillId="0" borderId="0" xfId="0" applyAlignment="1"/>
    <xf numFmtId="0" fontId="6" fillId="4" borderId="0" xfId="0" applyFont="1" applyFill="1" applyBorder="1" applyAlignment="1"/>
    <xf numFmtId="0" fontId="2" fillId="0" borderId="0" xfId="0" applyFont="1" applyAlignment="1"/>
    <xf numFmtId="0" fontId="3" fillId="0" borderId="0" xfId="0" applyFont="1" applyAlignment="1">
      <alignment shrinkToFit="1"/>
    </xf>
    <xf numFmtId="11" fontId="3" fillId="0" borderId="0" xfId="0" applyNumberFormat="1" applyFont="1" applyAlignment="1">
      <alignment shrinkToFit="1"/>
    </xf>
    <xf numFmtId="0" fontId="0" fillId="0" borderId="0" xfId="0"/>
    <xf numFmtId="0" fontId="3" fillId="0" borderId="0" xfId="0" applyFont="1" applyAlignment="1"/>
    <xf numFmtId="0" fontId="0" fillId="0" borderId="0" xfId="0" applyAlignment="1"/>
    <xf numFmtId="0" fontId="6" fillId="4" borderId="0" xfId="0" applyFont="1" applyFill="1" applyBorder="1" applyAlignment="1"/>
    <xf numFmtId="0" fontId="2" fillId="0" borderId="0" xfId="0" applyFont="1" applyAlignment="1"/>
    <xf numFmtId="0" fontId="0" fillId="0" borderId="0" xfId="0" applyAlignment="1">
      <alignment horizontal="center" vertical="center"/>
    </xf>
    <xf numFmtId="0" fontId="0" fillId="0" borderId="0" xfId="0" applyAlignment="1">
      <alignment horizontal="left" vertical="top"/>
    </xf>
    <xf numFmtId="0" fontId="3" fillId="0" borderId="0" xfId="0" applyFont="1" applyAlignment="1">
      <alignment shrinkToFit="1"/>
    </xf>
    <xf numFmtId="0" fontId="3" fillId="4" borderId="0" xfId="0" applyFont="1" applyFill="1" applyBorder="1" applyAlignment="1">
      <alignment horizontal="right" shrinkToFit="1"/>
    </xf>
    <xf numFmtId="11" fontId="3" fillId="4" borderId="0" xfId="0" applyNumberFormat="1" applyFont="1" applyFill="1" applyBorder="1" applyAlignment="1">
      <alignment shrinkToFit="1"/>
    </xf>
    <xf numFmtId="0" fontId="4" fillId="3" borderId="1" xfId="0" applyFont="1" applyFill="1" applyBorder="1" applyAlignment="1" applyProtection="1">
      <alignment horizontal="left" vertical="top" shrinkToFit="1"/>
      <protection locked="0"/>
    </xf>
    <xf numFmtId="0" fontId="0" fillId="0" borderId="0" xfId="0"/>
    <xf numFmtId="0" fontId="0" fillId="0" borderId="0" xfId="0" applyAlignment="1">
      <alignment horizontal="right"/>
    </xf>
    <xf numFmtId="0" fontId="4" fillId="2" borderId="1" xfId="0" applyFont="1" applyFill="1" applyBorder="1" applyAlignment="1" applyProtection="1">
      <alignment wrapText="1" shrinkToFit="1"/>
    </xf>
    <xf numFmtId="0" fontId="4" fillId="3" borderId="1" xfId="0" applyFont="1" applyFill="1" applyBorder="1" applyAlignment="1" applyProtection="1">
      <alignment horizontal="left" vertical="top" wrapText="1" shrinkToFit="1"/>
      <protection locked="0"/>
    </xf>
    <xf numFmtId="0" fontId="4" fillId="6" borderId="1" xfId="0" applyFont="1" applyFill="1" applyBorder="1" applyAlignment="1" applyProtection="1">
      <alignment horizontal="left" vertical="top" wrapText="1" shrinkToFit="1"/>
    </xf>
    <xf numFmtId="0" fontId="3" fillId="0" borderId="0" xfId="0" applyFont="1" applyAlignment="1">
      <alignment shrinkToFit="1"/>
    </xf>
    <xf numFmtId="0" fontId="4" fillId="6" borderId="1" xfId="0" applyFont="1" applyFill="1" applyBorder="1" applyAlignment="1" applyProtection="1">
      <alignment horizontal="left" vertical="top" shrinkToFit="1"/>
    </xf>
    <xf numFmtId="0" fontId="0" fillId="0" borderId="0" xfId="0" applyAlignment="1">
      <alignment wrapText="1"/>
    </xf>
    <xf numFmtId="0" fontId="0" fillId="0" borderId="0" xfId="0"/>
    <xf numFmtId="0" fontId="3" fillId="0" borderId="0" xfId="0" applyFont="1"/>
    <xf numFmtId="0" fontId="0" fillId="0" borderId="0" xfId="0" applyAlignment="1">
      <alignment horizontal="right"/>
    </xf>
    <xf numFmtId="0" fontId="4" fillId="2" borderId="1" xfId="0" applyFont="1" applyFill="1" applyBorder="1" applyAlignment="1" applyProtection="1">
      <alignment wrapText="1" shrinkToFit="1"/>
    </xf>
    <xf numFmtId="0" fontId="4" fillId="3" borderId="1" xfId="0" applyFont="1" applyFill="1" applyBorder="1" applyAlignment="1" applyProtection="1">
      <alignment horizontal="left" vertical="top" wrapText="1" shrinkToFit="1"/>
      <protection locked="0"/>
    </xf>
    <xf numFmtId="0" fontId="4" fillId="6" borderId="1" xfId="0" applyFont="1" applyFill="1" applyBorder="1" applyAlignment="1" applyProtection="1">
      <alignment horizontal="left" vertical="top" wrapText="1" shrinkToFit="1"/>
    </xf>
    <xf numFmtId="0" fontId="6" fillId="4" borderId="0" xfId="0" applyFont="1" applyFill="1" applyBorder="1"/>
    <xf numFmtId="0" fontId="6" fillId="4" borderId="0" xfId="0" applyFont="1" applyFill="1" applyBorder="1" applyAlignment="1">
      <alignment horizontal="right"/>
    </xf>
    <xf numFmtId="0" fontId="4" fillId="6" borderId="5" xfId="0" applyFont="1" applyFill="1" applyBorder="1" applyAlignment="1" applyProtection="1">
      <alignment horizontal="left" vertical="top" wrapText="1" shrinkToFit="1"/>
    </xf>
    <xf numFmtId="0" fontId="3" fillId="0" borderId="0" xfId="0" applyFont="1" applyAlignment="1">
      <alignment shrinkToFit="1"/>
    </xf>
    <xf numFmtId="0" fontId="3" fillId="0" borderId="0" xfId="0" applyFont="1" applyAlignment="1">
      <alignment horizontal="right" shrinkToFit="1"/>
    </xf>
    <xf numFmtId="0" fontId="3" fillId="4" borderId="0" xfId="0" applyFont="1" applyFill="1" applyBorder="1" applyAlignment="1">
      <alignment shrinkToFit="1"/>
    </xf>
    <xf numFmtId="0" fontId="3" fillId="0" borderId="0" xfId="0" applyFont="1" applyAlignment="1">
      <alignment wrapText="1" shrinkToFit="1"/>
    </xf>
    <xf numFmtId="0" fontId="3" fillId="4" borderId="0" xfId="0" applyFont="1" applyFill="1" applyBorder="1" applyAlignment="1">
      <alignment wrapText="1" shrinkToFit="1"/>
    </xf>
    <xf numFmtId="0" fontId="6" fillId="4" borderId="0" xfId="0" applyFont="1" applyFill="1" applyBorder="1" applyAlignment="1">
      <alignment wrapText="1"/>
    </xf>
    <xf numFmtId="0" fontId="0" fillId="0" borderId="0" xfId="0" applyAlignment="1">
      <alignment horizontal="right" wrapText="1"/>
    </xf>
    <xf numFmtId="0" fontId="3" fillId="0" borderId="0" xfId="0" applyFont="1" applyAlignment="1">
      <alignment horizontal="center" wrapText="1" shrinkToFit="1"/>
    </xf>
    <xf numFmtId="0" fontId="4" fillId="3" borderId="1" xfId="0" applyFont="1" applyFill="1" applyBorder="1" applyAlignment="1" applyProtection="1">
      <alignment horizontal="left" vertical="top" wrapText="1" shrinkToFit="1"/>
      <protection locked="0"/>
    </xf>
    <xf numFmtId="0" fontId="11" fillId="0" borderId="0" xfId="1"/>
    <xf numFmtId="49" fontId="4" fillId="9" borderId="12" xfId="0" applyNumberFormat="1" applyFont="1" applyFill="1" applyBorder="1" applyAlignment="1" applyProtection="1">
      <alignment horizontal="left" wrapText="1" shrinkToFit="1"/>
      <protection locked="0"/>
    </xf>
    <xf numFmtId="4" fontId="4" fillId="4" borderId="12" xfId="0" applyNumberFormat="1" applyFont="1" applyFill="1" applyBorder="1" applyAlignment="1" applyProtection="1">
      <alignment horizontal="right" wrapText="1" shrinkToFit="1"/>
      <protection locked="0"/>
    </xf>
    <xf numFmtId="4" fontId="4" fillId="5" borderId="12" xfId="0" applyNumberFormat="1" applyFont="1" applyFill="1" applyBorder="1" applyAlignment="1" applyProtection="1">
      <alignment horizontal="right" wrapText="1" shrinkToFit="1"/>
    </xf>
    <xf numFmtId="10" fontId="4" fillId="5" borderId="12" xfId="0" applyNumberFormat="1" applyFont="1" applyFill="1" applyBorder="1" applyAlignment="1" applyProtection="1">
      <alignment horizontal="right" wrapText="1" shrinkToFit="1"/>
    </xf>
    <xf numFmtId="4" fontId="4" fillId="4" borderId="12" xfId="0" applyNumberFormat="1" applyFont="1" applyFill="1" applyBorder="1" applyAlignment="1" applyProtection="1">
      <alignment horizontal="right" shrinkToFit="1"/>
      <protection locked="0"/>
    </xf>
    <xf numFmtId="10" fontId="4" fillId="5" borderId="12" xfId="0" applyNumberFormat="1" applyFont="1" applyFill="1" applyBorder="1" applyAlignment="1" applyProtection="1">
      <alignment horizontal="right" shrinkToFit="1"/>
    </xf>
    <xf numFmtId="10" fontId="4" fillId="4" borderId="12" xfId="0" applyNumberFormat="1" applyFont="1" applyFill="1" applyBorder="1" applyAlignment="1" applyProtection="1">
      <alignment horizontal="right" shrinkToFit="1"/>
      <protection locked="0"/>
    </xf>
    <xf numFmtId="4" fontId="4" fillId="5" borderId="12" xfId="0" applyNumberFormat="1" applyFont="1" applyFill="1" applyBorder="1" applyAlignment="1" applyProtection="1">
      <alignment horizontal="right" shrinkToFit="1"/>
    </xf>
    <xf numFmtId="0" fontId="5" fillId="12" borderId="4" xfId="0" applyFont="1" applyFill="1" applyBorder="1" applyAlignment="1" applyProtection="1">
      <alignment horizontal="left" vertical="top" wrapText="1" shrinkToFit="1"/>
    </xf>
    <xf numFmtId="0" fontId="5" fillId="4" borderId="1" xfId="0" applyFont="1" applyFill="1" applyBorder="1" applyAlignment="1" applyProtection="1">
      <alignment horizontal="left" vertical="top" wrapText="1" shrinkToFit="1"/>
    </xf>
    <xf numFmtId="0" fontId="5" fillId="12" borderId="1" xfId="0" applyFont="1" applyFill="1" applyBorder="1" applyAlignment="1" applyProtection="1">
      <alignment horizontal="center" vertical="center" wrapText="1" shrinkToFit="1"/>
    </xf>
    <xf numFmtId="0" fontId="5" fillId="4" borderId="1" xfId="0" applyFont="1" applyFill="1" applyBorder="1" applyAlignment="1" applyProtection="1">
      <alignment horizontal="left" vertical="top" wrapText="1" indent="1" shrinkToFit="1"/>
    </xf>
    <xf numFmtId="0" fontId="5" fillId="4" borderId="1" xfId="0" applyFont="1" applyFill="1" applyBorder="1" applyAlignment="1" applyProtection="1">
      <alignment horizontal="left" vertical="top" indent="1" shrinkToFit="1"/>
    </xf>
    <xf numFmtId="0" fontId="5" fillId="4" borderId="1" xfId="0" applyFont="1" applyFill="1" applyBorder="1" applyAlignment="1" applyProtection="1">
      <alignment horizontal="left" vertical="top" wrapText="1" indent="2" shrinkToFit="1"/>
    </xf>
    <xf numFmtId="0" fontId="4" fillId="4" borderId="1" xfId="0" applyFont="1" applyFill="1" applyBorder="1" applyAlignment="1" applyProtection="1">
      <alignment horizontal="left" vertical="top" wrapText="1" shrinkToFit="1"/>
    </xf>
    <xf numFmtId="0" fontId="5" fillId="4" borderId="1" xfId="0" applyFont="1" applyFill="1" applyBorder="1" applyAlignment="1" applyProtection="1">
      <alignment horizontal="center" vertical="center" wrapText="1" shrinkToFit="1"/>
    </xf>
    <xf numFmtId="0" fontId="5" fillId="4" borderId="1" xfId="0" applyFont="1" applyFill="1" applyBorder="1" applyAlignment="1" applyProtection="1">
      <alignment horizontal="left" vertical="top" wrapText="1" indent="3" shrinkToFit="1"/>
    </xf>
    <xf numFmtId="0" fontId="5" fillId="12" borderId="1" xfId="0" applyFont="1" applyFill="1" applyBorder="1" applyAlignment="1" applyProtection="1">
      <alignment horizontal="center" vertical="top" wrapText="1" shrinkToFit="1"/>
    </xf>
    <xf numFmtId="0" fontId="5" fillId="12" borderId="1" xfId="0" applyFont="1" applyFill="1" applyBorder="1" applyAlignment="1" applyProtection="1">
      <alignment horizontal="center" vertical="center" shrinkToFit="1"/>
    </xf>
    <xf numFmtId="0" fontId="5" fillId="4" borderId="1" xfId="0" applyFont="1" applyFill="1" applyBorder="1" applyAlignment="1" applyProtection="1">
      <alignment horizontal="left" vertical="top" shrinkToFit="1"/>
    </xf>
    <xf numFmtId="0" fontId="5" fillId="4" borderId="1" xfId="0" applyFont="1" applyFill="1" applyBorder="1" applyAlignment="1" applyProtection="1">
      <alignment horizontal="center" vertical="center" shrinkToFit="1"/>
    </xf>
    <xf numFmtId="0" fontId="5" fillId="12" borderId="1" xfId="0" applyFont="1" applyFill="1" applyBorder="1" applyAlignment="1" applyProtection="1">
      <alignment horizontal="center" vertical="center" shrinkToFit="1"/>
    </xf>
    <xf numFmtId="0" fontId="5" fillId="12" borderId="4" xfId="0" applyFont="1" applyFill="1" applyBorder="1" applyAlignment="1" applyProtection="1">
      <alignment horizontal="center" vertical="center" shrinkToFit="1"/>
    </xf>
    <xf numFmtId="0" fontId="5" fillId="4" borderId="1" xfId="0" applyFont="1" applyFill="1" applyBorder="1" applyAlignment="1" applyProtection="1">
      <alignment horizontal="left" vertical="top" wrapText="1" indent="4" shrinkToFit="1"/>
    </xf>
    <xf numFmtId="0" fontId="5" fillId="12" borderId="5" xfId="0" applyFont="1" applyFill="1" applyBorder="1" applyAlignment="1" applyProtection="1">
      <alignment horizontal="center" vertical="center" wrapText="1" shrinkToFit="1"/>
    </xf>
    <xf numFmtId="0" fontId="4" fillId="7" borderId="1" xfId="0" applyFont="1" applyFill="1" applyBorder="1" applyAlignment="1" applyProtection="1">
      <alignment horizontal="left" vertical="top" shrinkToFit="1"/>
    </xf>
    <xf numFmtId="49" fontId="4" fillId="8" borderId="12" xfId="0" applyNumberFormat="1" applyFont="1" applyFill="1" applyBorder="1" applyAlignment="1" applyProtection="1">
      <alignment horizontal="left" wrapText="1" shrinkToFit="1"/>
    </xf>
    <xf numFmtId="49" fontId="4" fillId="10" borderId="12" xfId="0" applyNumberFormat="1" applyFont="1" applyFill="1" applyBorder="1" applyAlignment="1" applyProtection="1">
      <alignment horizontal="left" wrapText="1" shrinkToFit="1"/>
    </xf>
    <xf numFmtId="0" fontId="2" fillId="13" borderId="0" xfId="0" applyFont="1" applyFill="1"/>
    <xf numFmtId="0" fontId="12" fillId="0" borderId="0" xfId="0" applyFont="1" applyAlignment="1"/>
    <xf numFmtId="0" fontId="13" fillId="0" borderId="0" xfId="0" applyFont="1" applyAlignment="1">
      <alignment shrinkToFit="1"/>
    </xf>
    <xf numFmtId="0" fontId="13" fillId="0" borderId="0" xfId="0" applyFont="1"/>
    <xf numFmtId="0" fontId="13" fillId="0" borderId="0" xfId="0" applyFont="1" applyAlignment="1"/>
    <xf numFmtId="0" fontId="13" fillId="4" borderId="0" xfId="0" applyFont="1" applyFill="1" applyBorder="1" applyAlignment="1">
      <alignment shrinkToFit="1"/>
    </xf>
    <xf numFmtId="0" fontId="13" fillId="4" borderId="0" xfId="0" applyFont="1" applyFill="1" applyBorder="1" applyAlignment="1"/>
    <xf numFmtId="0" fontId="4" fillId="3" borderId="1" xfId="0" applyFont="1" applyFill="1" applyBorder="1" applyAlignment="1" applyProtection="1">
      <alignment horizontal="left" vertical="top" shrinkToFit="1"/>
    </xf>
    <xf numFmtId="0" fontId="4" fillId="3" borderId="1" xfId="0" applyFont="1" applyFill="1" applyBorder="1" applyAlignment="1" applyProtection="1">
      <alignment vertical="top" shrinkToFit="1"/>
    </xf>
    <xf numFmtId="0" fontId="4" fillId="3" borderId="3" xfId="0" applyFont="1" applyFill="1" applyBorder="1" applyAlignment="1" applyProtection="1">
      <alignment vertical="top" shrinkToFit="1"/>
    </xf>
    <xf numFmtId="1" fontId="4" fillId="15" borderId="12" xfId="0" applyNumberFormat="1" applyFont="1" applyFill="1" applyBorder="1" applyAlignment="1" applyProtection="1">
      <alignment horizontal="left" wrapText="1" shrinkToFit="1"/>
      <protection locked="0"/>
    </xf>
    <xf numFmtId="0" fontId="4" fillId="14" borderId="2" xfId="0" applyFont="1" applyFill="1" applyBorder="1" applyAlignment="1" applyProtection="1">
      <alignment vertical="top" shrinkToFit="1"/>
    </xf>
    <xf numFmtId="0" fontId="4" fillId="14" borderId="1" xfId="0" applyFont="1" applyFill="1" applyBorder="1" applyAlignment="1" applyProtection="1">
      <alignment horizontal="center" vertical="top" shrinkToFit="1"/>
    </xf>
    <xf numFmtId="0" fontId="4" fillId="14" borderId="2" xfId="0" applyFont="1" applyFill="1" applyBorder="1" applyAlignment="1" applyProtection="1">
      <alignment horizontal="center" vertical="top" shrinkToFit="1"/>
    </xf>
    <xf numFmtId="4" fontId="4" fillId="4" borderId="16" xfId="0" applyNumberFormat="1" applyFont="1" applyFill="1" applyBorder="1" applyAlignment="1" applyProtection="1">
      <alignment horizontal="right" wrapText="1" shrinkToFit="1"/>
      <protection locked="0"/>
    </xf>
    <xf numFmtId="0" fontId="5" fillId="0" borderId="1" xfId="0" applyFont="1" applyFill="1" applyBorder="1" applyAlignment="1" applyProtection="1">
      <alignment horizontal="center" vertical="center" shrinkToFit="1"/>
    </xf>
    <xf numFmtId="0" fontId="7" fillId="12" borderId="2" xfId="0" applyFont="1" applyFill="1" applyBorder="1" applyAlignment="1" applyProtection="1">
      <alignment vertical="top" wrapText="1"/>
    </xf>
    <xf numFmtId="0" fontId="7" fillId="12" borderId="6" xfId="0" applyFont="1" applyFill="1" applyBorder="1" applyAlignment="1" applyProtection="1">
      <alignment vertical="top"/>
    </xf>
    <xf numFmtId="0" fontId="7" fillId="12" borderId="3" xfId="0" applyFont="1" applyFill="1" applyBorder="1" applyAlignment="1" applyProtection="1">
      <alignment vertical="top"/>
    </xf>
    <xf numFmtId="4" fontId="4" fillId="16" borderId="12" xfId="0" applyNumberFormat="1" applyFont="1" applyFill="1" applyBorder="1" applyAlignment="1" applyProtection="1">
      <alignment horizontal="right" shrinkToFit="1"/>
      <protection locked="0"/>
    </xf>
    <xf numFmtId="49" fontId="4" fillId="10" borderId="1" xfId="0" applyNumberFormat="1" applyFont="1" applyFill="1" applyBorder="1" applyAlignment="1" applyProtection="1">
      <alignment horizontal="left" vertical="top" shrinkToFit="1"/>
    </xf>
    <xf numFmtId="10" fontId="4" fillId="17" borderId="12" xfId="0" applyNumberFormat="1" applyFont="1" applyFill="1" applyBorder="1" applyAlignment="1" applyProtection="1">
      <alignment horizontal="right" wrapText="1" shrinkToFit="1"/>
    </xf>
    <xf numFmtId="4" fontId="4" fillId="5" borderId="1" xfId="0" applyNumberFormat="1" applyFont="1" applyFill="1" applyBorder="1" applyAlignment="1" applyProtection="1">
      <alignment horizontal="right" wrapText="1" shrinkToFit="1"/>
    </xf>
    <xf numFmtId="0" fontId="2" fillId="0" borderId="17" xfId="0" applyFont="1" applyBorder="1" applyAlignment="1">
      <alignment vertical="top"/>
    </xf>
    <xf numFmtId="0" fontId="5" fillId="12" borderId="4" xfId="0" applyFont="1" applyFill="1" applyBorder="1" applyAlignment="1" applyProtection="1">
      <alignment horizontal="center" vertical="center" wrapText="1" shrinkToFit="1"/>
    </xf>
    <xf numFmtId="0" fontId="2" fillId="0" borderId="0" xfId="0" applyFont="1" applyFill="1" applyAlignment="1">
      <alignment vertical="center"/>
    </xf>
    <xf numFmtId="0" fontId="5" fillId="4" borderId="5" xfId="0" applyFont="1" applyFill="1" applyBorder="1" applyAlignment="1" applyProtection="1">
      <alignment horizontal="center" vertical="center" wrapText="1" shrinkToFit="1"/>
    </xf>
    <xf numFmtId="4" fontId="4" fillId="5" borderId="1" xfId="0" applyNumberFormat="1" applyFont="1" applyFill="1" applyBorder="1" applyAlignment="1" applyProtection="1">
      <alignment horizontal="right" shrinkToFit="1"/>
    </xf>
    <xf numFmtId="10" fontId="4" fillId="5" borderId="1" xfId="0" applyNumberFormat="1" applyFont="1" applyFill="1" applyBorder="1" applyAlignment="1" applyProtection="1">
      <alignment horizontal="right" shrinkToFit="1"/>
    </xf>
    <xf numFmtId="4" fontId="4" fillId="4" borderId="1" xfId="0" applyNumberFormat="1" applyFont="1" applyFill="1" applyBorder="1" applyAlignment="1" applyProtection="1">
      <alignment horizontal="right" shrinkToFit="1"/>
      <protection locked="0"/>
    </xf>
    <xf numFmtId="0" fontId="5" fillId="4" borderId="5" xfId="0" applyFont="1" applyFill="1" applyBorder="1" applyAlignment="1" applyProtection="1">
      <alignment horizontal="center" vertical="center" shrinkToFit="1"/>
    </xf>
    <xf numFmtId="0" fontId="5" fillId="4" borderId="5" xfId="0" applyFont="1" applyFill="1" applyBorder="1" applyAlignment="1" applyProtection="1">
      <alignment horizontal="left" vertical="top" wrapText="1" indent="2" shrinkToFit="1"/>
    </xf>
    <xf numFmtId="4" fontId="4" fillId="4" borderId="18" xfId="0" applyNumberFormat="1" applyFont="1" applyFill="1" applyBorder="1" applyAlignment="1" applyProtection="1">
      <alignment horizontal="right" wrapText="1" shrinkToFit="1"/>
      <protection locked="0"/>
    </xf>
    <xf numFmtId="49" fontId="4" fillId="10" borderId="1" xfId="0" applyNumberFormat="1" applyFont="1" applyFill="1" applyBorder="1" applyAlignment="1" applyProtection="1">
      <alignment horizontal="left" wrapText="1" shrinkToFit="1"/>
    </xf>
    <xf numFmtId="0" fontId="5" fillId="4" borderId="5" xfId="0" applyFont="1" applyFill="1" applyBorder="1" applyAlignment="1" applyProtection="1">
      <alignment horizontal="left" vertical="top" wrapText="1" indent="1" shrinkToFit="1"/>
    </xf>
    <xf numFmtId="2" fontId="4" fillId="5" borderId="12" xfId="0" applyNumberFormat="1" applyFont="1" applyFill="1" applyBorder="1" applyAlignment="1" applyProtection="1">
      <alignment horizontal="right" shrinkToFit="1"/>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 fillId="0" borderId="0" xfId="0" applyFont="1" applyFill="1" applyAlignment="1">
      <alignment horizontal="center" vertical="center"/>
    </xf>
    <xf numFmtId="0" fontId="2" fillId="0" borderId="0" xfId="0" applyFont="1" applyFill="1"/>
    <xf numFmtId="0" fontId="2" fillId="0" borderId="0" xfId="0" applyNumberFormat="1" applyFont="1" applyFill="1" applyBorder="1" applyAlignment="1">
      <alignment vertical="top" wrapText="1"/>
    </xf>
    <xf numFmtId="0" fontId="7" fillId="4" borderId="2" xfId="0" applyFont="1" applyFill="1" applyBorder="1" applyAlignment="1">
      <alignment vertical="top"/>
    </xf>
    <xf numFmtId="0" fontId="7" fillId="4" borderId="6" xfId="0" applyFont="1" applyFill="1" applyBorder="1" applyAlignment="1">
      <alignment vertical="top"/>
    </xf>
    <xf numFmtId="0" fontId="7" fillId="4" borderId="3" xfId="0" applyFont="1" applyFill="1" applyBorder="1" applyAlignment="1">
      <alignment vertical="top"/>
    </xf>
    <xf numFmtId="0" fontId="12" fillId="0" borderId="0" xfId="0" applyFont="1" applyAlignment="1">
      <alignment shrinkToFit="1"/>
    </xf>
    <xf numFmtId="0" fontId="12" fillId="0" borderId="0" xfId="0" applyFont="1"/>
    <xf numFmtId="49" fontId="0" fillId="19" borderId="12" xfId="0" applyNumberFormat="1" applyFont="1" applyFill="1" applyBorder="1" applyAlignment="1" applyProtection="1">
      <alignment horizontal="left" wrapText="1"/>
      <protection locked="0"/>
    </xf>
    <xf numFmtId="49" fontId="4" fillId="9" borderId="19" xfId="0" applyNumberFormat="1" applyFont="1" applyFill="1" applyBorder="1" applyAlignment="1" applyProtection="1">
      <alignment horizontal="left" wrapText="1" shrinkToFit="1"/>
      <protection locked="0"/>
    </xf>
    <xf numFmtId="0" fontId="5" fillId="4" borderId="5" xfId="0" applyFont="1" applyFill="1" applyBorder="1" applyAlignment="1" applyProtection="1">
      <alignment horizontal="left" vertical="top" shrinkToFit="1"/>
    </xf>
    <xf numFmtId="4" fontId="4" fillId="5" borderId="18" xfId="0" applyNumberFormat="1" applyFont="1" applyFill="1" applyBorder="1" applyAlignment="1" applyProtection="1">
      <alignment horizontal="right" shrinkToFit="1"/>
    </xf>
    <xf numFmtId="10" fontId="4" fillId="5" borderId="18" xfId="0" applyNumberFormat="1" applyFont="1" applyFill="1" applyBorder="1" applyAlignment="1" applyProtection="1">
      <alignment horizontal="right" shrinkToFit="1"/>
    </xf>
    <xf numFmtId="0" fontId="2" fillId="0" borderId="0" xfId="0" applyNumberFormat="1" applyFont="1" applyFill="1" applyBorder="1" applyAlignment="1">
      <alignment horizontal="left" vertical="top" wrapText="1"/>
    </xf>
    <xf numFmtId="0" fontId="4" fillId="20" borderId="1" xfId="0" applyFont="1" applyFill="1" applyBorder="1" applyAlignment="1" applyProtection="1">
      <alignment horizontal="left" vertical="top" wrapText="1" shrinkToFit="1"/>
      <protection locked="0"/>
    </xf>
    <xf numFmtId="0" fontId="4" fillId="20" borderId="1" xfId="0" applyFont="1" applyFill="1" applyBorder="1" applyAlignment="1" applyProtection="1">
      <alignment horizontal="left" vertical="top" shrinkToFit="1"/>
      <protection locked="0"/>
    </xf>
    <xf numFmtId="2" fontId="4" fillId="20" borderId="1" xfId="0" applyNumberFormat="1" applyFont="1" applyFill="1" applyBorder="1" applyAlignment="1" applyProtection="1">
      <alignment horizontal="left" vertical="top" shrinkToFit="1"/>
      <protection locked="0"/>
    </xf>
    <xf numFmtId="10" fontId="4" fillId="20" borderId="1" xfId="0" applyNumberFormat="1" applyFont="1" applyFill="1" applyBorder="1" applyAlignment="1" applyProtection="1">
      <alignment horizontal="left" vertical="top" shrinkToFit="1"/>
      <protection locked="0"/>
    </xf>
    <xf numFmtId="49" fontId="0" fillId="21" borderId="12" xfId="0" applyNumberFormat="1" applyFont="1" applyFill="1" applyBorder="1" applyAlignment="1" applyProtection="1">
      <alignment horizontal="left" wrapText="1"/>
      <protection locked="0"/>
    </xf>
    <xf numFmtId="0" fontId="12" fillId="6" borderId="1" xfId="0" applyFont="1" applyFill="1" applyBorder="1" applyAlignment="1" applyProtection="1">
      <alignment horizontal="left" vertical="top" wrapText="1" shrinkToFit="1"/>
    </xf>
    <xf numFmtId="0" fontId="12" fillId="4" borderId="0" xfId="0" applyFont="1" applyFill="1" applyBorder="1"/>
    <xf numFmtId="0" fontId="13" fillId="14" borderId="0" xfId="0" applyFont="1" applyFill="1" applyAlignment="1"/>
    <xf numFmtId="0" fontId="13" fillId="14" borderId="0" xfId="0" applyFont="1" applyFill="1" applyBorder="1" applyAlignment="1"/>
    <xf numFmtId="0" fontId="16" fillId="0" borderId="0" xfId="0" applyFont="1" applyAlignment="1">
      <alignment horizontal="right"/>
    </xf>
    <xf numFmtId="0" fontId="16" fillId="6" borderId="1" xfId="0" applyFont="1" applyFill="1" applyBorder="1" applyAlignment="1" applyProtection="1">
      <alignment horizontal="left" vertical="top" wrapText="1" shrinkToFit="1"/>
    </xf>
    <xf numFmtId="0" fontId="13" fillId="4" borderId="0" xfId="0" applyFont="1" applyFill="1" applyBorder="1"/>
    <xf numFmtId="0" fontId="0" fillId="6" borderId="1" xfId="0" applyFont="1" applyFill="1" applyBorder="1" applyAlignment="1" applyProtection="1">
      <alignment horizontal="left" vertical="top" wrapText="1" shrinkToFit="1"/>
    </xf>
    <xf numFmtId="0" fontId="0" fillId="0" borderId="0" xfId="0" applyFont="1" applyAlignment="1">
      <alignment horizontal="right"/>
    </xf>
    <xf numFmtId="0" fontId="17" fillId="0" borderId="0" xfId="0" applyFont="1" applyAlignment="1"/>
    <xf numFmtId="0" fontId="13" fillId="4" borderId="0" xfId="0" applyFont="1" applyFill="1" applyBorder="1" applyAlignment="1">
      <alignment horizontal="left" vertical="top" shrinkToFit="1"/>
    </xf>
    <xf numFmtId="0" fontId="12" fillId="14" borderId="0" xfId="0" applyFont="1" applyFill="1" applyAlignment="1"/>
    <xf numFmtId="0" fontId="12" fillId="14" borderId="0" xfId="0" applyFont="1" applyFill="1" applyBorder="1" applyAlignment="1"/>
    <xf numFmtId="0" fontId="5" fillId="4" borderId="5" xfId="0" applyFont="1" applyFill="1" applyBorder="1" applyAlignment="1" applyProtection="1">
      <alignment horizontal="left" vertical="top" wrapText="1" shrinkToFit="1"/>
    </xf>
    <xf numFmtId="49" fontId="4" fillId="10" borderId="18" xfId="0" applyNumberFormat="1" applyFont="1" applyFill="1" applyBorder="1" applyAlignment="1" applyProtection="1">
      <alignment horizontal="left" wrapText="1" shrinkToFit="1"/>
    </xf>
    <xf numFmtId="0" fontId="4" fillId="2" borderId="5" xfId="0" applyFont="1" applyFill="1" applyBorder="1" applyAlignment="1" applyProtection="1">
      <alignment wrapText="1" shrinkToFit="1"/>
    </xf>
    <xf numFmtId="0" fontId="10" fillId="4" borderId="0" xfId="0" applyFont="1" applyFill="1" applyAlignment="1">
      <alignment shrinkToFit="1"/>
    </xf>
    <xf numFmtId="0" fontId="2" fillId="4" borderId="0" xfId="0" applyFont="1" applyFill="1" applyAlignment="1">
      <alignment shrinkToFit="1"/>
    </xf>
    <xf numFmtId="0" fontId="12" fillId="4" borderId="0" xfId="0" applyFont="1" applyFill="1" applyBorder="1" applyAlignment="1">
      <alignment shrinkToFit="1"/>
    </xf>
    <xf numFmtId="0" fontId="12" fillId="4" borderId="0" xfId="0" applyFont="1" applyFill="1" applyBorder="1" applyAlignment="1"/>
    <xf numFmtId="0" fontId="3" fillId="14" borderId="0" xfId="0" applyFont="1" applyFill="1" applyBorder="1" applyAlignment="1">
      <alignment shrinkToFit="1"/>
    </xf>
    <xf numFmtId="0" fontId="3" fillId="14" borderId="0" xfId="0" applyFont="1" applyFill="1" applyAlignment="1">
      <alignment shrinkToFit="1"/>
    </xf>
    <xf numFmtId="0" fontId="3" fillId="14" borderId="0" xfId="0" applyFont="1" applyFill="1" applyBorder="1" applyAlignment="1">
      <alignment horizontal="right" shrinkToFit="1"/>
    </xf>
    <xf numFmtId="0" fontId="3" fillId="14" borderId="0" xfId="0" applyFont="1" applyFill="1" applyAlignment="1">
      <alignment horizontal="right" shrinkToFit="1"/>
    </xf>
    <xf numFmtId="49" fontId="0" fillId="0" borderId="0" xfId="0" applyNumberFormat="1"/>
    <xf numFmtId="4" fontId="4" fillId="2" borderId="1" xfId="0" applyNumberFormat="1" applyFont="1" applyFill="1" applyBorder="1" applyAlignment="1" applyProtection="1">
      <alignment wrapText="1" shrinkToFit="1"/>
    </xf>
    <xf numFmtId="165" fontId="4" fillId="4" borderId="12" xfId="0" applyNumberFormat="1" applyFont="1" applyFill="1" applyBorder="1" applyAlignment="1" applyProtection="1">
      <alignment horizontal="right" shrinkToFit="1"/>
      <protection locked="0"/>
    </xf>
    <xf numFmtId="165" fontId="4" fillId="4" borderId="1" xfId="0" applyNumberFormat="1" applyFont="1" applyFill="1" applyBorder="1" applyAlignment="1" applyProtection="1">
      <alignment horizontal="right" shrinkToFit="1"/>
      <protection locked="0"/>
    </xf>
    <xf numFmtId="4" fontId="0" fillId="0" borderId="0" xfId="0" applyNumberFormat="1" applyAlignment="1"/>
    <xf numFmtId="4" fontId="6" fillId="4" borderId="0" xfId="0" applyNumberFormat="1" applyFont="1" applyFill="1" applyBorder="1"/>
    <xf numFmtId="4" fontId="3" fillId="4" borderId="0" xfId="0" applyNumberFormat="1" applyFont="1" applyFill="1" applyBorder="1" applyAlignment="1">
      <alignment shrinkToFit="1"/>
    </xf>
    <xf numFmtId="165" fontId="3" fillId="4" borderId="0" xfId="0" applyNumberFormat="1" applyFont="1" applyFill="1" applyBorder="1" applyAlignment="1">
      <alignment shrinkToFit="1"/>
    </xf>
    <xf numFmtId="0" fontId="4" fillId="3" borderId="1" xfId="0" applyFont="1" applyFill="1" applyBorder="1" applyAlignment="1" applyProtection="1">
      <alignment horizontal="left" vertical="top" wrapText="1" shrinkToFit="1"/>
    </xf>
    <xf numFmtId="49" fontId="0" fillId="18" borderId="12" xfId="0" applyNumberFormat="1" applyFont="1" applyFill="1" applyBorder="1" applyAlignment="1" applyProtection="1">
      <alignment horizontal="left" wrapText="1"/>
    </xf>
    <xf numFmtId="0" fontId="0" fillId="0" borderId="0" xfId="0" applyBorder="1" applyAlignment="1" applyProtection="1"/>
    <xf numFmtId="0" fontId="0" fillId="0" borderId="0" xfId="0" applyBorder="1" applyProtection="1"/>
    <xf numFmtId="4" fontId="4" fillId="4" borderId="16" xfId="0" applyNumberFormat="1" applyFont="1" applyFill="1" applyBorder="1" applyAlignment="1" applyProtection="1">
      <alignment horizontal="right" shrinkToFit="1"/>
      <protection locked="0"/>
    </xf>
    <xf numFmtId="49" fontId="0" fillId="19" borderId="12" xfId="0" applyNumberFormat="1" applyFill="1" applyBorder="1" applyAlignment="1" applyProtection="1">
      <alignment horizontal="left" wrapText="1"/>
      <protection locked="0"/>
    </xf>
    <xf numFmtId="0" fontId="16" fillId="0" borderId="0" xfId="0" applyFont="1"/>
    <xf numFmtId="0" fontId="16" fillId="4" borderId="0" xfId="0" applyFont="1" applyFill="1" applyBorder="1"/>
    <xf numFmtId="0" fontId="4" fillId="0" borderId="0" xfId="0" applyFont="1" applyAlignment="1"/>
    <xf numFmtId="4" fontId="4" fillId="4" borderId="1" xfId="0" applyNumberFormat="1" applyFont="1" applyFill="1" applyBorder="1" applyAlignment="1" applyProtection="1">
      <alignment horizontal="right" wrapText="1" shrinkToFit="1"/>
      <protection locked="0"/>
    </xf>
    <xf numFmtId="0" fontId="5" fillId="4" borderId="1" xfId="0" applyFont="1" applyFill="1" applyBorder="1" applyAlignment="1" applyProtection="1">
      <alignment horizontal="center" vertical="top" wrapText="1" shrinkToFit="1"/>
    </xf>
    <xf numFmtId="4" fontId="4" fillId="4" borderId="12" xfId="0" applyNumberFormat="1" applyFont="1" applyFill="1" applyBorder="1" applyAlignment="1" applyProtection="1">
      <alignment horizontal="right" wrapText="1" shrinkToFit="1"/>
      <protection locked="0"/>
    </xf>
    <xf numFmtId="10" fontId="4" fillId="4" borderId="12" xfId="0" applyNumberFormat="1" applyFont="1" applyFill="1" applyBorder="1" applyAlignment="1" applyProtection="1">
      <alignment horizontal="right" wrapText="1" shrinkToFit="1"/>
      <protection locked="0"/>
    </xf>
    <xf numFmtId="0" fontId="4" fillId="22" borderId="5" xfId="0" applyFont="1" applyFill="1" applyBorder="1" applyAlignment="1" applyProtection="1">
      <alignment horizontal="left" vertical="top" shrinkToFit="1"/>
      <protection locked="0"/>
    </xf>
    <xf numFmtId="165" fontId="4" fillId="23" borderId="1" xfId="0" applyNumberFormat="1" applyFont="1" applyFill="1" applyBorder="1" applyAlignment="1" applyProtection="1">
      <alignment horizontal="right" wrapText="1" shrinkToFit="1"/>
    </xf>
    <xf numFmtId="165" fontId="4" fillId="2" borderId="1" xfId="0" applyNumberFormat="1" applyFont="1" applyFill="1" applyBorder="1" applyAlignment="1" applyProtection="1">
      <alignment wrapText="1" shrinkToFit="1"/>
    </xf>
    <xf numFmtId="165" fontId="4" fillId="5" borderId="1" xfId="0" applyNumberFormat="1" applyFont="1" applyFill="1" applyBorder="1" applyAlignment="1" applyProtection="1">
      <alignment horizontal="right" wrapText="1" shrinkToFit="1"/>
    </xf>
    <xf numFmtId="0" fontId="11" fillId="0" borderId="0" xfId="1" applyAlignment="1">
      <alignment wrapText="1"/>
    </xf>
    <xf numFmtId="0" fontId="21" fillId="25" borderId="1" xfId="0" applyFont="1" applyFill="1" applyBorder="1" applyAlignment="1">
      <alignment horizontal="left" vertical="center" wrapText="1"/>
    </xf>
    <xf numFmtId="0" fontId="22" fillId="0" borderId="12" xfId="1" applyFont="1" applyBorder="1" applyAlignment="1">
      <alignment horizontal="left" vertical="center" wrapText="1"/>
    </xf>
    <xf numFmtId="49" fontId="4" fillId="9" borderId="12" xfId="0" applyNumberFormat="1" applyFont="1" applyFill="1" applyBorder="1" applyAlignment="1" applyProtection="1">
      <alignment horizontal="left" wrapText="1" shrinkToFit="1"/>
      <protection locked="0"/>
    </xf>
    <xf numFmtId="49" fontId="4" fillId="10" borderId="12" xfId="0" applyNumberFormat="1" applyFont="1" applyFill="1" applyBorder="1" applyAlignment="1" applyProtection="1">
      <alignment horizontal="left" wrapText="1" shrinkToFit="1"/>
      <protection locked="0"/>
    </xf>
    <xf numFmtId="0" fontId="4" fillId="8" borderId="12" xfId="0" applyNumberFormat="1" applyFont="1" applyFill="1" applyBorder="1" applyAlignment="1" applyProtection="1">
      <alignment horizontal="left" wrapText="1" shrinkToFit="1"/>
      <protection locked="0"/>
    </xf>
    <xf numFmtId="49" fontId="4" fillId="11" borderId="12" xfId="0" applyNumberFormat="1" applyFont="1" applyFill="1" applyBorder="1" applyAlignment="1" applyProtection="1">
      <alignment horizontal="left" wrapText="1" shrinkToFit="1"/>
    </xf>
    <xf numFmtId="0" fontId="0" fillId="0" borderId="0" xfId="0" applyBorder="1" applyAlignment="1">
      <alignment wrapText="1"/>
    </xf>
    <xf numFmtId="0" fontId="2" fillId="12" borderId="2" xfId="0" applyFont="1" applyFill="1" applyBorder="1" applyAlignment="1" applyProtection="1">
      <alignment horizontal="center"/>
    </xf>
    <xf numFmtId="0" fontId="2" fillId="12" borderId="3" xfId="0" applyFont="1" applyFill="1" applyBorder="1" applyAlignment="1" applyProtection="1">
      <alignment horizontal="center"/>
    </xf>
    <xf numFmtId="0" fontId="10" fillId="4" borderId="0" xfId="0" applyFont="1" applyFill="1" applyAlignment="1">
      <alignment shrinkToFit="1"/>
    </xf>
    <xf numFmtId="0" fontId="2" fillId="4" borderId="0" xfId="0" applyFont="1" applyFill="1" applyAlignment="1">
      <alignment shrinkToFit="1"/>
    </xf>
    <xf numFmtId="0" fontId="5" fillId="12" borderId="5" xfId="0" applyFont="1" applyFill="1" applyBorder="1" applyAlignment="1" applyProtection="1">
      <alignment horizontal="center" vertical="center" wrapText="1" shrinkToFit="1"/>
    </xf>
    <xf numFmtId="0" fontId="5" fillId="12" borderId="4" xfId="0" applyFont="1" applyFill="1" applyBorder="1" applyAlignment="1" applyProtection="1">
      <alignment horizontal="center" vertical="center" wrapText="1" shrinkToFit="1"/>
    </xf>
    <xf numFmtId="0" fontId="2" fillId="12" borderId="2" xfId="0" applyFont="1" applyFill="1" applyBorder="1" applyAlignment="1" applyProtection="1">
      <alignment horizontal="left" vertical="top" wrapText="1"/>
    </xf>
    <xf numFmtId="0" fontId="2" fillId="12" borderId="6" xfId="0" applyFont="1" applyFill="1" applyBorder="1" applyAlignment="1" applyProtection="1">
      <alignment horizontal="left" vertical="top"/>
    </xf>
    <xf numFmtId="0" fontId="2" fillId="12" borderId="3" xfId="0" applyFont="1" applyFill="1" applyBorder="1" applyAlignment="1" applyProtection="1">
      <alignment horizontal="left" vertical="top"/>
    </xf>
    <xf numFmtId="0" fontId="2" fillId="12" borderId="2" xfId="0" applyFont="1" applyFill="1" applyBorder="1" applyAlignment="1" applyProtection="1"/>
    <xf numFmtId="0" fontId="2" fillId="12" borderId="3" xfId="0" applyFont="1" applyFill="1" applyBorder="1" applyAlignment="1" applyProtection="1"/>
    <xf numFmtId="0" fontId="5" fillId="12" borderId="5" xfId="0" applyFont="1" applyFill="1" applyBorder="1" applyAlignment="1" applyProtection="1">
      <alignment horizontal="center" vertical="center" shrinkToFit="1"/>
    </xf>
    <xf numFmtId="0" fontId="5" fillId="12" borderId="4" xfId="0" applyFont="1" applyFill="1" applyBorder="1" applyAlignment="1" applyProtection="1">
      <alignment horizontal="center" vertical="center" shrinkToFit="1"/>
    </xf>
    <xf numFmtId="0" fontId="2" fillId="12" borderId="3" xfId="0" applyFont="1" applyFill="1" applyBorder="1" applyAlignment="1" applyProtection="1">
      <alignment horizontal="left" vertical="top" wrapText="1"/>
    </xf>
    <xf numFmtId="0" fontId="2" fillId="12" borderId="2" xfId="0" applyFont="1" applyFill="1" applyBorder="1" applyProtection="1"/>
    <xf numFmtId="0" fontId="2" fillId="12" borderId="6" xfId="0" applyFont="1" applyFill="1" applyBorder="1" applyProtection="1"/>
    <xf numFmtId="0" fontId="2" fillId="12" borderId="3" xfId="0" applyFont="1" applyFill="1" applyBorder="1" applyProtection="1"/>
    <xf numFmtId="0" fontId="2" fillId="12" borderId="2" xfId="0" applyFont="1" applyFill="1" applyBorder="1" applyAlignment="1" applyProtection="1">
      <alignment vertical="center" wrapText="1"/>
    </xf>
    <xf numFmtId="0" fontId="2" fillId="12" borderId="6" xfId="0" applyFont="1" applyFill="1" applyBorder="1" applyAlignment="1" applyProtection="1">
      <alignment vertical="center" wrapText="1"/>
    </xf>
    <xf numFmtId="0" fontId="2" fillId="12" borderId="3" xfId="0" applyFont="1" applyFill="1" applyBorder="1" applyAlignment="1" applyProtection="1">
      <alignment vertical="center" wrapText="1"/>
    </xf>
    <xf numFmtId="0" fontId="2" fillId="12" borderId="2" xfId="0" applyFont="1" applyFill="1" applyBorder="1" applyAlignment="1" applyProtection="1">
      <alignment vertical="center"/>
    </xf>
    <xf numFmtId="0" fontId="2" fillId="12" borderId="3" xfId="0" applyFont="1" applyFill="1" applyBorder="1" applyAlignment="1" applyProtection="1">
      <alignment vertical="center"/>
    </xf>
    <xf numFmtId="0" fontId="2" fillId="0" borderId="0" xfId="0" applyFont="1" applyBorder="1" applyAlignment="1">
      <alignment horizontal="left" vertical="top" wrapText="1"/>
    </xf>
    <xf numFmtId="0" fontId="5" fillId="12" borderId="5" xfId="0" applyFont="1" applyFill="1" applyBorder="1" applyAlignment="1" applyProtection="1">
      <alignment horizontal="center" vertical="top" wrapText="1" shrinkToFit="1"/>
    </xf>
    <xf numFmtId="0" fontId="5" fillId="12" borderId="4" xfId="0" applyFont="1" applyFill="1" applyBorder="1" applyAlignment="1" applyProtection="1">
      <alignment horizontal="center" vertical="top" wrapText="1" shrinkToFit="1"/>
    </xf>
    <xf numFmtId="0" fontId="2" fillId="12" borderId="6" xfId="0" applyFont="1" applyFill="1" applyBorder="1" applyAlignment="1" applyProtection="1">
      <alignment vertical="center"/>
    </xf>
    <xf numFmtId="0" fontId="2" fillId="12" borderId="2" xfId="0" applyFont="1" applyFill="1" applyBorder="1" applyAlignment="1" applyProtection="1">
      <alignment horizontal="left" vertical="top"/>
    </xf>
    <xf numFmtId="0" fontId="5" fillId="12" borderId="2" xfId="0" applyFont="1" applyFill="1" applyBorder="1" applyAlignment="1" applyProtection="1">
      <alignment horizontal="left" vertical="top" wrapText="1" shrinkToFit="1"/>
    </xf>
    <xf numFmtId="0" fontId="5" fillId="12" borderId="3" xfId="0" applyFont="1" applyFill="1" applyBorder="1" applyAlignment="1" applyProtection="1">
      <alignment horizontal="left" vertical="top" wrapText="1" shrinkToFit="1"/>
    </xf>
    <xf numFmtId="0" fontId="5" fillId="12" borderId="2" xfId="0" applyFont="1" applyFill="1" applyBorder="1" applyAlignment="1" applyProtection="1">
      <alignment horizontal="left" wrapText="1" shrinkToFit="1"/>
    </xf>
    <xf numFmtId="0" fontId="5" fillId="12" borderId="6" xfId="0" applyFont="1" applyFill="1" applyBorder="1" applyAlignment="1" applyProtection="1">
      <alignment horizontal="left" wrapText="1" shrinkToFit="1"/>
    </xf>
    <xf numFmtId="0" fontId="5" fillId="12" borderId="3" xfId="0" applyFont="1" applyFill="1" applyBorder="1" applyAlignment="1" applyProtection="1">
      <alignment horizontal="left" wrapText="1" shrinkToFit="1"/>
    </xf>
    <xf numFmtId="0" fontId="2" fillId="0" borderId="2" xfId="0" applyFont="1" applyBorder="1" applyAlignment="1">
      <alignment horizontal="left" vertical="top" wrapText="1"/>
    </xf>
    <xf numFmtId="0" fontId="2" fillId="0" borderId="6" xfId="0" applyFont="1" applyBorder="1" applyAlignment="1">
      <alignment horizontal="left" vertical="top" wrapText="1"/>
    </xf>
    <xf numFmtId="0" fontId="2" fillId="0" borderId="3" xfId="0" applyFont="1" applyBorder="1" applyAlignment="1">
      <alignment horizontal="left" vertical="top" wrapText="1"/>
    </xf>
    <xf numFmtId="0" fontId="2" fillId="0" borderId="1" xfId="0" applyNumberFormat="1" applyFont="1" applyFill="1" applyBorder="1" applyAlignment="1">
      <alignment horizontal="left" vertical="top" wrapText="1"/>
    </xf>
    <xf numFmtId="0" fontId="7" fillId="12" borderId="2" xfId="0" applyFont="1" applyFill="1" applyBorder="1" applyAlignment="1" applyProtection="1">
      <alignment horizontal="left" vertical="top"/>
    </xf>
    <xf numFmtId="0" fontId="7" fillId="12" borderId="3" xfId="0" applyFont="1" applyFill="1" applyBorder="1" applyAlignment="1" applyProtection="1">
      <alignment horizontal="left" vertical="top"/>
    </xf>
    <xf numFmtId="0" fontId="7" fillId="12" borderId="2" xfId="0" applyFont="1" applyFill="1" applyBorder="1" applyAlignment="1" applyProtection="1">
      <alignment horizontal="left" vertical="top" wrapText="1"/>
    </xf>
    <xf numFmtId="0" fontId="2" fillId="0" borderId="1" xfId="0" applyFont="1" applyBorder="1" applyAlignment="1">
      <alignment horizontal="left" vertical="top"/>
    </xf>
    <xf numFmtId="0" fontId="2" fillId="12" borderId="6" xfId="0" applyFont="1" applyFill="1" applyBorder="1" applyAlignment="1" applyProtection="1"/>
    <xf numFmtId="0" fontId="4" fillId="22" borderId="5" xfId="0" applyFont="1" applyFill="1" applyBorder="1" applyAlignment="1" applyProtection="1">
      <alignment horizontal="left" vertical="top" shrinkToFit="1"/>
      <protection locked="0"/>
    </xf>
    <xf numFmtId="0" fontId="4" fillId="22" borderId="7" xfId="0" applyFont="1" applyFill="1" applyBorder="1" applyAlignment="1" applyProtection="1">
      <alignment horizontal="left" vertical="top" shrinkToFit="1"/>
      <protection locked="0"/>
    </xf>
    <xf numFmtId="0" fontId="4" fillId="22" borderId="4" xfId="0" applyFont="1" applyFill="1" applyBorder="1" applyAlignment="1" applyProtection="1">
      <alignment horizontal="left" vertical="top" shrinkToFit="1"/>
      <protection locked="0"/>
    </xf>
    <xf numFmtId="0" fontId="2" fillId="13" borderId="0" xfId="0" applyFont="1" applyFill="1" applyAlignment="1">
      <alignment horizontal="center" vertical="center"/>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17" xfId="0" applyFont="1" applyBorder="1" applyAlignment="1">
      <alignment horizontal="left" vertical="top"/>
    </xf>
    <xf numFmtId="0" fontId="4" fillId="14" borderId="2" xfId="0" applyFont="1" applyFill="1" applyBorder="1" applyAlignment="1" applyProtection="1">
      <alignment horizontal="center" vertical="top" shrinkToFit="1"/>
    </xf>
    <xf numFmtId="0" fontId="4" fillId="14" borderId="3" xfId="0" applyFont="1" applyFill="1" applyBorder="1" applyAlignment="1" applyProtection="1">
      <alignment horizontal="center" vertical="top" shrinkToFit="1"/>
    </xf>
    <xf numFmtId="0" fontId="4" fillId="14" borderId="2" xfId="0" applyFont="1" applyFill="1" applyBorder="1" applyAlignment="1" applyProtection="1">
      <alignment horizontal="left" vertical="top" shrinkToFit="1"/>
    </xf>
    <xf numFmtId="0" fontId="4" fillId="14" borderId="3" xfId="0" applyFont="1" applyFill="1" applyBorder="1" applyAlignment="1" applyProtection="1">
      <alignment horizontal="left" vertical="top" shrinkToFit="1"/>
    </xf>
    <xf numFmtId="0" fontId="2" fillId="0" borderId="2" xfId="0" applyFont="1" applyBorder="1" applyAlignment="1">
      <alignment horizontal="left" vertical="top"/>
    </xf>
    <xf numFmtId="0" fontId="2" fillId="0" borderId="6" xfId="0" applyFont="1" applyBorder="1" applyAlignment="1">
      <alignment horizontal="left" vertical="top"/>
    </xf>
    <xf numFmtId="0" fontId="2" fillId="0" borderId="3" xfId="0" applyFont="1" applyBorder="1" applyAlignment="1">
      <alignment horizontal="left" vertical="top"/>
    </xf>
    <xf numFmtId="0" fontId="7" fillId="12" borderId="6" xfId="0" applyFont="1" applyFill="1" applyBorder="1" applyAlignment="1" applyProtection="1">
      <alignment horizontal="left" vertical="top"/>
    </xf>
    <xf numFmtId="0" fontId="5" fillId="12" borderId="6" xfId="0" applyFont="1" applyFill="1" applyBorder="1" applyAlignment="1" applyProtection="1">
      <alignment horizontal="left" vertical="top" wrapText="1" shrinkToFit="1"/>
    </xf>
    <xf numFmtId="0" fontId="2" fillId="0" borderId="0" xfId="0" applyFont="1" applyBorder="1" applyAlignment="1">
      <alignment horizontal="left" vertical="top"/>
    </xf>
    <xf numFmtId="0" fontId="5" fillId="12" borderId="1" xfId="0" applyFont="1" applyFill="1" applyBorder="1" applyAlignment="1" applyProtection="1">
      <alignment horizontal="center" vertical="center" shrinkToFit="1"/>
    </xf>
    <xf numFmtId="0" fontId="5" fillId="12" borderId="9" xfId="0" applyFont="1" applyFill="1" applyBorder="1" applyAlignment="1" applyProtection="1">
      <alignment horizontal="center" vertical="center" shrinkToFit="1"/>
    </xf>
    <xf numFmtId="0" fontId="5" fillId="12" borderId="8" xfId="0" applyFont="1" applyFill="1" applyBorder="1" applyAlignment="1" applyProtection="1">
      <alignment horizontal="center" vertical="center" shrinkToFit="1"/>
    </xf>
    <xf numFmtId="0" fontId="5" fillId="12" borderId="10" xfId="0" applyFont="1" applyFill="1" applyBorder="1" applyAlignment="1" applyProtection="1">
      <alignment horizontal="center" vertical="center" shrinkToFit="1"/>
    </xf>
    <xf numFmtId="0" fontId="5" fillId="12" borderId="11" xfId="0" applyFont="1" applyFill="1" applyBorder="1" applyAlignment="1" applyProtection="1">
      <alignment horizontal="center" vertical="center" shrinkToFit="1"/>
    </xf>
    <xf numFmtId="0" fontId="5" fillId="14" borderId="2" xfId="0" applyFont="1" applyFill="1" applyBorder="1" applyAlignment="1" applyProtection="1">
      <alignment horizontal="center" vertical="top" shrinkToFit="1"/>
    </xf>
    <xf numFmtId="0" fontId="5" fillId="14" borderId="3" xfId="0" applyFont="1" applyFill="1" applyBorder="1" applyAlignment="1" applyProtection="1">
      <alignment horizontal="center" vertical="top" shrinkToFit="1"/>
    </xf>
    <xf numFmtId="0" fontId="7" fillId="4" borderId="0" xfId="0" applyFont="1" applyFill="1" applyBorder="1" applyAlignment="1">
      <alignment horizontal="left" vertical="top"/>
    </xf>
    <xf numFmtId="0" fontId="5" fillId="12" borderId="2" xfId="0" applyFont="1" applyFill="1" applyBorder="1" applyAlignment="1" applyProtection="1">
      <alignment horizontal="left" vertical="top" shrinkToFit="1"/>
    </xf>
    <xf numFmtId="0" fontId="5" fillId="12" borderId="6" xfId="0" applyFont="1" applyFill="1" applyBorder="1" applyAlignment="1" applyProtection="1">
      <alignment horizontal="left" vertical="top" shrinkToFit="1"/>
    </xf>
    <xf numFmtId="0" fontId="5" fillId="12" borderId="3" xfId="0" applyFont="1" applyFill="1" applyBorder="1" applyAlignment="1" applyProtection="1">
      <alignment horizontal="left" vertical="top" shrinkToFit="1"/>
    </xf>
    <xf numFmtId="0" fontId="5" fillId="14" borderId="6" xfId="0" applyFont="1" applyFill="1" applyBorder="1" applyAlignment="1" applyProtection="1">
      <alignment horizontal="center" vertical="top" shrinkToFit="1"/>
    </xf>
    <xf numFmtId="0" fontId="5" fillId="12" borderId="7" xfId="0" applyFont="1" applyFill="1" applyBorder="1" applyAlignment="1" applyProtection="1">
      <alignment horizontal="center" vertical="center" wrapText="1" shrinkToFit="1"/>
    </xf>
    <xf numFmtId="0" fontId="7" fillId="12" borderId="2" xfId="0" applyFont="1" applyFill="1" applyBorder="1" applyAlignment="1" applyProtection="1">
      <alignment vertical="top" wrapText="1"/>
    </xf>
    <xf numFmtId="0" fontId="7" fillId="12" borderId="6" xfId="0" applyFont="1" applyFill="1" applyBorder="1" applyAlignment="1" applyProtection="1">
      <alignment vertical="top"/>
    </xf>
    <xf numFmtId="0" fontId="7" fillId="12" borderId="3" xfId="0" applyFont="1" applyFill="1" applyBorder="1" applyAlignment="1" applyProtection="1">
      <alignment vertical="top"/>
    </xf>
    <xf numFmtId="0" fontId="7" fillId="4" borderId="0" xfId="0" applyFont="1" applyFill="1" applyBorder="1" applyAlignment="1">
      <alignment horizontal="left" vertical="top" wrapText="1"/>
    </xf>
    <xf numFmtId="0" fontId="5" fillId="12" borderId="7" xfId="0" applyFont="1" applyFill="1" applyBorder="1" applyAlignment="1" applyProtection="1">
      <alignment horizontal="center" vertical="center" shrinkToFit="1"/>
    </xf>
    <xf numFmtId="0" fontId="5" fillId="12" borderId="11" xfId="0" applyFont="1" applyFill="1" applyBorder="1" applyAlignment="1" applyProtection="1">
      <alignment horizontal="left" vertical="top" shrinkToFit="1"/>
    </xf>
    <xf numFmtId="0" fontId="5" fillId="12" borderId="13" xfId="0" applyFont="1" applyFill="1" applyBorder="1" applyAlignment="1" applyProtection="1">
      <alignment horizontal="left" vertical="top" shrinkToFit="1"/>
    </xf>
    <xf numFmtId="0" fontId="5" fillId="12" borderId="8" xfId="0" applyFont="1" applyFill="1" applyBorder="1" applyAlignment="1" applyProtection="1">
      <alignment horizontal="left" vertical="top" shrinkToFit="1"/>
    </xf>
    <xf numFmtId="0" fontId="5" fillId="12" borderId="2" xfId="0" applyFont="1" applyFill="1" applyBorder="1" applyAlignment="1" applyProtection="1">
      <alignment horizontal="center" vertical="center" shrinkToFit="1"/>
    </xf>
    <xf numFmtId="0" fontId="5" fillId="12" borderId="3" xfId="0" applyFont="1" applyFill="1" applyBorder="1" applyAlignment="1" applyProtection="1">
      <alignment horizontal="center" vertical="center" shrinkToFit="1"/>
    </xf>
    <xf numFmtId="0" fontId="5" fillId="12" borderId="13" xfId="0" applyFont="1" applyFill="1" applyBorder="1" applyAlignment="1" applyProtection="1">
      <alignment horizontal="center" vertical="center" shrinkToFit="1"/>
    </xf>
    <xf numFmtId="0" fontId="5" fillId="12" borderId="6" xfId="0" applyFont="1" applyFill="1" applyBorder="1" applyAlignment="1" applyProtection="1">
      <alignment horizontal="center" vertical="center" shrinkToFit="1"/>
    </xf>
    <xf numFmtId="0" fontId="4" fillId="14" borderId="5" xfId="0" applyFont="1" applyFill="1" applyBorder="1" applyAlignment="1" applyProtection="1">
      <alignment horizontal="center" vertical="top" wrapText="1" shrinkToFit="1"/>
      <protection locked="0"/>
    </xf>
    <xf numFmtId="0" fontId="4" fillId="14" borderId="7" xfId="0" applyFont="1" applyFill="1" applyBorder="1" applyAlignment="1" applyProtection="1">
      <alignment horizontal="center" vertical="top" wrapText="1" shrinkToFit="1"/>
      <protection locked="0"/>
    </xf>
    <xf numFmtId="0" fontId="4" fillId="14" borderId="4" xfId="0" applyFont="1" applyFill="1" applyBorder="1" applyAlignment="1" applyProtection="1">
      <alignment horizontal="center" vertical="top" wrapText="1" shrinkToFit="1"/>
      <protection locked="0"/>
    </xf>
    <xf numFmtId="0" fontId="4" fillId="14" borderId="10" xfId="0" applyFont="1" applyFill="1" applyBorder="1" applyAlignment="1" applyProtection="1">
      <alignment horizontal="center" vertical="top" wrapText="1" shrinkToFit="1"/>
      <protection locked="0"/>
    </xf>
    <xf numFmtId="0" fontId="4" fillId="14" borderId="9" xfId="0" applyFont="1" applyFill="1" applyBorder="1" applyAlignment="1" applyProtection="1">
      <alignment horizontal="center" vertical="top" wrapText="1" shrinkToFit="1"/>
      <protection locked="0"/>
    </xf>
    <xf numFmtId="0" fontId="4" fillId="14" borderId="14" xfId="0" applyFont="1" applyFill="1" applyBorder="1" applyAlignment="1" applyProtection="1">
      <alignment horizontal="center" vertical="top" wrapText="1" shrinkToFit="1"/>
      <protection locked="0"/>
    </xf>
    <xf numFmtId="0" fontId="4" fillId="14" borderId="15" xfId="0" applyFont="1" applyFill="1" applyBorder="1" applyAlignment="1" applyProtection="1">
      <alignment horizontal="center" vertical="top" wrapText="1" shrinkToFit="1"/>
      <protection locked="0"/>
    </xf>
    <xf numFmtId="0" fontId="4" fillId="14" borderId="11" xfId="0" applyFont="1" applyFill="1" applyBorder="1" applyAlignment="1" applyProtection="1">
      <alignment horizontal="center" vertical="top" wrapText="1" shrinkToFit="1"/>
      <protection locked="0"/>
    </xf>
    <xf numFmtId="0" fontId="4" fillId="14" borderId="8" xfId="0" applyFont="1" applyFill="1" applyBorder="1" applyAlignment="1" applyProtection="1">
      <alignment horizontal="center" vertical="top" wrapText="1" shrinkToFit="1"/>
      <protection locked="0"/>
    </xf>
    <xf numFmtId="0" fontId="5" fillId="14" borderId="1" xfId="0" applyFont="1" applyFill="1" applyBorder="1" applyAlignment="1" applyProtection="1">
      <alignment horizontal="left" vertical="top" wrapText="1" shrinkToFit="1"/>
    </xf>
    <xf numFmtId="0" fontId="5" fillId="0" borderId="0" xfId="0" applyFont="1" applyFill="1" applyBorder="1" applyAlignment="1" applyProtection="1">
      <alignment horizontal="left" vertical="top" wrapText="1" shrinkToFit="1"/>
    </xf>
  </cellXfs>
  <cellStyles count="35636">
    <cellStyle name=" Writer Import]_x000d__x000a_Display Dialog=No_x000d__x000a__x000d__x000a_[Horizontal Arrange]_x000d__x000a_Dimensions Interlocking=Yes_x000d__x000a_Sum Hierarchy=Yes_x000d__x000a_Generate" xfId="5"/>
    <cellStyle name="]_x000d__x000a_Width=797_x000d__x000a_Height=554_x000d__x000a__x000d__x000a_[Code]_x000d__x000a_Code0=/nyf50_x000d__x000a_Code1=4500000136_x000d__x000a_Code2=ME23_x000d__x000a_Code3=4500002322_x000d__x000a_Code4=#_x000d__x000a_Code5=MB01_x000d__x000a_" xfId="6"/>
    <cellStyle name="]_x000d__x000a_Width=797_x000d__x000a_Height=554_x000d__x000a__x000d__x000a_[Code]_x000d__x000a_Code0=/nyf50_x000d__x000a_Code1=4500000136_x000d__x000a_Code2=ME23_x000d__x000a_Code3=4500002322_x000d__x000a_Code4=#_x000d__x000a_Code5=MB01_x000d__x000a_ 2" xfId="7"/>
    <cellStyle name="1enter" xfId="8"/>
    <cellStyle name="20% - 1. jelölőszín" xfId="9"/>
    <cellStyle name="20% - 2. jelölőszín" xfId="10"/>
    <cellStyle name="20% - 3. jelölőszín" xfId="11"/>
    <cellStyle name="20% - 4. jelölőszín" xfId="12"/>
    <cellStyle name="20% - 5. jelölőszín" xfId="13"/>
    <cellStyle name="20% - 6. jelölőszín" xfId="14"/>
    <cellStyle name="20% - Accent1 2" xfId="15"/>
    <cellStyle name="20% - Accent2 2" xfId="16"/>
    <cellStyle name="20% - Accent3 2" xfId="17"/>
    <cellStyle name="20% - Accent4 2" xfId="18"/>
    <cellStyle name="20% - Accent5 2" xfId="19"/>
    <cellStyle name="20% - Accent6 2" xfId="20"/>
    <cellStyle name="20% - Énfasis1" xfId="21"/>
    <cellStyle name="20% - Énfasis2" xfId="22"/>
    <cellStyle name="20% - Énfasis3" xfId="23"/>
    <cellStyle name="20% - Énfasis4" xfId="24"/>
    <cellStyle name="20% - Énfasis5" xfId="25"/>
    <cellStyle name="20% - Énfasis6" xfId="26"/>
    <cellStyle name="40% - 1. jelölőszín" xfId="27"/>
    <cellStyle name="40% - 2. jelölőszín" xfId="28"/>
    <cellStyle name="40% - 3. jelölőszín" xfId="29"/>
    <cellStyle name="40% - 4. jelölőszín" xfId="30"/>
    <cellStyle name="40% - 5. jelölőszín" xfId="31"/>
    <cellStyle name="40% - 6. jelölőszín" xfId="32"/>
    <cellStyle name="40% - Accent1 2" xfId="33"/>
    <cellStyle name="40% - Accent2 2" xfId="34"/>
    <cellStyle name="40% - Accent3 2" xfId="35"/>
    <cellStyle name="40% - Accent4 2" xfId="36"/>
    <cellStyle name="40% - Accent5 2" xfId="37"/>
    <cellStyle name="40% - Accent6 2" xfId="38"/>
    <cellStyle name="40% - Accent6 2 2" xfId="39"/>
    <cellStyle name="40% - Accent6 2 2 2" xfId="40"/>
    <cellStyle name="40% - Accent6 2 2 2 2" xfId="41"/>
    <cellStyle name="40% - Accent6 2 2 3" xfId="42"/>
    <cellStyle name="40% - Accent6 2 3" xfId="43"/>
    <cellStyle name="40% - Accent6 2 3 2" xfId="44"/>
    <cellStyle name="40% - Accent6 2 4" xfId="45"/>
    <cellStyle name="40% - Accent6 2 5" xfId="46"/>
    <cellStyle name="40% - Accent6 2 5 2" xfId="47"/>
    <cellStyle name="40% - Accent6 2 5 3" xfId="48"/>
    <cellStyle name="40% - Accent6 3" xfId="49"/>
    <cellStyle name="40% - Accent6 3 2" xfId="50"/>
    <cellStyle name="40% - Accent6 3 2 2" xfId="51"/>
    <cellStyle name="40% - Accent6 3 2 2 2" xfId="52"/>
    <cellStyle name="40% - Accent6 3 2 3" xfId="53"/>
    <cellStyle name="40% - Accent6 3 3" xfId="54"/>
    <cellStyle name="40% - Accent6 3 3 2" xfId="55"/>
    <cellStyle name="40% - Accent6 3 4" xfId="56"/>
    <cellStyle name="40% - Accent6 4" xfId="57"/>
    <cellStyle name="40% - Accent6 4 2" xfId="58"/>
    <cellStyle name="40% - Accent6 4 2 2" xfId="59"/>
    <cellStyle name="40% - Accent6 4 2 2 2" xfId="60"/>
    <cellStyle name="40% - Accent6 4 2 3" xfId="61"/>
    <cellStyle name="40% - Accent6 4 3" xfId="62"/>
    <cellStyle name="40% - Accent6 4 3 2" xfId="63"/>
    <cellStyle name="40% - Accent6 4 4" xfId="64"/>
    <cellStyle name="40% - Accent6 5" xfId="65"/>
    <cellStyle name="40% - Accent6 5 2" xfId="66"/>
    <cellStyle name="40% - Accent6 5 2 2" xfId="67"/>
    <cellStyle name="40% - Accent6 5 2 2 2" xfId="68"/>
    <cellStyle name="40% - Accent6 5 2 3" xfId="69"/>
    <cellStyle name="40% - Accent6 5 3" xfId="70"/>
    <cellStyle name="40% - Accent6 5 3 2" xfId="71"/>
    <cellStyle name="40% - Accent6 5 4" xfId="72"/>
    <cellStyle name="40% - Énfasis1" xfId="73"/>
    <cellStyle name="40% - Énfasis2" xfId="74"/>
    <cellStyle name="40% - Énfasis3" xfId="75"/>
    <cellStyle name="40% - Énfasis4" xfId="76"/>
    <cellStyle name="40% - Énfasis5" xfId="77"/>
    <cellStyle name="40% - Énfasis6" xfId="78"/>
    <cellStyle name="60% - 1. jelölőszín" xfId="79"/>
    <cellStyle name="60% - 2. jelölőszín" xfId="80"/>
    <cellStyle name="60% - 3. jelölőszín" xfId="81"/>
    <cellStyle name="60% - 4. jelölőszín" xfId="82"/>
    <cellStyle name="60% - 5. jelölőszín" xfId="83"/>
    <cellStyle name="60% - 6. jelölőszín" xfId="84"/>
    <cellStyle name="60% - Accent1 2" xfId="85"/>
    <cellStyle name="60% - Accent2 2" xfId="86"/>
    <cellStyle name="60% - Accent3 2" xfId="87"/>
    <cellStyle name="60% - Accent4 2" xfId="88"/>
    <cellStyle name="60% - Accent5 2" xfId="89"/>
    <cellStyle name="60% - Accent6 2" xfId="90"/>
    <cellStyle name="60% - Énfasis1" xfId="91"/>
    <cellStyle name="60% - Énfasis2" xfId="92"/>
    <cellStyle name="60% - Énfasis3" xfId="93"/>
    <cellStyle name="60% - Énfasis4" xfId="94"/>
    <cellStyle name="60% - Énfasis5" xfId="95"/>
    <cellStyle name="60% - Énfasis6" xfId="96"/>
    <cellStyle name="Accent1 2" xfId="97"/>
    <cellStyle name="Accent2 2" xfId="98"/>
    <cellStyle name="Accent3 2" xfId="99"/>
    <cellStyle name="Accent4 2" xfId="100"/>
    <cellStyle name="Accent5 2" xfId="101"/>
    <cellStyle name="Accent6 2" xfId="102"/>
    <cellStyle name="AttribBox" xfId="103"/>
    <cellStyle name="AttribBox 10" xfId="104"/>
    <cellStyle name="AttribBox 10 2" xfId="105"/>
    <cellStyle name="AttribBox 10 2 2" xfId="106"/>
    <cellStyle name="AttribBox 10 3" xfId="107"/>
    <cellStyle name="AttribBox 10 3 2" xfId="108"/>
    <cellStyle name="AttribBox 10 4" xfId="109"/>
    <cellStyle name="AttribBox 10 5" xfId="110"/>
    <cellStyle name="AttribBox 11" xfId="111"/>
    <cellStyle name="AttribBox 11 2" xfId="112"/>
    <cellStyle name="AttribBox 11 2 2" xfId="113"/>
    <cellStyle name="AttribBox 11 3" xfId="114"/>
    <cellStyle name="AttribBox 11 3 2" xfId="115"/>
    <cellStyle name="AttribBox 11 4" xfId="116"/>
    <cellStyle name="AttribBox 11 5" xfId="117"/>
    <cellStyle name="AttribBox 12" xfId="118"/>
    <cellStyle name="AttribBox 12 2" xfId="119"/>
    <cellStyle name="AttribBox 12 2 2" xfId="120"/>
    <cellStyle name="AttribBox 12 3" xfId="121"/>
    <cellStyle name="AttribBox 12 3 2" xfId="122"/>
    <cellStyle name="AttribBox 12 4" xfId="123"/>
    <cellStyle name="AttribBox 12 5" xfId="124"/>
    <cellStyle name="AttribBox 13" xfId="125"/>
    <cellStyle name="AttribBox 13 2" xfId="126"/>
    <cellStyle name="AttribBox 13 2 2" xfId="127"/>
    <cellStyle name="AttribBox 13 3" xfId="128"/>
    <cellStyle name="AttribBox 13 3 2" xfId="129"/>
    <cellStyle name="AttribBox 13 4" xfId="130"/>
    <cellStyle name="AttribBox 13 5" xfId="131"/>
    <cellStyle name="AttribBox 14" xfId="132"/>
    <cellStyle name="AttribBox 14 2" xfId="133"/>
    <cellStyle name="AttribBox 15" xfId="134"/>
    <cellStyle name="AttribBox 15 2" xfId="135"/>
    <cellStyle name="AttribBox 16" xfId="136"/>
    <cellStyle name="AttribBox 16 2" xfId="137"/>
    <cellStyle name="AttribBox 2" xfId="138"/>
    <cellStyle name="AttribBox 2 2" xfId="139"/>
    <cellStyle name="AttribBox 2 2 2" xfId="140"/>
    <cellStyle name="AttribBox 2 3" xfId="141"/>
    <cellStyle name="AttribBox 2 3 2" xfId="142"/>
    <cellStyle name="AttribBox 2 4" xfId="143"/>
    <cellStyle name="AttribBox 2 5" xfId="144"/>
    <cellStyle name="AttribBox 3" xfId="145"/>
    <cellStyle name="AttribBox 3 2" xfId="146"/>
    <cellStyle name="AttribBox 3 2 2" xfId="147"/>
    <cellStyle name="AttribBox 3 3" xfId="148"/>
    <cellStyle name="AttribBox 3 3 2" xfId="149"/>
    <cellStyle name="AttribBox 3 4" xfId="150"/>
    <cellStyle name="AttribBox 3 5" xfId="151"/>
    <cellStyle name="AttribBox 4" xfId="152"/>
    <cellStyle name="AttribBox 4 2" xfId="153"/>
    <cellStyle name="AttribBox 4 2 2" xfId="154"/>
    <cellStyle name="AttribBox 4 3" xfId="155"/>
    <cellStyle name="AttribBox 4 3 2" xfId="156"/>
    <cellStyle name="AttribBox 4 4" xfId="157"/>
    <cellStyle name="AttribBox 4 5" xfId="158"/>
    <cellStyle name="AttribBox 5" xfId="159"/>
    <cellStyle name="AttribBox 5 2" xfId="160"/>
    <cellStyle name="AttribBox 5 2 2" xfId="161"/>
    <cellStyle name="AttribBox 5 3" xfId="162"/>
    <cellStyle name="AttribBox 5 3 2" xfId="163"/>
    <cellStyle name="AttribBox 5 4" xfId="164"/>
    <cellStyle name="AttribBox 5 5" xfId="165"/>
    <cellStyle name="AttribBox 6" xfId="166"/>
    <cellStyle name="AttribBox 6 2" xfId="167"/>
    <cellStyle name="AttribBox 6 2 2" xfId="168"/>
    <cellStyle name="AttribBox 6 3" xfId="169"/>
    <cellStyle name="AttribBox 6 3 2" xfId="170"/>
    <cellStyle name="AttribBox 6 4" xfId="171"/>
    <cellStyle name="AttribBox 6 5" xfId="172"/>
    <cellStyle name="AttribBox 7" xfId="173"/>
    <cellStyle name="AttribBox 7 2" xfId="174"/>
    <cellStyle name="AttribBox 7 2 2" xfId="175"/>
    <cellStyle name="AttribBox 7 3" xfId="176"/>
    <cellStyle name="AttribBox 7 3 2" xfId="177"/>
    <cellStyle name="AttribBox 7 4" xfId="178"/>
    <cellStyle name="AttribBox 7 5" xfId="179"/>
    <cellStyle name="AttribBox 8" xfId="180"/>
    <cellStyle name="AttribBox 8 2" xfId="181"/>
    <cellStyle name="AttribBox 8 2 2" xfId="182"/>
    <cellStyle name="AttribBox 8 3" xfId="183"/>
    <cellStyle name="AttribBox 8 3 2" xfId="184"/>
    <cellStyle name="AttribBox 8 4" xfId="185"/>
    <cellStyle name="AttribBox 9" xfId="186"/>
    <cellStyle name="AttribBox 9 2" xfId="187"/>
    <cellStyle name="AttribBox 9 2 2" xfId="188"/>
    <cellStyle name="AttribBox 9 3" xfId="189"/>
    <cellStyle name="AttribBox 9 3 2" xfId="190"/>
    <cellStyle name="AttribBox 9 4" xfId="191"/>
    <cellStyle name="AttribBox 9 5" xfId="192"/>
    <cellStyle name="Attribute" xfId="193"/>
    <cellStyle name="Attribute 2" xfId="194"/>
    <cellStyle name="Bad 2" xfId="195"/>
    <cellStyle name="Bevitel" xfId="196"/>
    <cellStyle name="Bevitel 10" xfId="197"/>
    <cellStyle name="Bevitel 10 2" xfId="198"/>
    <cellStyle name="Bevitel 10 2 2" xfId="199"/>
    <cellStyle name="Bevitel 10 3" xfId="200"/>
    <cellStyle name="Bevitel 10 3 2" xfId="201"/>
    <cellStyle name="Bevitel 10 4" xfId="202"/>
    <cellStyle name="Bevitel 10 5" xfId="203"/>
    <cellStyle name="Bevitel 11" xfId="204"/>
    <cellStyle name="Bevitel 11 2" xfId="205"/>
    <cellStyle name="Bevitel 11 2 2" xfId="206"/>
    <cellStyle name="Bevitel 11 3" xfId="207"/>
    <cellStyle name="Bevitel 11 3 2" xfId="208"/>
    <cellStyle name="Bevitel 11 4" xfId="209"/>
    <cellStyle name="Bevitel 11 5" xfId="210"/>
    <cellStyle name="Bevitel 12" xfId="211"/>
    <cellStyle name="Bevitel 12 2" xfId="212"/>
    <cellStyle name="Bevitel 12 2 2" xfId="213"/>
    <cellStyle name="Bevitel 12 3" xfId="214"/>
    <cellStyle name="Bevitel 12 3 2" xfId="215"/>
    <cellStyle name="Bevitel 12 4" xfId="216"/>
    <cellStyle name="Bevitel 12 5" xfId="217"/>
    <cellStyle name="Bevitel 13" xfId="218"/>
    <cellStyle name="Bevitel 13 2" xfId="219"/>
    <cellStyle name="Bevitel 13 2 2" xfId="220"/>
    <cellStyle name="Bevitel 13 3" xfId="221"/>
    <cellStyle name="Bevitel 13 3 2" xfId="222"/>
    <cellStyle name="Bevitel 13 4" xfId="223"/>
    <cellStyle name="Bevitel 13 5" xfId="224"/>
    <cellStyle name="Bevitel 14" xfId="225"/>
    <cellStyle name="Bevitel 14 2" xfId="226"/>
    <cellStyle name="Bevitel 14 2 2" xfId="227"/>
    <cellStyle name="Bevitel 14 3" xfId="228"/>
    <cellStyle name="Bevitel 14 3 2" xfId="229"/>
    <cellStyle name="Bevitel 14 4" xfId="230"/>
    <cellStyle name="Bevitel 14 5" xfId="231"/>
    <cellStyle name="Bevitel 15" xfId="232"/>
    <cellStyle name="Bevitel 15 2" xfId="233"/>
    <cellStyle name="Bevitel 15 2 2" xfId="234"/>
    <cellStyle name="Bevitel 15 3" xfId="235"/>
    <cellStyle name="Bevitel 15 3 2" xfId="236"/>
    <cellStyle name="Bevitel 15 4" xfId="237"/>
    <cellStyle name="Bevitel 15 5" xfId="238"/>
    <cellStyle name="Bevitel 16" xfId="239"/>
    <cellStyle name="Bevitel 16 2" xfId="240"/>
    <cellStyle name="Bevitel 16 2 2" xfId="241"/>
    <cellStyle name="Bevitel 16 3" xfId="242"/>
    <cellStyle name="Bevitel 16 3 2" xfId="243"/>
    <cellStyle name="Bevitel 16 4" xfId="244"/>
    <cellStyle name="Bevitel 16 5" xfId="245"/>
    <cellStyle name="Bevitel 17" xfId="246"/>
    <cellStyle name="Bevitel 17 2" xfId="247"/>
    <cellStyle name="Bevitel 17 2 2" xfId="248"/>
    <cellStyle name="Bevitel 17 3" xfId="249"/>
    <cellStyle name="Bevitel 17 3 2" xfId="250"/>
    <cellStyle name="Bevitel 17 4" xfId="251"/>
    <cellStyle name="Bevitel 17 5" xfId="252"/>
    <cellStyle name="Bevitel 18" xfId="253"/>
    <cellStyle name="Bevitel 18 2" xfId="254"/>
    <cellStyle name="Bevitel 18 2 2" xfId="255"/>
    <cellStyle name="Bevitel 18 3" xfId="256"/>
    <cellStyle name="Bevitel 18 3 2" xfId="257"/>
    <cellStyle name="Bevitel 18 4" xfId="258"/>
    <cellStyle name="Bevitel 18 5" xfId="259"/>
    <cellStyle name="Bevitel 19" xfId="260"/>
    <cellStyle name="Bevitel 19 2" xfId="261"/>
    <cellStyle name="Bevitel 19 2 2" xfId="262"/>
    <cellStyle name="Bevitel 19 3" xfId="263"/>
    <cellStyle name="Bevitel 19 3 2" xfId="264"/>
    <cellStyle name="Bevitel 19 4" xfId="265"/>
    <cellStyle name="Bevitel 19 5" xfId="266"/>
    <cellStyle name="Bevitel 2" xfId="267"/>
    <cellStyle name="Bevitel 2 10" xfId="268"/>
    <cellStyle name="Bevitel 2 10 2" xfId="269"/>
    <cellStyle name="Bevitel 2 10 2 2" xfId="270"/>
    <cellStyle name="Bevitel 2 10 3" xfId="271"/>
    <cellStyle name="Bevitel 2 10 3 2" xfId="272"/>
    <cellStyle name="Bevitel 2 10 4" xfId="273"/>
    <cellStyle name="Bevitel 2 10 5" xfId="274"/>
    <cellStyle name="Bevitel 2 11" xfId="275"/>
    <cellStyle name="Bevitel 2 11 2" xfId="276"/>
    <cellStyle name="Bevitel 2 11 2 2" xfId="277"/>
    <cellStyle name="Bevitel 2 11 3" xfId="278"/>
    <cellStyle name="Bevitel 2 11 3 2" xfId="279"/>
    <cellStyle name="Bevitel 2 11 4" xfId="280"/>
    <cellStyle name="Bevitel 2 11 5" xfId="281"/>
    <cellStyle name="Bevitel 2 12" xfId="282"/>
    <cellStyle name="Bevitel 2 12 2" xfId="283"/>
    <cellStyle name="Bevitel 2 12 2 2" xfId="284"/>
    <cellStyle name="Bevitel 2 12 3" xfId="285"/>
    <cellStyle name="Bevitel 2 12 3 2" xfId="286"/>
    <cellStyle name="Bevitel 2 12 4" xfId="287"/>
    <cellStyle name="Bevitel 2 12 5" xfId="288"/>
    <cellStyle name="Bevitel 2 13" xfId="289"/>
    <cellStyle name="Bevitel 2 13 2" xfId="290"/>
    <cellStyle name="Bevitel 2 13 2 2" xfId="291"/>
    <cellStyle name="Bevitel 2 13 3" xfId="292"/>
    <cellStyle name="Bevitel 2 13 3 2" xfId="293"/>
    <cellStyle name="Bevitel 2 13 4" xfId="294"/>
    <cellStyle name="Bevitel 2 13 5" xfId="295"/>
    <cellStyle name="Bevitel 2 14" xfId="296"/>
    <cellStyle name="Bevitel 2 14 2" xfId="297"/>
    <cellStyle name="Bevitel 2 14 2 2" xfId="298"/>
    <cellStyle name="Bevitel 2 14 3" xfId="299"/>
    <cellStyle name="Bevitel 2 14 3 2" xfId="300"/>
    <cellStyle name="Bevitel 2 14 4" xfId="301"/>
    <cellStyle name="Bevitel 2 14 5" xfId="302"/>
    <cellStyle name="Bevitel 2 15" xfId="303"/>
    <cellStyle name="Bevitel 2 15 2" xfId="304"/>
    <cellStyle name="Bevitel 2 15 2 2" xfId="305"/>
    <cellStyle name="Bevitel 2 15 3" xfId="306"/>
    <cellStyle name="Bevitel 2 15 3 2" xfId="307"/>
    <cellStyle name="Bevitel 2 15 4" xfId="308"/>
    <cellStyle name="Bevitel 2 15 5" xfId="309"/>
    <cellStyle name="Bevitel 2 16" xfId="310"/>
    <cellStyle name="Bevitel 2 16 2" xfId="311"/>
    <cellStyle name="Bevitel 2 16 2 2" xfId="312"/>
    <cellStyle name="Bevitel 2 16 3" xfId="313"/>
    <cellStyle name="Bevitel 2 16 3 2" xfId="314"/>
    <cellStyle name="Bevitel 2 16 4" xfId="315"/>
    <cellStyle name="Bevitel 2 16 5" xfId="316"/>
    <cellStyle name="Bevitel 2 17" xfId="317"/>
    <cellStyle name="Bevitel 2 17 2" xfId="318"/>
    <cellStyle name="Bevitel 2 17 2 2" xfId="319"/>
    <cellStyle name="Bevitel 2 17 3" xfId="320"/>
    <cellStyle name="Bevitel 2 17 3 2" xfId="321"/>
    <cellStyle name="Bevitel 2 17 4" xfId="322"/>
    <cellStyle name="Bevitel 2 17 5" xfId="323"/>
    <cellStyle name="Bevitel 2 18" xfId="324"/>
    <cellStyle name="Bevitel 2 18 2" xfId="325"/>
    <cellStyle name="Bevitel 2 18 2 2" xfId="326"/>
    <cellStyle name="Bevitel 2 18 3" xfId="327"/>
    <cellStyle name="Bevitel 2 18 3 2" xfId="328"/>
    <cellStyle name="Bevitel 2 18 4" xfId="329"/>
    <cellStyle name="Bevitel 2 18 5" xfId="330"/>
    <cellStyle name="Bevitel 2 19" xfId="331"/>
    <cellStyle name="Bevitel 2 19 2" xfId="332"/>
    <cellStyle name="Bevitel 2 19 2 2" xfId="333"/>
    <cellStyle name="Bevitel 2 19 3" xfId="334"/>
    <cellStyle name="Bevitel 2 19 3 2" xfId="335"/>
    <cellStyle name="Bevitel 2 19 4" xfId="336"/>
    <cellStyle name="Bevitel 2 19 5" xfId="337"/>
    <cellStyle name="Bevitel 2 2" xfId="338"/>
    <cellStyle name="Bevitel 2 2 10" xfId="339"/>
    <cellStyle name="Bevitel 2 2 10 2" xfId="340"/>
    <cellStyle name="Bevitel 2 2 11" xfId="341"/>
    <cellStyle name="Bevitel 2 2 2" xfId="342"/>
    <cellStyle name="Bevitel 2 2 2 10" xfId="343"/>
    <cellStyle name="Bevitel 2 2 2 2" xfId="344"/>
    <cellStyle name="Bevitel 2 2 2 2 2" xfId="345"/>
    <cellStyle name="Bevitel 2 2 2 2 2 2" xfId="346"/>
    <cellStyle name="Bevitel 2 2 2 2 2 2 2" xfId="347"/>
    <cellStyle name="Bevitel 2 2 2 2 2 2 2 2" xfId="348"/>
    <cellStyle name="Bevitel 2 2 2 2 2 2 3" xfId="349"/>
    <cellStyle name="Bevitel 2 2 2 2 2 2 3 2" xfId="350"/>
    <cellStyle name="Bevitel 2 2 2 2 2 2 4" xfId="351"/>
    <cellStyle name="Bevitel 2 2 2 2 2 2 5" xfId="352"/>
    <cellStyle name="Bevitel 2 2 2 2 2 3" xfId="353"/>
    <cellStyle name="Bevitel 2 2 2 2 2 3 2" xfId="354"/>
    <cellStyle name="Bevitel 2 2 2 2 2 4" xfId="355"/>
    <cellStyle name="Bevitel 2 2 2 2 2 4 2" xfId="356"/>
    <cellStyle name="Bevitel 2 2 2 2 2 5" xfId="357"/>
    <cellStyle name="Bevitel 2 2 2 2 2 6" xfId="358"/>
    <cellStyle name="Bevitel 2 2 2 2 3" xfId="359"/>
    <cellStyle name="Bevitel 2 2 2 2 3 2" xfId="360"/>
    <cellStyle name="Bevitel 2 2 2 2 3 2 2" xfId="361"/>
    <cellStyle name="Bevitel 2 2 2 2 3 2 2 2" xfId="362"/>
    <cellStyle name="Bevitel 2 2 2 2 3 2 3" xfId="363"/>
    <cellStyle name="Bevitel 2 2 2 2 3 2 3 2" xfId="364"/>
    <cellStyle name="Bevitel 2 2 2 2 3 2 4" xfId="365"/>
    <cellStyle name="Bevitel 2 2 2 2 3 2 5" xfId="366"/>
    <cellStyle name="Bevitel 2 2 2 2 3 3" xfId="367"/>
    <cellStyle name="Bevitel 2 2 2 2 3 3 2" xfId="368"/>
    <cellStyle name="Bevitel 2 2 2 2 3 4" xfId="369"/>
    <cellStyle name="Bevitel 2 2 2 2 3 4 2" xfId="370"/>
    <cellStyle name="Bevitel 2 2 2 2 3 5" xfId="371"/>
    <cellStyle name="Bevitel 2 2 2 2 3 6" xfId="372"/>
    <cellStyle name="Bevitel 2 2 2 2 4" xfId="373"/>
    <cellStyle name="Bevitel 2 2 2 2 4 2" xfId="374"/>
    <cellStyle name="Bevitel 2 2 2 2 4 2 2" xfId="375"/>
    <cellStyle name="Bevitel 2 2 2 2 4 2 2 2" xfId="376"/>
    <cellStyle name="Bevitel 2 2 2 2 4 2 3" xfId="377"/>
    <cellStyle name="Bevitel 2 2 2 2 4 2 3 2" xfId="378"/>
    <cellStyle name="Bevitel 2 2 2 2 4 2 4" xfId="379"/>
    <cellStyle name="Bevitel 2 2 2 2 4 2 5" xfId="380"/>
    <cellStyle name="Bevitel 2 2 2 2 4 3" xfId="381"/>
    <cellStyle name="Bevitel 2 2 2 2 4 3 2" xfId="382"/>
    <cellStyle name="Bevitel 2 2 2 2 4 4" xfId="383"/>
    <cellStyle name="Bevitel 2 2 2 2 4 4 2" xfId="384"/>
    <cellStyle name="Bevitel 2 2 2 2 4 5" xfId="385"/>
    <cellStyle name="Bevitel 2 2 2 2 4 6" xfId="386"/>
    <cellStyle name="Bevitel 2 2 2 2 5" xfId="387"/>
    <cellStyle name="Bevitel 2 2 2 2 5 2" xfId="388"/>
    <cellStyle name="Bevitel 2 2 2 2 5 2 2" xfId="389"/>
    <cellStyle name="Bevitel 2 2 2 2 5 3" xfId="390"/>
    <cellStyle name="Bevitel 2 2 2 2 5 3 2" xfId="391"/>
    <cellStyle name="Bevitel 2 2 2 2 5 4" xfId="392"/>
    <cellStyle name="Bevitel 2 2 2 2 5 5" xfId="393"/>
    <cellStyle name="Bevitel 2 2 2 2 6" xfId="394"/>
    <cellStyle name="Bevitel 2 2 2 2 6 2" xfId="395"/>
    <cellStyle name="Bevitel 2 2 2 2 7" xfId="396"/>
    <cellStyle name="Bevitel 2 2 2 2 7 2" xfId="397"/>
    <cellStyle name="Bevitel 2 2 2 2 8" xfId="398"/>
    <cellStyle name="Bevitel 2 2 2 2 9" xfId="399"/>
    <cellStyle name="Bevitel 2 2 2 3" xfId="400"/>
    <cellStyle name="Bevitel 2 2 2 3 2" xfId="401"/>
    <cellStyle name="Bevitel 2 2 2 3 2 2" xfId="402"/>
    <cellStyle name="Bevitel 2 2 2 3 2 2 2" xfId="403"/>
    <cellStyle name="Bevitel 2 2 2 3 2 2 2 2" xfId="404"/>
    <cellStyle name="Bevitel 2 2 2 3 2 2 3" xfId="405"/>
    <cellStyle name="Bevitel 2 2 2 3 2 2 3 2" xfId="406"/>
    <cellStyle name="Bevitel 2 2 2 3 2 2 4" xfId="407"/>
    <cellStyle name="Bevitel 2 2 2 3 2 2 5" xfId="408"/>
    <cellStyle name="Bevitel 2 2 2 3 2 3" xfId="409"/>
    <cellStyle name="Bevitel 2 2 2 3 2 3 2" xfId="410"/>
    <cellStyle name="Bevitel 2 2 2 3 2 4" xfId="411"/>
    <cellStyle name="Bevitel 2 2 2 3 2 4 2" xfId="412"/>
    <cellStyle name="Bevitel 2 2 2 3 2 5" xfId="413"/>
    <cellStyle name="Bevitel 2 2 2 3 2 6" xfId="414"/>
    <cellStyle name="Bevitel 2 2 2 3 3" xfId="415"/>
    <cellStyle name="Bevitel 2 2 2 3 3 2" xfId="416"/>
    <cellStyle name="Bevitel 2 2 2 3 3 2 2" xfId="417"/>
    <cellStyle name="Bevitel 2 2 2 3 3 2 2 2" xfId="418"/>
    <cellStyle name="Bevitel 2 2 2 3 3 2 3" xfId="419"/>
    <cellStyle name="Bevitel 2 2 2 3 3 2 3 2" xfId="420"/>
    <cellStyle name="Bevitel 2 2 2 3 3 2 4" xfId="421"/>
    <cellStyle name="Bevitel 2 2 2 3 3 2 5" xfId="422"/>
    <cellStyle name="Bevitel 2 2 2 3 3 3" xfId="423"/>
    <cellStyle name="Bevitel 2 2 2 3 3 3 2" xfId="424"/>
    <cellStyle name="Bevitel 2 2 2 3 3 4" xfId="425"/>
    <cellStyle name="Bevitel 2 2 2 3 3 4 2" xfId="426"/>
    <cellStyle name="Bevitel 2 2 2 3 3 5" xfId="427"/>
    <cellStyle name="Bevitel 2 2 2 3 3 6" xfId="428"/>
    <cellStyle name="Bevitel 2 2 2 3 4" xfId="429"/>
    <cellStyle name="Bevitel 2 2 2 3 4 2" xfId="430"/>
    <cellStyle name="Bevitel 2 2 2 3 4 2 2" xfId="431"/>
    <cellStyle name="Bevitel 2 2 2 3 4 3" xfId="432"/>
    <cellStyle name="Bevitel 2 2 2 3 4 3 2" xfId="433"/>
    <cellStyle name="Bevitel 2 2 2 3 4 4" xfId="434"/>
    <cellStyle name="Bevitel 2 2 2 3 4 5" xfId="435"/>
    <cellStyle name="Bevitel 2 2 2 3 5" xfId="436"/>
    <cellStyle name="Bevitel 2 2 2 3 5 2" xfId="437"/>
    <cellStyle name="Bevitel 2 2 2 3 6" xfId="438"/>
    <cellStyle name="Bevitel 2 2 2 3 6 2" xfId="439"/>
    <cellStyle name="Bevitel 2 2 2 3 7" xfId="440"/>
    <cellStyle name="Bevitel 2 2 2 3 8" xfId="441"/>
    <cellStyle name="Bevitel 2 2 2 4" xfId="442"/>
    <cellStyle name="Bevitel 2 2 2 4 2" xfId="443"/>
    <cellStyle name="Bevitel 2 2 2 4 2 2" xfId="444"/>
    <cellStyle name="Bevitel 2 2 2 4 2 2 2" xfId="445"/>
    <cellStyle name="Bevitel 2 2 2 4 2 3" xfId="446"/>
    <cellStyle name="Bevitel 2 2 2 4 2 3 2" xfId="447"/>
    <cellStyle name="Bevitel 2 2 2 4 2 4" xfId="448"/>
    <cellStyle name="Bevitel 2 2 2 4 2 5" xfId="449"/>
    <cellStyle name="Bevitel 2 2 2 4 3" xfId="450"/>
    <cellStyle name="Bevitel 2 2 2 4 3 2" xfId="451"/>
    <cellStyle name="Bevitel 2 2 2 4 4" xfId="452"/>
    <cellStyle name="Bevitel 2 2 2 4 4 2" xfId="453"/>
    <cellStyle name="Bevitel 2 2 2 4 5" xfId="454"/>
    <cellStyle name="Bevitel 2 2 2 4 6" xfId="455"/>
    <cellStyle name="Bevitel 2 2 2 5" xfId="456"/>
    <cellStyle name="Bevitel 2 2 2 5 2" xfId="457"/>
    <cellStyle name="Bevitel 2 2 2 5 2 2" xfId="458"/>
    <cellStyle name="Bevitel 2 2 2 5 2 2 2" xfId="459"/>
    <cellStyle name="Bevitel 2 2 2 5 2 3" xfId="460"/>
    <cellStyle name="Bevitel 2 2 2 5 2 3 2" xfId="461"/>
    <cellStyle name="Bevitel 2 2 2 5 2 4" xfId="462"/>
    <cellStyle name="Bevitel 2 2 2 5 2 5" xfId="463"/>
    <cellStyle name="Bevitel 2 2 2 5 3" xfId="464"/>
    <cellStyle name="Bevitel 2 2 2 5 3 2" xfId="465"/>
    <cellStyle name="Bevitel 2 2 2 5 4" xfId="466"/>
    <cellStyle name="Bevitel 2 2 2 5 4 2" xfId="467"/>
    <cellStyle name="Bevitel 2 2 2 5 5" xfId="468"/>
    <cellStyle name="Bevitel 2 2 2 5 6" xfId="469"/>
    <cellStyle name="Bevitel 2 2 2 6" xfId="470"/>
    <cellStyle name="Bevitel 2 2 2 6 2" xfId="471"/>
    <cellStyle name="Bevitel 2 2 2 6 2 2" xfId="472"/>
    <cellStyle name="Bevitel 2 2 2 6 2 2 2" xfId="473"/>
    <cellStyle name="Bevitel 2 2 2 6 2 3" xfId="474"/>
    <cellStyle name="Bevitel 2 2 2 6 2 3 2" xfId="475"/>
    <cellStyle name="Bevitel 2 2 2 6 2 4" xfId="476"/>
    <cellStyle name="Bevitel 2 2 2 6 2 5" xfId="477"/>
    <cellStyle name="Bevitel 2 2 2 6 3" xfId="478"/>
    <cellStyle name="Bevitel 2 2 2 6 3 2" xfId="479"/>
    <cellStyle name="Bevitel 2 2 2 6 4" xfId="480"/>
    <cellStyle name="Bevitel 2 2 2 6 4 2" xfId="481"/>
    <cellStyle name="Bevitel 2 2 2 6 5" xfId="482"/>
    <cellStyle name="Bevitel 2 2 2 6 6" xfId="483"/>
    <cellStyle name="Bevitel 2 2 2 7" xfId="484"/>
    <cellStyle name="Bevitel 2 2 2 7 2" xfId="485"/>
    <cellStyle name="Bevitel 2 2 2 7 2 2" xfId="486"/>
    <cellStyle name="Bevitel 2 2 2 7 3" xfId="487"/>
    <cellStyle name="Bevitel 2 2 2 7 3 2" xfId="488"/>
    <cellStyle name="Bevitel 2 2 2 7 4" xfId="489"/>
    <cellStyle name="Bevitel 2 2 2 7 5" xfId="490"/>
    <cellStyle name="Bevitel 2 2 2 8" xfId="491"/>
    <cellStyle name="Bevitel 2 2 2 8 2" xfId="492"/>
    <cellStyle name="Bevitel 2 2 2 9" xfId="493"/>
    <cellStyle name="Bevitel 2 2 2 9 2" xfId="494"/>
    <cellStyle name="Bevitel 2 2 3" xfId="495"/>
    <cellStyle name="Bevitel 2 2 3 2" xfId="496"/>
    <cellStyle name="Bevitel 2 2 3 2 2" xfId="497"/>
    <cellStyle name="Bevitel 2 2 3 2 2 2" xfId="498"/>
    <cellStyle name="Bevitel 2 2 3 2 2 2 2" xfId="499"/>
    <cellStyle name="Bevitel 2 2 3 2 2 3" xfId="500"/>
    <cellStyle name="Bevitel 2 2 3 2 2 3 2" xfId="501"/>
    <cellStyle name="Bevitel 2 2 3 2 2 4" xfId="502"/>
    <cellStyle name="Bevitel 2 2 3 2 2 5" xfId="503"/>
    <cellStyle name="Bevitel 2 2 3 2 3" xfId="504"/>
    <cellStyle name="Bevitel 2 2 3 2 3 2" xfId="505"/>
    <cellStyle name="Bevitel 2 2 3 2 4" xfId="506"/>
    <cellStyle name="Bevitel 2 2 3 2 4 2" xfId="507"/>
    <cellStyle name="Bevitel 2 2 3 2 5" xfId="508"/>
    <cellStyle name="Bevitel 2 2 3 2 6" xfId="509"/>
    <cellStyle name="Bevitel 2 2 3 3" xfId="510"/>
    <cellStyle name="Bevitel 2 2 3 3 2" xfId="511"/>
    <cellStyle name="Bevitel 2 2 3 3 2 2" xfId="512"/>
    <cellStyle name="Bevitel 2 2 3 3 2 2 2" xfId="513"/>
    <cellStyle name="Bevitel 2 2 3 3 2 3" xfId="514"/>
    <cellStyle name="Bevitel 2 2 3 3 2 3 2" xfId="515"/>
    <cellStyle name="Bevitel 2 2 3 3 2 4" xfId="516"/>
    <cellStyle name="Bevitel 2 2 3 3 2 5" xfId="517"/>
    <cellStyle name="Bevitel 2 2 3 3 3" xfId="518"/>
    <cellStyle name="Bevitel 2 2 3 3 3 2" xfId="519"/>
    <cellStyle name="Bevitel 2 2 3 3 4" xfId="520"/>
    <cellStyle name="Bevitel 2 2 3 3 4 2" xfId="521"/>
    <cellStyle name="Bevitel 2 2 3 3 5" xfId="522"/>
    <cellStyle name="Bevitel 2 2 3 3 6" xfId="523"/>
    <cellStyle name="Bevitel 2 2 3 4" xfId="524"/>
    <cellStyle name="Bevitel 2 2 3 4 2" xfId="525"/>
    <cellStyle name="Bevitel 2 2 3 4 2 2" xfId="526"/>
    <cellStyle name="Bevitel 2 2 3 4 2 2 2" xfId="527"/>
    <cellStyle name="Bevitel 2 2 3 4 2 3" xfId="528"/>
    <cellStyle name="Bevitel 2 2 3 4 2 3 2" xfId="529"/>
    <cellStyle name="Bevitel 2 2 3 4 2 4" xfId="530"/>
    <cellStyle name="Bevitel 2 2 3 4 2 5" xfId="531"/>
    <cellStyle name="Bevitel 2 2 3 4 3" xfId="532"/>
    <cellStyle name="Bevitel 2 2 3 4 3 2" xfId="533"/>
    <cellStyle name="Bevitel 2 2 3 4 4" xfId="534"/>
    <cellStyle name="Bevitel 2 2 3 4 4 2" xfId="535"/>
    <cellStyle name="Bevitel 2 2 3 4 5" xfId="536"/>
    <cellStyle name="Bevitel 2 2 3 4 6" xfId="537"/>
    <cellStyle name="Bevitel 2 2 3 5" xfId="538"/>
    <cellStyle name="Bevitel 2 2 3 5 2" xfId="539"/>
    <cellStyle name="Bevitel 2 2 3 5 2 2" xfId="540"/>
    <cellStyle name="Bevitel 2 2 3 5 3" xfId="541"/>
    <cellStyle name="Bevitel 2 2 3 5 3 2" xfId="542"/>
    <cellStyle name="Bevitel 2 2 3 5 4" xfId="543"/>
    <cellStyle name="Bevitel 2 2 3 5 5" xfId="544"/>
    <cellStyle name="Bevitel 2 2 3 6" xfId="545"/>
    <cellStyle name="Bevitel 2 2 3 6 2" xfId="546"/>
    <cellStyle name="Bevitel 2 2 3 7" xfId="547"/>
    <cellStyle name="Bevitel 2 2 3 7 2" xfId="548"/>
    <cellStyle name="Bevitel 2 2 3 8" xfId="549"/>
    <cellStyle name="Bevitel 2 2 3 9" xfId="550"/>
    <cellStyle name="Bevitel 2 2 4" xfId="551"/>
    <cellStyle name="Bevitel 2 2 4 2" xfId="552"/>
    <cellStyle name="Bevitel 2 2 4 2 2" xfId="553"/>
    <cellStyle name="Bevitel 2 2 4 2 2 2" xfId="554"/>
    <cellStyle name="Bevitel 2 2 4 2 2 2 2" xfId="555"/>
    <cellStyle name="Bevitel 2 2 4 2 2 3" xfId="556"/>
    <cellStyle name="Bevitel 2 2 4 2 2 3 2" xfId="557"/>
    <cellStyle name="Bevitel 2 2 4 2 2 4" xfId="558"/>
    <cellStyle name="Bevitel 2 2 4 2 2 5" xfId="559"/>
    <cellStyle name="Bevitel 2 2 4 2 3" xfId="560"/>
    <cellStyle name="Bevitel 2 2 4 2 3 2" xfId="561"/>
    <cellStyle name="Bevitel 2 2 4 2 4" xfId="562"/>
    <cellStyle name="Bevitel 2 2 4 2 4 2" xfId="563"/>
    <cellStyle name="Bevitel 2 2 4 2 5" xfId="564"/>
    <cellStyle name="Bevitel 2 2 4 2 6" xfId="565"/>
    <cellStyle name="Bevitel 2 2 4 3" xfId="566"/>
    <cellStyle name="Bevitel 2 2 4 3 2" xfId="567"/>
    <cellStyle name="Bevitel 2 2 4 3 2 2" xfId="568"/>
    <cellStyle name="Bevitel 2 2 4 3 2 2 2" xfId="569"/>
    <cellStyle name="Bevitel 2 2 4 3 2 3" xfId="570"/>
    <cellStyle name="Bevitel 2 2 4 3 2 3 2" xfId="571"/>
    <cellStyle name="Bevitel 2 2 4 3 2 4" xfId="572"/>
    <cellStyle name="Bevitel 2 2 4 3 2 5" xfId="573"/>
    <cellStyle name="Bevitel 2 2 4 3 3" xfId="574"/>
    <cellStyle name="Bevitel 2 2 4 3 3 2" xfId="575"/>
    <cellStyle name="Bevitel 2 2 4 3 4" xfId="576"/>
    <cellStyle name="Bevitel 2 2 4 3 4 2" xfId="577"/>
    <cellStyle name="Bevitel 2 2 4 3 5" xfId="578"/>
    <cellStyle name="Bevitel 2 2 4 3 6" xfId="579"/>
    <cellStyle name="Bevitel 2 2 4 4" xfId="580"/>
    <cellStyle name="Bevitel 2 2 4 4 2" xfId="581"/>
    <cellStyle name="Bevitel 2 2 4 4 2 2" xfId="582"/>
    <cellStyle name="Bevitel 2 2 4 4 3" xfId="583"/>
    <cellStyle name="Bevitel 2 2 4 4 3 2" xfId="584"/>
    <cellStyle name="Bevitel 2 2 4 4 4" xfId="585"/>
    <cellStyle name="Bevitel 2 2 4 4 5" xfId="586"/>
    <cellStyle name="Bevitel 2 2 4 5" xfId="587"/>
    <cellStyle name="Bevitel 2 2 4 5 2" xfId="588"/>
    <cellStyle name="Bevitel 2 2 4 6" xfId="589"/>
    <cellStyle name="Bevitel 2 2 4 6 2" xfId="590"/>
    <cellStyle name="Bevitel 2 2 4 7" xfId="591"/>
    <cellStyle name="Bevitel 2 2 4 8" xfId="592"/>
    <cellStyle name="Bevitel 2 2 5" xfId="593"/>
    <cellStyle name="Bevitel 2 2 5 2" xfId="594"/>
    <cellStyle name="Bevitel 2 2 5 2 2" xfId="595"/>
    <cellStyle name="Bevitel 2 2 5 2 2 2" xfId="596"/>
    <cellStyle name="Bevitel 2 2 5 2 3" xfId="597"/>
    <cellStyle name="Bevitel 2 2 5 2 3 2" xfId="598"/>
    <cellStyle name="Bevitel 2 2 5 2 4" xfId="599"/>
    <cellStyle name="Bevitel 2 2 5 2 5" xfId="600"/>
    <cellStyle name="Bevitel 2 2 5 3" xfId="601"/>
    <cellStyle name="Bevitel 2 2 5 3 2" xfId="602"/>
    <cellStyle name="Bevitel 2 2 5 4" xfId="603"/>
    <cellStyle name="Bevitel 2 2 5 4 2" xfId="604"/>
    <cellStyle name="Bevitel 2 2 5 5" xfId="605"/>
    <cellStyle name="Bevitel 2 2 5 6" xfId="606"/>
    <cellStyle name="Bevitel 2 2 6" xfId="607"/>
    <cellStyle name="Bevitel 2 2 6 2" xfId="608"/>
    <cellStyle name="Bevitel 2 2 6 2 2" xfId="609"/>
    <cellStyle name="Bevitel 2 2 6 2 2 2" xfId="610"/>
    <cellStyle name="Bevitel 2 2 6 2 3" xfId="611"/>
    <cellStyle name="Bevitel 2 2 6 2 3 2" xfId="612"/>
    <cellStyle name="Bevitel 2 2 6 2 4" xfId="613"/>
    <cellStyle name="Bevitel 2 2 6 2 5" xfId="614"/>
    <cellStyle name="Bevitel 2 2 6 3" xfId="615"/>
    <cellStyle name="Bevitel 2 2 6 3 2" xfId="616"/>
    <cellStyle name="Bevitel 2 2 6 4" xfId="617"/>
    <cellStyle name="Bevitel 2 2 6 4 2" xfId="618"/>
    <cellStyle name="Bevitel 2 2 6 5" xfId="619"/>
    <cellStyle name="Bevitel 2 2 6 6" xfId="620"/>
    <cellStyle name="Bevitel 2 2 7" xfId="621"/>
    <cellStyle name="Bevitel 2 2 7 2" xfId="622"/>
    <cellStyle name="Bevitel 2 2 7 2 2" xfId="623"/>
    <cellStyle name="Bevitel 2 2 7 2 2 2" xfId="624"/>
    <cellStyle name="Bevitel 2 2 7 2 3" xfId="625"/>
    <cellStyle name="Bevitel 2 2 7 2 3 2" xfId="626"/>
    <cellStyle name="Bevitel 2 2 7 2 4" xfId="627"/>
    <cellStyle name="Bevitel 2 2 7 2 5" xfId="628"/>
    <cellStyle name="Bevitel 2 2 7 3" xfId="629"/>
    <cellStyle name="Bevitel 2 2 7 3 2" xfId="630"/>
    <cellStyle name="Bevitel 2 2 7 4" xfId="631"/>
    <cellStyle name="Bevitel 2 2 7 4 2" xfId="632"/>
    <cellStyle name="Bevitel 2 2 7 5" xfId="633"/>
    <cellStyle name="Bevitel 2 2 7 6" xfId="634"/>
    <cellStyle name="Bevitel 2 2 8" xfId="635"/>
    <cellStyle name="Bevitel 2 2 8 2" xfId="636"/>
    <cellStyle name="Bevitel 2 2 8 2 2" xfId="637"/>
    <cellStyle name="Bevitel 2 2 8 3" xfId="638"/>
    <cellStyle name="Bevitel 2 2 8 3 2" xfId="639"/>
    <cellStyle name="Bevitel 2 2 8 4" xfId="640"/>
    <cellStyle name="Bevitel 2 2 8 5" xfId="641"/>
    <cellStyle name="Bevitel 2 2 9" xfId="642"/>
    <cellStyle name="Bevitel 2 2 9 2" xfId="643"/>
    <cellStyle name="Bevitel 2 20" xfId="644"/>
    <cellStyle name="Bevitel 2 20 2" xfId="645"/>
    <cellStyle name="Bevitel 2 20 2 2" xfId="646"/>
    <cellStyle name="Bevitel 2 20 3" xfId="647"/>
    <cellStyle name="Bevitel 2 20 3 2" xfId="648"/>
    <cellStyle name="Bevitel 2 20 4" xfId="649"/>
    <cellStyle name="Bevitel 2 20 5" xfId="650"/>
    <cellStyle name="Bevitel 2 21" xfId="651"/>
    <cellStyle name="Bevitel 2 21 2" xfId="652"/>
    <cellStyle name="Bevitel 2 21 2 2" xfId="653"/>
    <cellStyle name="Bevitel 2 21 3" xfId="654"/>
    <cellStyle name="Bevitel 2 21 3 2" xfId="655"/>
    <cellStyle name="Bevitel 2 21 4" xfId="656"/>
    <cellStyle name="Bevitel 2 21 5" xfId="657"/>
    <cellStyle name="Bevitel 2 22" xfId="658"/>
    <cellStyle name="Bevitel 2 22 2" xfId="659"/>
    <cellStyle name="Bevitel 2 22 2 2" xfId="660"/>
    <cellStyle name="Bevitel 2 22 3" xfId="661"/>
    <cellStyle name="Bevitel 2 22 3 2" xfId="662"/>
    <cellStyle name="Bevitel 2 22 4" xfId="663"/>
    <cellStyle name="Bevitel 2 22 5" xfId="664"/>
    <cellStyle name="Bevitel 2 23" xfId="665"/>
    <cellStyle name="Bevitel 2 23 2" xfId="666"/>
    <cellStyle name="Bevitel 2 23 2 2" xfId="667"/>
    <cellStyle name="Bevitel 2 23 3" xfId="668"/>
    <cellStyle name="Bevitel 2 23 3 2" xfId="669"/>
    <cellStyle name="Bevitel 2 23 4" xfId="670"/>
    <cellStyle name="Bevitel 2 23 5" xfId="671"/>
    <cellStyle name="Bevitel 2 24" xfId="672"/>
    <cellStyle name="Bevitel 2 24 2" xfId="673"/>
    <cellStyle name="Bevitel 2 25" xfId="674"/>
    <cellStyle name="Bevitel 2 25 2" xfId="675"/>
    <cellStyle name="Bevitel 2 26" xfId="676"/>
    <cellStyle name="Bevitel 2 26 2" xfId="677"/>
    <cellStyle name="Bevitel 2 27" xfId="678"/>
    <cellStyle name="Bevitel 2 28" xfId="679"/>
    <cellStyle name="Bevitel 2 3" xfId="680"/>
    <cellStyle name="Bevitel 2 3 10" xfId="681"/>
    <cellStyle name="Bevitel 2 3 2" xfId="682"/>
    <cellStyle name="Bevitel 2 3 2 2" xfId="683"/>
    <cellStyle name="Bevitel 2 3 2 2 2" xfId="684"/>
    <cellStyle name="Bevitel 2 3 2 2 2 2" xfId="685"/>
    <cellStyle name="Bevitel 2 3 2 2 2 2 2" xfId="686"/>
    <cellStyle name="Bevitel 2 3 2 2 2 3" xfId="687"/>
    <cellStyle name="Bevitel 2 3 2 2 2 3 2" xfId="688"/>
    <cellStyle name="Bevitel 2 3 2 2 2 4" xfId="689"/>
    <cellStyle name="Bevitel 2 3 2 2 2 5" xfId="690"/>
    <cellStyle name="Bevitel 2 3 2 2 3" xfId="691"/>
    <cellStyle name="Bevitel 2 3 2 2 3 2" xfId="692"/>
    <cellStyle name="Bevitel 2 3 2 2 4" xfId="693"/>
    <cellStyle name="Bevitel 2 3 2 2 4 2" xfId="694"/>
    <cellStyle name="Bevitel 2 3 2 2 5" xfId="695"/>
    <cellStyle name="Bevitel 2 3 2 2 6" xfId="696"/>
    <cellStyle name="Bevitel 2 3 2 3" xfId="697"/>
    <cellStyle name="Bevitel 2 3 2 3 2" xfId="698"/>
    <cellStyle name="Bevitel 2 3 2 3 2 2" xfId="699"/>
    <cellStyle name="Bevitel 2 3 2 3 2 2 2" xfId="700"/>
    <cellStyle name="Bevitel 2 3 2 3 2 3" xfId="701"/>
    <cellStyle name="Bevitel 2 3 2 3 2 3 2" xfId="702"/>
    <cellStyle name="Bevitel 2 3 2 3 2 4" xfId="703"/>
    <cellStyle name="Bevitel 2 3 2 3 2 5" xfId="704"/>
    <cellStyle name="Bevitel 2 3 2 3 3" xfId="705"/>
    <cellStyle name="Bevitel 2 3 2 3 3 2" xfId="706"/>
    <cellStyle name="Bevitel 2 3 2 3 4" xfId="707"/>
    <cellStyle name="Bevitel 2 3 2 3 4 2" xfId="708"/>
    <cellStyle name="Bevitel 2 3 2 3 5" xfId="709"/>
    <cellStyle name="Bevitel 2 3 2 3 6" xfId="710"/>
    <cellStyle name="Bevitel 2 3 2 4" xfId="711"/>
    <cellStyle name="Bevitel 2 3 2 4 2" xfId="712"/>
    <cellStyle name="Bevitel 2 3 2 4 2 2" xfId="713"/>
    <cellStyle name="Bevitel 2 3 2 4 2 2 2" xfId="714"/>
    <cellStyle name="Bevitel 2 3 2 4 2 3" xfId="715"/>
    <cellStyle name="Bevitel 2 3 2 4 2 3 2" xfId="716"/>
    <cellStyle name="Bevitel 2 3 2 4 2 4" xfId="717"/>
    <cellStyle name="Bevitel 2 3 2 4 2 5" xfId="718"/>
    <cellStyle name="Bevitel 2 3 2 4 3" xfId="719"/>
    <cellStyle name="Bevitel 2 3 2 4 3 2" xfId="720"/>
    <cellStyle name="Bevitel 2 3 2 4 4" xfId="721"/>
    <cellStyle name="Bevitel 2 3 2 4 4 2" xfId="722"/>
    <cellStyle name="Bevitel 2 3 2 4 5" xfId="723"/>
    <cellStyle name="Bevitel 2 3 2 4 6" xfId="724"/>
    <cellStyle name="Bevitel 2 3 2 5" xfId="725"/>
    <cellStyle name="Bevitel 2 3 2 5 2" xfId="726"/>
    <cellStyle name="Bevitel 2 3 2 5 2 2" xfId="727"/>
    <cellStyle name="Bevitel 2 3 2 5 3" xfId="728"/>
    <cellStyle name="Bevitel 2 3 2 5 3 2" xfId="729"/>
    <cellStyle name="Bevitel 2 3 2 5 4" xfId="730"/>
    <cellStyle name="Bevitel 2 3 2 5 5" xfId="731"/>
    <cellStyle name="Bevitel 2 3 2 6" xfId="732"/>
    <cellStyle name="Bevitel 2 3 2 6 2" xfId="733"/>
    <cellStyle name="Bevitel 2 3 2 7" xfId="734"/>
    <cellStyle name="Bevitel 2 3 2 7 2" xfId="735"/>
    <cellStyle name="Bevitel 2 3 2 8" xfId="736"/>
    <cellStyle name="Bevitel 2 3 2 9" xfId="737"/>
    <cellStyle name="Bevitel 2 3 3" xfId="738"/>
    <cellStyle name="Bevitel 2 3 3 2" xfId="739"/>
    <cellStyle name="Bevitel 2 3 3 2 2" xfId="740"/>
    <cellStyle name="Bevitel 2 3 3 2 2 2" xfId="741"/>
    <cellStyle name="Bevitel 2 3 3 2 2 2 2" xfId="742"/>
    <cellStyle name="Bevitel 2 3 3 2 2 3" xfId="743"/>
    <cellStyle name="Bevitel 2 3 3 2 2 3 2" xfId="744"/>
    <cellStyle name="Bevitel 2 3 3 2 2 4" xfId="745"/>
    <cellStyle name="Bevitel 2 3 3 2 2 5" xfId="746"/>
    <cellStyle name="Bevitel 2 3 3 2 3" xfId="747"/>
    <cellStyle name="Bevitel 2 3 3 2 3 2" xfId="748"/>
    <cellStyle name="Bevitel 2 3 3 2 4" xfId="749"/>
    <cellStyle name="Bevitel 2 3 3 2 4 2" xfId="750"/>
    <cellStyle name="Bevitel 2 3 3 2 5" xfId="751"/>
    <cellStyle name="Bevitel 2 3 3 2 6" xfId="752"/>
    <cellStyle name="Bevitel 2 3 3 3" xfId="753"/>
    <cellStyle name="Bevitel 2 3 3 3 2" xfId="754"/>
    <cellStyle name="Bevitel 2 3 3 3 2 2" xfId="755"/>
    <cellStyle name="Bevitel 2 3 3 3 2 2 2" xfId="756"/>
    <cellStyle name="Bevitel 2 3 3 3 2 3" xfId="757"/>
    <cellStyle name="Bevitel 2 3 3 3 2 3 2" xfId="758"/>
    <cellStyle name="Bevitel 2 3 3 3 2 4" xfId="759"/>
    <cellStyle name="Bevitel 2 3 3 3 2 5" xfId="760"/>
    <cellStyle name="Bevitel 2 3 3 3 3" xfId="761"/>
    <cellStyle name="Bevitel 2 3 3 3 3 2" xfId="762"/>
    <cellStyle name="Bevitel 2 3 3 3 4" xfId="763"/>
    <cellStyle name="Bevitel 2 3 3 3 4 2" xfId="764"/>
    <cellStyle name="Bevitel 2 3 3 3 5" xfId="765"/>
    <cellStyle name="Bevitel 2 3 3 3 6" xfId="766"/>
    <cellStyle name="Bevitel 2 3 3 4" xfId="767"/>
    <cellStyle name="Bevitel 2 3 3 4 2" xfId="768"/>
    <cellStyle name="Bevitel 2 3 3 4 2 2" xfId="769"/>
    <cellStyle name="Bevitel 2 3 3 4 3" xfId="770"/>
    <cellStyle name="Bevitel 2 3 3 4 3 2" xfId="771"/>
    <cellStyle name="Bevitel 2 3 3 4 4" xfId="772"/>
    <cellStyle name="Bevitel 2 3 3 4 5" xfId="773"/>
    <cellStyle name="Bevitel 2 3 3 5" xfId="774"/>
    <cellStyle name="Bevitel 2 3 3 5 2" xfId="775"/>
    <cellStyle name="Bevitel 2 3 3 6" xfId="776"/>
    <cellStyle name="Bevitel 2 3 3 6 2" xfId="777"/>
    <cellStyle name="Bevitel 2 3 3 7" xfId="778"/>
    <cellStyle name="Bevitel 2 3 3 8" xfId="779"/>
    <cellStyle name="Bevitel 2 3 4" xfId="780"/>
    <cellStyle name="Bevitel 2 3 4 2" xfId="781"/>
    <cellStyle name="Bevitel 2 3 4 2 2" xfId="782"/>
    <cellStyle name="Bevitel 2 3 4 2 2 2" xfId="783"/>
    <cellStyle name="Bevitel 2 3 4 2 3" xfId="784"/>
    <cellStyle name="Bevitel 2 3 4 2 3 2" xfId="785"/>
    <cellStyle name="Bevitel 2 3 4 2 4" xfId="786"/>
    <cellStyle name="Bevitel 2 3 4 2 5" xfId="787"/>
    <cellStyle name="Bevitel 2 3 4 3" xfId="788"/>
    <cellStyle name="Bevitel 2 3 4 3 2" xfId="789"/>
    <cellStyle name="Bevitel 2 3 4 4" xfId="790"/>
    <cellStyle name="Bevitel 2 3 4 4 2" xfId="791"/>
    <cellStyle name="Bevitel 2 3 4 5" xfId="792"/>
    <cellStyle name="Bevitel 2 3 4 6" xfId="793"/>
    <cellStyle name="Bevitel 2 3 5" xfId="794"/>
    <cellStyle name="Bevitel 2 3 5 2" xfId="795"/>
    <cellStyle name="Bevitel 2 3 5 2 2" xfId="796"/>
    <cellStyle name="Bevitel 2 3 5 2 2 2" xfId="797"/>
    <cellStyle name="Bevitel 2 3 5 2 3" xfId="798"/>
    <cellStyle name="Bevitel 2 3 5 2 3 2" xfId="799"/>
    <cellStyle name="Bevitel 2 3 5 2 4" xfId="800"/>
    <cellStyle name="Bevitel 2 3 5 2 5" xfId="801"/>
    <cellStyle name="Bevitel 2 3 5 3" xfId="802"/>
    <cellStyle name="Bevitel 2 3 5 3 2" xfId="803"/>
    <cellStyle name="Bevitel 2 3 5 4" xfId="804"/>
    <cellStyle name="Bevitel 2 3 5 4 2" xfId="805"/>
    <cellStyle name="Bevitel 2 3 5 5" xfId="806"/>
    <cellStyle name="Bevitel 2 3 5 6" xfId="807"/>
    <cellStyle name="Bevitel 2 3 6" xfId="808"/>
    <cellStyle name="Bevitel 2 3 6 2" xfId="809"/>
    <cellStyle name="Bevitel 2 3 6 2 2" xfId="810"/>
    <cellStyle name="Bevitel 2 3 6 2 2 2" xfId="811"/>
    <cellStyle name="Bevitel 2 3 6 2 3" xfId="812"/>
    <cellStyle name="Bevitel 2 3 6 2 3 2" xfId="813"/>
    <cellStyle name="Bevitel 2 3 6 2 4" xfId="814"/>
    <cellStyle name="Bevitel 2 3 6 2 5" xfId="815"/>
    <cellStyle name="Bevitel 2 3 6 3" xfId="816"/>
    <cellStyle name="Bevitel 2 3 6 3 2" xfId="817"/>
    <cellStyle name="Bevitel 2 3 6 4" xfId="818"/>
    <cellStyle name="Bevitel 2 3 6 4 2" xfId="819"/>
    <cellStyle name="Bevitel 2 3 6 5" xfId="820"/>
    <cellStyle name="Bevitel 2 3 6 6" xfId="821"/>
    <cellStyle name="Bevitel 2 3 7" xfId="822"/>
    <cellStyle name="Bevitel 2 3 7 2" xfId="823"/>
    <cellStyle name="Bevitel 2 3 7 2 2" xfId="824"/>
    <cellStyle name="Bevitel 2 3 7 3" xfId="825"/>
    <cellStyle name="Bevitel 2 3 7 3 2" xfId="826"/>
    <cellStyle name="Bevitel 2 3 7 4" xfId="827"/>
    <cellStyle name="Bevitel 2 3 7 5" xfId="828"/>
    <cellStyle name="Bevitel 2 3 8" xfId="829"/>
    <cellStyle name="Bevitel 2 3 8 2" xfId="830"/>
    <cellStyle name="Bevitel 2 3 9" xfId="831"/>
    <cellStyle name="Bevitel 2 3 9 2" xfId="832"/>
    <cellStyle name="Bevitel 2 4" xfId="833"/>
    <cellStyle name="Bevitel 2 4 10" xfId="834"/>
    <cellStyle name="Bevitel 2 4 2" xfId="835"/>
    <cellStyle name="Bevitel 2 4 2 2" xfId="836"/>
    <cellStyle name="Bevitel 2 4 2 2 2" xfId="837"/>
    <cellStyle name="Bevitel 2 4 2 2 2 2" xfId="838"/>
    <cellStyle name="Bevitel 2 4 2 2 2 2 2" xfId="839"/>
    <cellStyle name="Bevitel 2 4 2 2 2 3" xfId="840"/>
    <cellStyle name="Bevitel 2 4 2 2 2 3 2" xfId="841"/>
    <cellStyle name="Bevitel 2 4 2 2 2 4" xfId="842"/>
    <cellStyle name="Bevitel 2 4 2 2 2 5" xfId="843"/>
    <cellStyle name="Bevitel 2 4 2 2 3" xfId="844"/>
    <cellStyle name="Bevitel 2 4 2 2 3 2" xfId="845"/>
    <cellStyle name="Bevitel 2 4 2 2 4" xfId="846"/>
    <cellStyle name="Bevitel 2 4 2 2 4 2" xfId="847"/>
    <cellStyle name="Bevitel 2 4 2 2 5" xfId="848"/>
    <cellStyle name="Bevitel 2 4 2 2 6" xfId="849"/>
    <cellStyle name="Bevitel 2 4 2 3" xfId="850"/>
    <cellStyle name="Bevitel 2 4 2 3 2" xfId="851"/>
    <cellStyle name="Bevitel 2 4 2 3 2 2" xfId="852"/>
    <cellStyle name="Bevitel 2 4 2 3 2 2 2" xfId="853"/>
    <cellStyle name="Bevitel 2 4 2 3 2 3" xfId="854"/>
    <cellStyle name="Bevitel 2 4 2 3 2 3 2" xfId="855"/>
    <cellStyle name="Bevitel 2 4 2 3 2 4" xfId="856"/>
    <cellStyle name="Bevitel 2 4 2 3 2 5" xfId="857"/>
    <cellStyle name="Bevitel 2 4 2 3 3" xfId="858"/>
    <cellStyle name="Bevitel 2 4 2 3 3 2" xfId="859"/>
    <cellStyle name="Bevitel 2 4 2 3 4" xfId="860"/>
    <cellStyle name="Bevitel 2 4 2 3 4 2" xfId="861"/>
    <cellStyle name="Bevitel 2 4 2 3 5" xfId="862"/>
    <cellStyle name="Bevitel 2 4 2 3 6" xfId="863"/>
    <cellStyle name="Bevitel 2 4 2 4" xfId="864"/>
    <cellStyle name="Bevitel 2 4 2 4 2" xfId="865"/>
    <cellStyle name="Bevitel 2 4 2 4 2 2" xfId="866"/>
    <cellStyle name="Bevitel 2 4 2 4 2 2 2" xfId="867"/>
    <cellStyle name="Bevitel 2 4 2 4 2 3" xfId="868"/>
    <cellStyle name="Bevitel 2 4 2 4 2 3 2" xfId="869"/>
    <cellStyle name="Bevitel 2 4 2 4 2 4" xfId="870"/>
    <cellStyle name="Bevitel 2 4 2 4 2 5" xfId="871"/>
    <cellStyle name="Bevitel 2 4 2 4 3" xfId="872"/>
    <cellStyle name="Bevitel 2 4 2 4 3 2" xfId="873"/>
    <cellStyle name="Bevitel 2 4 2 4 4" xfId="874"/>
    <cellStyle name="Bevitel 2 4 2 4 4 2" xfId="875"/>
    <cellStyle name="Bevitel 2 4 2 4 5" xfId="876"/>
    <cellStyle name="Bevitel 2 4 2 4 6" xfId="877"/>
    <cellStyle name="Bevitel 2 4 2 5" xfId="878"/>
    <cellStyle name="Bevitel 2 4 2 5 2" xfId="879"/>
    <cellStyle name="Bevitel 2 4 2 5 2 2" xfId="880"/>
    <cellStyle name="Bevitel 2 4 2 5 3" xfId="881"/>
    <cellStyle name="Bevitel 2 4 2 5 3 2" xfId="882"/>
    <cellStyle name="Bevitel 2 4 2 5 4" xfId="883"/>
    <cellStyle name="Bevitel 2 4 2 5 5" xfId="884"/>
    <cellStyle name="Bevitel 2 4 2 6" xfId="885"/>
    <cellStyle name="Bevitel 2 4 2 6 2" xfId="886"/>
    <cellStyle name="Bevitel 2 4 2 7" xfId="887"/>
    <cellStyle name="Bevitel 2 4 2 7 2" xfId="888"/>
    <cellStyle name="Bevitel 2 4 2 8" xfId="889"/>
    <cellStyle name="Bevitel 2 4 2 9" xfId="890"/>
    <cellStyle name="Bevitel 2 4 3" xfId="891"/>
    <cellStyle name="Bevitel 2 4 3 2" xfId="892"/>
    <cellStyle name="Bevitel 2 4 3 2 2" xfId="893"/>
    <cellStyle name="Bevitel 2 4 3 2 2 2" xfId="894"/>
    <cellStyle name="Bevitel 2 4 3 2 2 2 2" xfId="895"/>
    <cellStyle name="Bevitel 2 4 3 2 2 3" xfId="896"/>
    <cellStyle name="Bevitel 2 4 3 2 2 3 2" xfId="897"/>
    <cellStyle name="Bevitel 2 4 3 2 2 4" xfId="898"/>
    <cellStyle name="Bevitel 2 4 3 2 2 5" xfId="899"/>
    <cellStyle name="Bevitel 2 4 3 2 3" xfId="900"/>
    <cellStyle name="Bevitel 2 4 3 2 3 2" xfId="901"/>
    <cellStyle name="Bevitel 2 4 3 2 4" xfId="902"/>
    <cellStyle name="Bevitel 2 4 3 2 4 2" xfId="903"/>
    <cellStyle name="Bevitel 2 4 3 2 5" xfId="904"/>
    <cellStyle name="Bevitel 2 4 3 2 6" xfId="905"/>
    <cellStyle name="Bevitel 2 4 3 3" xfId="906"/>
    <cellStyle name="Bevitel 2 4 3 3 2" xfId="907"/>
    <cellStyle name="Bevitel 2 4 3 3 2 2" xfId="908"/>
    <cellStyle name="Bevitel 2 4 3 3 2 2 2" xfId="909"/>
    <cellStyle name="Bevitel 2 4 3 3 2 3" xfId="910"/>
    <cellStyle name="Bevitel 2 4 3 3 2 3 2" xfId="911"/>
    <cellStyle name="Bevitel 2 4 3 3 2 4" xfId="912"/>
    <cellStyle name="Bevitel 2 4 3 3 2 5" xfId="913"/>
    <cellStyle name="Bevitel 2 4 3 3 3" xfId="914"/>
    <cellStyle name="Bevitel 2 4 3 3 3 2" xfId="915"/>
    <cellStyle name="Bevitel 2 4 3 3 4" xfId="916"/>
    <cellStyle name="Bevitel 2 4 3 3 4 2" xfId="917"/>
    <cellStyle name="Bevitel 2 4 3 3 5" xfId="918"/>
    <cellStyle name="Bevitel 2 4 3 3 6" xfId="919"/>
    <cellStyle name="Bevitel 2 4 3 4" xfId="920"/>
    <cellStyle name="Bevitel 2 4 3 4 2" xfId="921"/>
    <cellStyle name="Bevitel 2 4 3 4 2 2" xfId="922"/>
    <cellStyle name="Bevitel 2 4 3 4 3" xfId="923"/>
    <cellStyle name="Bevitel 2 4 3 4 3 2" xfId="924"/>
    <cellStyle name="Bevitel 2 4 3 4 4" xfId="925"/>
    <cellStyle name="Bevitel 2 4 3 4 5" xfId="926"/>
    <cellStyle name="Bevitel 2 4 3 5" xfId="927"/>
    <cellStyle name="Bevitel 2 4 3 5 2" xfId="928"/>
    <cellStyle name="Bevitel 2 4 3 6" xfId="929"/>
    <cellStyle name="Bevitel 2 4 3 6 2" xfId="930"/>
    <cellStyle name="Bevitel 2 4 3 7" xfId="931"/>
    <cellStyle name="Bevitel 2 4 3 8" xfId="932"/>
    <cellStyle name="Bevitel 2 4 4" xfId="933"/>
    <cellStyle name="Bevitel 2 4 4 2" xfId="934"/>
    <cellStyle name="Bevitel 2 4 4 2 2" xfId="935"/>
    <cellStyle name="Bevitel 2 4 4 2 2 2" xfId="936"/>
    <cellStyle name="Bevitel 2 4 4 2 3" xfId="937"/>
    <cellStyle name="Bevitel 2 4 4 2 3 2" xfId="938"/>
    <cellStyle name="Bevitel 2 4 4 2 4" xfId="939"/>
    <cellStyle name="Bevitel 2 4 4 2 5" xfId="940"/>
    <cellStyle name="Bevitel 2 4 4 3" xfId="941"/>
    <cellStyle name="Bevitel 2 4 4 3 2" xfId="942"/>
    <cellStyle name="Bevitel 2 4 4 4" xfId="943"/>
    <cellStyle name="Bevitel 2 4 4 4 2" xfId="944"/>
    <cellStyle name="Bevitel 2 4 4 5" xfId="945"/>
    <cellStyle name="Bevitel 2 4 4 6" xfId="946"/>
    <cellStyle name="Bevitel 2 4 5" xfId="947"/>
    <cellStyle name="Bevitel 2 4 5 2" xfId="948"/>
    <cellStyle name="Bevitel 2 4 5 2 2" xfId="949"/>
    <cellStyle name="Bevitel 2 4 5 2 2 2" xfId="950"/>
    <cellStyle name="Bevitel 2 4 5 2 3" xfId="951"/>
    <cellStyle name="Bevitel 2 4 5 2 3 2" xfId="952"/>
    <cellStyle name="Bevitel 2 4 5 2 4" xfId="953"/>
    <cellStyle name="Bevitel 2 4 5 2 5" xfId="954"/>
    <cellStyle name="Bevitel 2 4 5 3" xfId="955"/>
    <cellStyle name="Bevitel 2 4 5 3 2" xfId="956"/>
    <cellStyle name="Bevitel 2 4 5 4" xfId="957"/>
    <cellStyle name="Bevitel 2 4 5 4 2" xfId="958"/>
    <cellStyle name="Bevitel 2 4 5 5" xfId="959"/>
    <cellStyle name="Bevitel 2 4 5 6" xfId="960"/>
    <cellStyle name="Bevitel 2 4 6" xfId="961"/>
    <cellStyle name="Bevitel 2 4 6 2" xfId="962"/>
    <cellStyle name="Bevitel 2 4 6 2 2" xfId="963"/>
    <cellStyle name="Bevitel 2 4 6 2 2 2" xfId="964"/>
    <cellStyle name="Bevitel 2 4 6 2 3" xfId="965"/>
    <cellStyle name="Bevitel 2 4 6 2 3 2" xfId="966"/>
    <cellStyle name="Bevitel 2 4 6 2 4" xfId="967"/>
    <cellStyle name="Bevitel 2 4 6 2 5" xfId="968"/>
    <cellStyle name="Bevitel 2 4 6 3" xfId="969"/>
    <cellStyle name="Bevitel 2 4 6 3 2" xfId="970"/>
    <cellStyle name="Bevitel 2 4 6 4" xfId="971"/>
    <cellStyle name="Bevitel 2 4 6 4 2" xfId="972"/>
    <cellStyle name="Bevitel 2 4 6 5" xfId="973"/>
    <cellStyle name="Bevitel 2 4 6 6" xfId="974"/>
    <cellStyle name="Bevitel 2 4 7" xfId="975"/>
    <cellStyle name="Bevitel 2 4 7 2" xfId="976"/>
    <cellStyle name="Bevitel 2 4 7 2 2" xfId="977"/>
    <cellStyle name="Bevitel 2 4 7 3" xfId="978"/>
    <cellStyle name="Bevitel 2 4 7 3 2" xfId="979"/>
    <cellStyle name="Bevitel 2 4 7 4" xfId="980"/>
    <cellStyle name="Bevitel 2 4 7 5" xfId="981"/>
    <cellStyle name="Bevitel 2 4 8" xfId="982"/>
    <cellStyle name="Bevitel 2 4 8 2" xfId="983"/>
    <cellStyle name="Bevitel 2 4 9" xfId="984"/>
    <cellStyle name="Bevitel 2 4 9 2" xfId="985"/>
    <cellStyle name="Bevitel 2 5" xfId="986"/>
    <cellStyle name="Bevitel 2 5 10" xfId="987"/>
    <cellStyle name="Bevitel 2 5 11" xfId="988"/>
    <cellStyle name="Bevitel 2 5 2" xfId="989"/>
    <cellStyle name="Bevitel 2 5 2 2" xfId="990"/>
    <cellStyle name="Bevitel 2 5 2 2 2" xfId="991"/>
    <cellStyle name="Bevitel 2 5 2 2 2 2" xfId="992"/>
    <cellStyle name="Bevitel 2 5 2 2 2 2 2" xfId="993"/>
    <cellStyle name="Bevitel 2 5 2 2 2 3" xfId="994"/>
    <cellStyle name="Bevitel 2 5 2 2 2 3 2" xfId="995"/>
    <cellStyle name="Bevitel 2 5 2 2 2 4" xfId="996"/>
    <cellStyle name="Bevitel 2 5 2 2 2 5" xfId="997"/>
    <cellStyle name="Bevitel 2 5 2 2 3" xfId="998"/>
    <cellStyle name="Bevitel 2 5 2 2 3 2" xfId="999"/>
    <cellStyle name="Bevitel 2 5 2 2 4" xfId="1000"/>
    <cellStyle name="Bevitel 2 5 2 2 4 2" xfId="1001"/>
    <cellStyle name="Bevitel 2 5 2 2 5" xfId="1002"/>
    <cellStyle name="Bevitel 2 5 2 2 6" xfId="1003"/>
    <cellStyle name="Bevitel 2 5 2 3" xfId="1004"/>
    <cellStyle name="Bevitel 2 5 2 3 2" xfId="1005"/>
    <cellStyle name="Bevitel 2 5 2 3 2 2" xfId="1006"/>
    <cellStyle name="Bevitel 2 5 2 3 2 2 2" xfId="1007"/>
    <cellStyle name="Bevitel 2 5 2 3 2 3" xfId="1008"/>
    <cellStyle name="Bevitel 2 5 2 3 2 3 2" xfId="1009"/>
    <cellStyle name="Bevitel 2 5 2 3 2 4" xfId="1010"/>
    <cellStyle name="Bevitel 2 5 2 3 2 5" xfId="1011"/>
    <cellStyle name="Bevitel 2 5 2 3 3" xfId="1012"/>
    <cellStyle name="Bevitel 2 5 2 3 3 2" xfId="1013"/>
    <cellStyle name="Bevitel 2 5 2 3 4" xfId="1014"/>
    <cellStyle name="Bevitel 2 5 2 3 4 2" xfId="1015"/>
    <cellStyle name="Bevitel 2 5 2 3 5" xfId="1016"/>
    <cellStyle name="Bevitel 2 5 2 3 6" xfId="1017"/>
    <cellStyle name="Bevitel 2 5 2 4" xfId="1018"/>
    <cellStyle name="Bevitel 2 5 2 4 2" xfId="1019"/>
    <cellStyle name="Bevitel 2 5 2 4 2 2" xfId="1020"/>
    <cellStyle name="Bevitel 2 5 2 4 2 2 2" xfId="1021"/>
    <cellStyle name="Bevitel 2 5 2 4 2 3" xfId="1022"/>
    <cellStyle name="Bevitel 2 5 2 4 2 3 2" xfId="1023"/>
    <cellStyle name="Bevitel 2 5 2 4 2 4" xfId="1024"/>
    <cellStyle name="Bevitel 2 5 2 4 2 5" xfId="1025"/>
    <cellStyle name="Bevitel 2 5 2 4 3" xfId="1026"/>
    <cellStyle name="Bevitel 2 5 2 4 3 2" xfId="1027"/>
    <cellStyle name="Bevitel 2 5 2 4 4" xfId="1028"/>
    <cellStyle name="Bevitel 2 5 2 4 4 2" xfId="1029"/>
    <cellStyle name="Bevitel 2 5 2 4 5" xfId="1030"/>
    <cellStyle name="Bevitel 2 5 2 4 6" xfId="1031"/>
    <cellStyle name="Bevitel 2 5 2 5" xfId="1032"/>
    <cellStyle name="Bevitel 2 5 2 5 2" xfId="1033"/>
    <cellStyle name="Bevitel 2 5 2 5 2 2" xfId="1034"/>
    <cellStyle name="Bevitel 2 5 2 5 3" xfId="1035"/>
    <cellStyle name="Bevitel 2 5 2 5 3 2" xfId="1036"/>
    <cellStyle name="Bevitel 2 5 2 5 4" xfId="1037"/>
    <cellStyle name="Bevitel 2 5 2 5 5" xfId="1038"/>
    <cellStyle name="Bevitel 2 5 2 6" xfId="1039"/>
    <cellStyle name="Bevitel 2 5 2 6 2" xfId="1040"/>
    <cellStyle name="Bevitel 2 5 2 7" xfId="1041"/>
    <cellStyle name="Bevitel 2 5 2 7 2" xfId="1042"/>
    <cellStyle name="Bevitel 2 5 2 8" xfId="1043"/>
    <cellStyle name="Bevitel 2 5 2 9" xfId="1044"/>
    <cellStyle name="Bevitel 2 5 3" xfId="1045"/>
    <cellStyle name="Bevitel 2 5 3 2" xfId="1046"/>
    <cellStyle name="Bevitel 2 5 3 2 2" xfId="1047"/>
    <cellStyle name="Bevitel 2 5 3 2 2 2" xfId="1048"/>
    <cellStyle name="Bevitel 2 5 3 2 3" xfId="1049"/>
    <cellStyle name="Bevitel 2 5 3 2 3 2" xfId="1050"/>
    <cellStyle name="Bevitel 2 5 3 2 4" xfId="1051"/>
    <cellStyle name="Bevitel 2 5 3 2 5" xfId="1052"/>
    <cellStyle name="Bevitel 2 5 3 3" xfId="1053"/>
    <cellStyle name="Bevitel 2 5 3 3 2" xfId="1054"/>
    <cellStyle name="Bevitel 2 5 3 4" xfId="1055"/>
    <cellStyle name="Bevitel 2 5 3 4 2" xfId="1056"/>
    <cellStyle name="Bevitel 2 5 3 5" xfId="1057"/>
    <cellStyle name="Bevitel 2 5 3 6" xfId="1058"/>
    <cellStyle name="Bevitel 2 5 4" xfId="1059"/>
    <cellStyle name="Bevitel 2 5 4 2" xfId="1060"/>
    <cellStyle name="Bevitel 2 5 4 2 2" xfId="1061"/>
    <cellStyle name="Bevitel 2 5 4 2 2 2" xfId="1062"/>
    <cellStyle name="Bevitel 2 5 4 2 3" xfId="1063"/>
    <cellStyle name="Bevitel 2 5 4 2 3 2" xfId="1064"/>
    <cellStyle name="Bevitel 2 5 4 2 4" xfId="1065"/>
    <cellStyle name="Bevitel 2 5 4 2 5" xfId="1066"/>
    <cellStyle name="Bevitel 2 5 4 3" xfId="1067"/>
    <cellStyle name="Bevitel 2 5 4 3 2" xfId="1068"/>
    <cellStyle name="Bevitel 2 5 4 4" xfId="1069"/>
    <cellStyle name="Bevitel 2 5 4 4 2" xfId="1070"/>
    <cellStyle name="Bevitel 2 5 4 5" xfId="1071"/>
    <cellStyle name="Bevitel 2 5 4 6" xfId="1072"/>
    <cellStyle name="Bevitel 2 5 5" xfId="1073"/>
    <cellStyle name="Bevitel 2 5 5 2" xfId="1074"/>
    <cellStyle name="Bevitel 2 5 5 2 2" xfId="1075"/>
    <cellStyle name="Bevitel 2 5 5 2 2 2" xfId="1076"/>
    <cellStyle name="Bevitel 2 5 5 2 3" xfId="1077"/>
    <cellStyle name="Bevitel 2 5 5 2 3 2" xfId="1078"/>
    <cellStyle name="Bevitel 2 5 5 2 4" xfId="1079"/>
    <cellStyle name="Bevitel 2 5 5 2 5" xfId="1080"/>
    <cellStyle name="Bevitel 2 5 5 3" xfId="1081"/>
    <cellStyle name="Bevitel 2 5 5 3 2" xfId="1082"/>
    <cellStyle name="Bevitel 2 5 5 4" xfId="1083"/>
    <cellStyle name="Bevitel 2 5 5 4 2" xfId="1084"/>
    <cellStyle name="Bevitel 2 5 5 5" xfId="1085"/>
    <cellStyle name="Bevitel 2 5 5 6" xfId="1086"/>
    <cellStyle name="Bevitel 2 5 6" xfId="1087"/>
    <cellStyle name="Bevitel 2 5 6 2" xfId="1088"/>
    <cellStyle name="Bevitel 2 5 6 2 2" xfId="1089"/>
    <cellStyle name="Bevitel 2 5 6 2 2 2" xfId="1090"/>
    <cellStyle name="Bevitel 2 5 6 2 3" xfId="1091"/>
    <cellStyle name="Bevitel 2 5 6 2 3 2" xfId="1092"/>
    <cellStyle name="Bevitel 2 5 6 2 4" xfId="1093"/>
    <cellStyle name="Bevitel 2 5 6 2 5" xfId="1094"/>
    <cellStyle name="Bevitel 2 5 6 3" xfId="1095"/>
    <cellStyle name="Bevitel 2 5 6 3 2" xfId="1096"/>
    <cellStyle name="Bevitel 2 5 6 4" xfId="1097"/>
    <cellStyle name="Bevitel 2 5 6 4 2" xfId="1098"/>
    <cellStyle name="Bevitel 2 5 6 5" xfId="1099"/>
    <cellStyle name="Bevitel 2 5 6 6" xfId="1100"/>
    <cellStyle name="Bevitel 2 5 7" xfId="1101"/>
    <cellStyle name="Bevitel 2 5 7 2" xfId="1102"/>
    <cellStyle name="Bevitel 2 5 7 2 2" xfId="1103"/>
    <cellStyle name="Bevitel 2 5 7 3" xfId="1104"/>
    <cellStyle name="Bevitel 2 5 7 3 2" xfId="1105"/>
    <cellStyle name="Bevitel 2 5 7 4" xfId="1106"/>
    <cellStyle name="Bevitel 2 5 7 5" xfId="1107"/>
    <cellStyle name="Bevitel 2 5 8" xfId="1108"/>
    <cellStyle name="Bevitel 2 5 8 2" xfId="1109"/>
    <cellStyle name="Bevitel 2 5 9" xfId="1110"/>
    <cellStyle name="Bevitel 2 5 9 2" xfId="1111"/>
    <cellStyle name="Bevitel 2 6" xfId="1112"/>
    <cellStyle name="Bevitel 2 6 2" xfId="1113"/>
    <cellStyle name="Bevitel 2 6 2 2" xfId="1114"/>
    <cellStyle name="Bevitel 2 6 2 2 2" xfId="1115"/>
    <cellStyle name="Bevitel 2 6 2 2 2 2" xfId="1116"/>
    <cellStyle name="Bevitel 2 6 2 2 3" xfId="1117"/>
    <cellStyle name="Bevitel 2 6 2 2 3 2" xfId="1118"/>
    <cellStyle name="Bevitel 2 6 2 2 4" xfId="1119"/>
    <cellStyle name="Bevitel 2 6 2 2 5" xfId="1120"/>
    <cellStyle name="Bevitel 2 6 2 3" xfId="1121"/>
    <cellStyle name="Bevitel 2 6 2 3 2" xfId="1122"/>
    <cellStyle name="Bevitel 2 6 2 4" xfId="1123"/>
    <cellStyle name="Bevitel 2 6 2 4 2" xfId="1124"/>
    <cellStyle name="Bevitel 2 6 2 5" xfId="1125"/>
    <cellStyle name="Bevitel 2 6 2 6" xfId="1126"/>
    <cellStyle name="Bevitel 2 6 3" xfId="1127"/>
    <cellStyle name="Bevitel 2 6 3 2" xfId="1128"/>
    <cellStyle name="Bevitel 2 6 3 2 2" xfId="1129"/>
    <cellStyle name="Bevitel 2 6 3 2 2 2" xfId="1130"/>
    <cellStyle name="Bevitel 2 6 3 2 3" xfId="1131"/>
    <cellStyle name="Bevitel 2 6 3 2 3 2" xfId="1132"/>
    <cellStyle name="Bevitel 2 6 3 2 4" xfId="1133"/>
    <cellStyle name="Bevitel 2 6 3 2 5" xfId="1134"/>
    <cellStyle name="Bevitel 2 6 3 3" xfId="1135"/>
    <cellStyle name="Bevitel 2 6 3 3 2" xfId="1136"/>
    <cellStyle name="Bevitel 2 6 3 4" xfId="1137"/>
    <cellStyle name="Bevitel 2 6 3 4 2" xfId="1138"/>
    <cellStyle name="Bevitel 2 6 3 5" xfId="1139"/>
    <cellStyle name="Bevitel 2 6 3 6" xfId="1140"/>
    <cellStyle name="Bevitel 2 6 4" xfId="1141"/>
    <cellStyle name="Bevitel 2 6 4 2" xfId="1142"/>
    <cellStyle name="Bevitel 2 6 4 2 2" xfId="1143"/>
    <cellStyle name="Bevitel 2 6 4 2 2 2" xfId="1144"/>
    <cellStyle name="Bevitel 2 6 4 2 3" xfId="1145"/>
    <cellStyle name="Bevitel 2 6 4 2 3 2" xfId="1146"/>
    <cellStyle name="Bevitel 2 6 4 2 4" xfId="1147"/>
    <cellStyle name="Bevitel 2 6 4 2 5" xfId="1148"/>
    <cellStyle name="Bevitel 2 6 4 3" xfId="1149"/>
    <cellStyle name="Bevitel 2 6 4 3 2" xfId="1150"/>
    <cellStyle name="Bevitel 2 6 4 4" xfId="1151"/>
    <cellStyle name="Bevitel 2 6 4 4 2" xfId="1152"/>
    <cellStyle name="Bevitel 2 6 4 5" xfId="1153"/>
    <cellStyle name="Bevitel 2 6 4 6" xfId="1154"/>
    <cellStyle name="Bevitel 2 6 5" xfId="1155"/>
    <cellStyle name="Bevitel 2 6 5 2" xfId="1156"/>
    <cellStyle name="Bevitel 2 6 5 2 2" xfId="1157"/>
    <cellStyle name="Bevitel 2 6 5 3" xfId="1158"/>
    <cellStyle name="Bevitel 2 6 5 3 2" xfId="1159"/>
    <cellStyle name="Bevitel 2 6 5 4" xfId="1160"/>
    <cellStyle name="Bevitel 2 6 5 5" xfId="1161"/>
    <cellStyle name="Bevitel 2 6 6" xfId="1162"/>
    <cellStyle name="Bevitel 2 6 6 2" xfId="1163"/>
    <cellStyle name="Bevitel 2 6 7" xfId="1164"/>
    <cellStyle name="Bevitel 2 6 7 2" xfId="1165"/>
    <cellStyle name="Bevitel 2 6 8" xfId="1166"/>
    <cellStyle name="Bevitel 2 6 9" xfId="1167"/>
    <cellStyle name="Bevitel 2 7" xfId="1168"/>
    <cellStyle name="Bevitel 2 7 2" xfId="1169"/>
    <cellStyle name="Bevitel 2 7 2 2" xfId="1170"/>
    <cellStyle name="Bevitel 2 7 2 2 2" xfId="1171"/>
    <cellStyle name="Bevitel 2 7 2 3" xfId="1172"/>
    <cellStyle name="Bevitel 2 7 2 3 2" xfId="1173"/>
    <cellStyle name="Bevitel 2 7 2 4" xfId="1174"/>
    <cellStyle name="Bevitel 2 7 2 5" xfId="1175"/>
    <cellStyle name="Bevitel 2 7 3" xfId="1176"/>
    <cellStyle name="Bevitel 2 7 3 2" xfId="1177"/>
    <cellStyle name="Bevitel 2 7 4" xfId="1178"/>
    <cellStyle name="Bevitel 2 7 4 2" xfId="1179"/>
    <cellStyle name="Bevitel 2 7 5" xfId="1180"/>
    <cellStyle name="Bevitel 2 7 6" xfId="1181"/>
    <cellStyle name="Bevitel 2 8" xfId="1182"/>
    <cellStyle name="Bevitel 2 8 2" xfId="1183"/>
    <cellStyle name="Bevitel 2 8 2 2" xfId="1184"/>
    <cellStyle name="Bevitel 2 8 2 2 2" xfId="1185"/>
    <cellStyle name="Bevitel 2 8 2 3" xfId="1186"/>
    <cellStyle name="Bevitel 2 8 2 3 2" xfId="1187"/>
    <cellStyle name="Bevitel 2 8 2 4" xfId="1188"/>
    <cellStyle name="Bevitel 2 8 2 5" xfId="1189"/>
    <cellStyle name="Bevitel 2 8 3" xfId="1190"/>
    <cellStyle name="Bevitel 2 8 3 2" xfId="1191"/>
    <cellStyle name="Bevitel 2 8 4" xfId="1192"/>
    <cellStyle name="Bevitel 2 8 4 2" xfId="1193"/>
    <cellStyle name="Bevitel 2 8 5" xfId="1194"/>
    <cellStyle name="Bevitel 2 8 6" xfId="1195"/>
    <cellStyle name="Bevitel 2 9" xfId="1196"/>
    <cellStyle name="Bevitel 2 9 2" xfId="1197"/>
    <cellStyle name="Bevitel 2 9 2 2" xfId="1198"/>
    <cellStyle name="Bevitel 2 9 2 2 2" xfId="1199"/>
    <cellStyle name="Bevitel 2 9 2 3" xfId="1200"/>
    <cellStyle name="Bevitel 2 9 2 3 2" xfId="1201"/>
    <cellStyle name="Bevitel 2 9 2 4" xfId="1202"/>
    <cellStyle name="Bevitel 2 9 2 5" xfId="1203"/>
    <cellStyle name="Bevitel 2 9 3" xfId="1204"/>
    <cellStyle name="Bevitel 2 9 3 2" xfId="1205"/>
    <cellStyle name="Bevitel 2 9 4" xfId="1206"/>
    <cellStyle name="Bevitel 2 9 4 2" xfId="1207"/>
    <cellStyle name="Bevitel 2 9 5" xfId="1208"/>
    <cellStyle name="Bevitel 2 9 6" xfId="1209"/>
    <cellStyle name="Bevitel 20" xfId="1210"/>
    <cellStyle name="Bevitel 20 2" xfId="1211"/>
    <cellStyle name="Bevitel 20 2 2" xfId="1212"/>
    <cellStyle name="Bevitel 20 3" xfId="1213"/>
    <cellStyle name="Bevitel 20 3 2" xfId="1214"/>
    <cellStyle name="Bevitel 20 4" xfId="1215"/>
    <cellStyle name="Bevitel 20 5" xfId="1216"/>
    <cellStyle name="Bevitel 21" xfId="1217"/>
    <cellStyle name="Bevitel 21 2" xfId="1218"/>
    <cellStyle name="Bevitel 21 2 2" xfId="1219"/>
    <cellStyle name="Bevitel 21 3" xfId="1220"/>
    <cellStyle name="Bevitel 21 3 2" xfId="1221"/>
    <cellStyle name="Bevitel 21 4" xfId="1222"/>
    <cellStyle name="Bevitel 21 5" xfId="1223"/>
    <cellStyle name="Bevitel 22" xfId="1224"/>
    <cellStyle name="Bevitel 22 2" xfId="1225"/>
    <cellStyle name="Bevitel 22 2 2" xfId="1226"/>
    <cellStyle name="Bevitel 22 3" xfId="1227"/>
    <cellStyle name="Bevitel 22 3 2" xfId="1228"/>
    <cellStyle name="Bevitel 22 4" xfId="1229"/>
    <cellStyle name="Bevitel 22 5" xfId="1230"/>
    <cellStyle name="Bevitel 23" xfId="1231"/>
    <cellStyle name="Bevitel 23 2" xfId="1232"/>
    <cellStyle name="Bevitel 23 2 2" xfId="1233"/>
    <cellStyle name="Bevitel 23 3" xfId="1234"/>
    <cellStyle name="Bevitel 23 3 2" xfId="1235"/>
    <cellStyle name="Bevitel 23 4" xfId="1236"/>
    <cellStyle name="Bevitel 23 5" xfId="1237"/>
    <cellStyle name="Bevitel 24" xfId="1238"/>
    <cellStyle name="Bevitel 25" xfId="1239"/>
    <cellStyle name="Bevitel 3" xfId="1240"/>
    <cellStyle name="Bevitel 3 10" xfId="1241"/>
    <cellStyle name="Bevitel 3 10 2" xfId="1242"/>
    <cellStyle name="Bevitel 3 10 2 2" xfId="1243"/>
    <cellStyle name="Bevitel 3 10 3" xfId="1244"/>
    <cellStyle name="Bevitel 3 10 3 2" xfId="1245"/>
    <cellStyle name="Bevitel 3 10 4" xfId="1246"/>
    <cellStyle name="Bevitel 3 10 5" xfId="1247"/>
    <cellStyle name="Bevitel 3 11" xfId="1248"/>
    <cellStyle name="Bevitel 3 11 2" xfId="1249"/>
    <cellStyle name="Bevitel 3 11 2 2" xfId="1250"/>
    <cellStyle name="Bevitel 3 11 3" xfId="1251"/>
    <cellStyle name="Bevitel 3 11 3 2" xfId="1252"/>
    <cellStyle name="Bevitel 3 11 4" xfId="1253"/>
    <cellStyle name="Bevitel 3 11 5" xfId="1254"/>
    <cellStyle name="Bevitel 3 12" xfId="1255"/>
    <cellStyle name="Bevitel 3 12 2" xfId="1256"/>
    <cellStyle name="Bevitel 3 12 2 2" xfId="1257"/>
    <cellStyle name="Bevitel 3 12 3" xfId="1258"/>
    <cellStyle name="Bevitel 3 12 3 2" xfId="1259"/>
    <cellStyle name="Bevitel 3 12 4" xfId="1260"/>
    <cellStyle name="Bevitel 3 12 5" xfId="1261"/>
    <cellStyle name="Bevitel 3 13" xfId="1262"/>
    <cellStyle name="Bevitel 3 13 2" xfId="1263"/>
    <cellStyle name="Bevitel 3 13 2 2" xfId="1264"/>
    <cellStyle name="Bevitel 3 13 3" xfId="1265"/>
    <cellStyle name="Bevitel 3 13 3 2" xfId="1266"/>
    <cellStyle name="Bevitel 3 13 4" xfId="1267"/>
    <cellStyle name="Bevitel 3 13 5" xfId="1268"/>
    <cellStyle name="Bevitel 3 14" xfId="1269"/>
    <cellStyle name="Bevitel 3 14 2" xfId="1270"/>
    <cellStyle name="Bevitel 3 14 2 2" xfId="1271"/>
    <cellStyle name="Bevitel 3 14 3" xfId="1272"/>
    <cellStyle name="Bevitel 3 14 3 2" xfId="1273"/>
    <cellStyle name="Bevitel 3 14 4" xfId="1274"/>
    <cellStyle name="Bevitel 3 14 5" xfId="1275"/>
    <cellStyle name="Bevitel 3 15" xfId="1276"/>
    <cellStyle name="Bevitel 3 15 2" xfId="1277"/>
    <cellStyle name="Bevitel 3 15 2 2" xfId="1278"/>
    <cellStyle name="Bevitel 3 15 3" xfId="1279"/>
    <cellStyle name="Bevitel 3 15 3 2" xfId="1280"/>
    <cellStyle name="Bevitel 3 15 4" xfId="1281"/>
    <cellStyle name="Bevitel 3 15 5" xfId="1282"/>
    <cellStyle name="Bevitel 3 16" xfId="1283"/>
    <cellStyle name="Bevitel 3 16 2" xfId="1284"/>
    <cellStyle name="Bevitel 3 16 2 2" xfId="1285"/>
    <cellStyle name="Bevitel 3 16 3" xfId="1286"/>
    <cellStyle name="Bevitel 3 16 3 2" xfId="1287"/>
    <cellStyle name="Bevitel 3 16 4" xfId="1288"/>
    <cellStyle name="Bevitel 3 16 5" xfId="1289"/>
    <cellStyle name="Bevitel 3 17" xfId="1290"/>
    <cellStyle name="Bevitel 3 17 2" xfId="1291"/>
    <cellStyle name="Bevitel 3 17 2 2" xfId="1292"/>
    <cellStyle name="Bevitel 3 17 3" xfId="1293"/>
    <cellStyle name="Bevitel 3 17 3 2" xfId="1294"/>
    <cellStyle name="Bevitel 3 17 4" xfId="1295"/>
    <cellStyle name="Bevitel 3 17 5" xfId="1296"/>
    <cellStyle name="Bevitel 3 18" xfId="1297"/>
    <cellStyle name="Bevitel 3 18 2" xfId="1298"/>
    <cellStyle name="Bevitel 3 18 2 2" xfId="1299"/>
    <cellStyle name="Bevitel 3 18 3" xfId="1300"/>
    <cellStyle name="Bevitel 3 18 3 2" xfId="1301"/>
    <cellStyle name="Bevitel 3 18 4" xfId="1302"/>
    <cellStyle name="Bevitel 3 18 5" xfId="1303"/>
    <cellStyle name="Bevitel 3 19" xfId="1304"/>
    <cellStyle name="Bevitel 3 19 2" xfId="1305"/>
    <cellStyle name="Bevitel 3 19 2 2" xfId="1306"/>
    <cellStyle name="Bevitel 3 19 3" xfId="1307"/>
    <cellStyle name="Bevitel 3 19 3 2" xfId="1308"/>
    <cellStyle name="Bevitel 3 19 4" xfId="1309"/>
    <cellStyle name="Bevitel 3 19 5" xfId="1310"/>
    <cellStyle name="Bevitel 3 2" xfId="1311"/>
    <cellStyle name="Bevitel 3 2 10" xfId="1312"/>
    <cellStyle name="Bevitel 3 2 2" xfId="1313"/>
    <cellStyle name="Bevitel 3 2 2 2" xfId="1314"/>
    <cellStyle name="Bevitel 3 2 2 2 2" xfId="1315"/>
    <cellStyle name="Bevitel 3 2 2 2 2 2" xfId="1316"/>
    <cellStyle name="Bevitel 3 2 2 2 2 2 2" xfId="1317"/>
    <cellStyle name="Bevitel 3 2 2 2 2 3" xfId="1318"/>
    <cellStyle name="Bevitel 3 2 2 2 2 3 2" xfId="1319"/>
    <cellStyle name="Bevitel 3 2 2 2 2 4" xfId="1320"/>
    <cellStyle name="Bevitel 3 2 2 2 2 5" xfId="1321"/>
    <cellStyle name="Bevitel 3 2 2 2 3" xfId="1322"/>
    <cellStyle name="Bevitel 3 2 2 2 3 2" xfId="1323"/>
    <cellStyle name="Bevitel 3 2 2 2 4" xfId="1324"/>
    <cellStyle name="Bevitel 3 2 2 2 4 2" xfId="1325"/>
    <cellStyle name="Bevitel 3 2 2 2 5" xfId="1326"/>
    <cellStyle name="Bevitel 3 2 2 2 6" xfId="1327"/>
    <cellStyle name="Bevitel 3 2 2 3" xfId="1328"/>
    <cellStyle name="Bevitel 3 2 2 3 2" xfId="1329"/>
    <cellStyle name="Bevitel 3 2 2 3 2 2" xfId="1330"/>
    <cellStyle name="Bevitel 3 2 2 3 2 2 2" xfId="1331"/>
    <cellStyle name="Bevitel 3 2 2 3 2 3" xfId="1332"/>
    <cellStyle name="Bevitel 3 2 2 3 2 3 2" xfId="1333"/>
    <cellStyle name="Bevitel 3 2 2 3 2 4" xfId="1334"/>
    <cellStyle name="Bevitel 3 2 2 3 2 5" xfId="1335"/>
    <cellStyle name="Bevitel 3 2 2 3 3" xfId="1336"/>
    <cellStyle name="Bevitel 3 2 2 3 3 2" xfId="1337"/>
    <cellStyle name="Bevitel 3 2 2 3 4" xfId="1338"/>
    <cellStyle name="Bevitel 3 2 2 3 4 2" xfId="1339"/>
    <cellStyle name="Bevitel 3 2 2 3 5" xfId="1340"/>
    <cellStyle name="Bevitel 3 2 2 3 6" xfId="1341"/>
    <cellStyle name="Bevitel 3 2 2 4" xfId="1342"/>
    <cellStyle name="Bevitel 3 2 2 4 2" xfId="1343"/>
    <cellStyle name="Bevitel 3 2 2 4 2 2" xfId="1344"/>
    <cellStyle name="Bevitel 3 2 2 4 2 2 2" xfId="1345"/>
    <cellStyle name="Bevitel 3 2 2 4 2 3" xfId="1346"/>
    <cellStyle name="Bevitel 3 2 2 4 2 3 2" xfId="1347"/>
    <cellStyle name="Bevitel 3 2 2 4 2 4" xfId="1348"/>
    <cellStyle name="Bevitel 3 2 2 4 2 5" xfId="1349"/>
    <cellStyle name="Bevitel 3 2 2 4 3" xfId="1350"/>
    <cellStyle name="Bevitel 3 2 2 4 3 2" xfId="1351"/>
    <cellStyle name="Bevitel 3 2 2 4 4" xfId="1352"/>
    <cellStyle name="Bevitel 3 2 2 4 4 2" xfId="1353"/>
    <cellStyle name="Bevitel 3 2 2 4 5" xfId="1354"/>
    <cellStyle name="Bevitel 3 2 2 4 6" xfId="1355"/>
    <cellStyle name="Bevitel 3 2 2 5" xfId="1356"/>
    <cellStyle name="Bevitel 3 2 2 5 2" xfId="1357"/>
    <cellStyle name="Bevitel 3 2 2 5 2 2" xfId="1358"/>
    <cellStyle name="Bevitel 3 2 2 5 3" xfId="1359"/>
    <cellStyle name="Bevitel 3 2 2 5 3 2" xfId="1360"/>
    <cellStyle name="Bevitel 3 2 2 5 4" xfId="1361"/>
    <cellStyle name="Bevitel 3 2 2 5 5" xfId="1362"/>
    <cellStyle name="Bevitel 3 2 2 6" xfId="1363"/>
    <cellStyle name="Bevitel 3 2 2 6 2" xfId="1364"/>
    <cellStyle name="Bevitel 3 2 2 7" xfId="1365"/>
    <cellStyle name="Bevitel 3 2 2 7 2" xfId="1366"/>
    <cellStyle name="Bevitel 3 2 2 8" xfId="1367"/>
    <cellStyle name="Bevitel 3 2 2 9" xfId="1368"/>
    <cellStyle name="Bevitel 3 2 3" xfId="1369"/>
    <cellStyle name="Bevitel 3 2 3 2" xfId="1370"/>
    <cellStyle name="Bevitel 3 2 3 2 2" xfId="1371"/>
    <cellStyle name="Bevitel 3 2 3 2 2 2" xfId="1372"/>
    <cellStyle name="Bevitel 3 2 3 2 2 2 2" xfId="1373"/>
    <cellStyle name="Bevitel 3 2 3 2 2 3" xfId="1374"/>
    <cellStyle name="Bevitel 3 2 3 2 2 3 2" xfId="1375"/>
    <cellStyle name="Bevitel 3 2 3 2 2 4" xfId="1376"/>
    <cellStyle name="Bevitel 3 2 3 2 2 5" xfId="1377"/>
    <cellStyle name="Bevitel 3 2 3 2 3" xfId="1378"/>
    <cellStyle name="Bevitel 3 2 3 2 3 2" xfId="1379"/>
    <cellStyle name="Bevitel 3 2 3 2 4" xfId="1380"/>
    <cellStyle name="Bevitel 3 2 3 2 4 2" xfId="1381"/>
    <cellStyle name="Bevitel 3 2 3 2 5" xfId="1382"/>
    <cellStyle name="Bevitel 3 2 3 2 6" xfId="1383"/>
    <cellStyle name="Bevitel 3 2 3 3" xfId="1384"/>
    <cellStyle name="Bevitel 3 2 3 3 2" xfId="1385"/>
    <cellStyle name="Bevitel 3 2 3 3 2 2" xfId="1386"/>
    <cellStyle name="Bevitel 3 2 3 3 2 2 2" xfId="1387"/>
    <cellStyle name="Bevitel 3 2 3 3 2 3" xfId="1388"/>
    <cellStyle name="Bevitel 3 2 3 3 2 3 2" xfId="1389"/>
    <cellStyle name="Bevitel 3 2 3 3 2 4" xfId="1390"/>
    <cellStyle name="Bevitel 3 2 3 3 2 5" xfId="1391"/>
    <cellStyle name="Bevitel 3 2 3 3 3" xfId="1392"/>
    <cellStyle name="Bevitel 3 2 3 3 3 2" xfId="1393"/>
    <cellStyle name="Bevitel 3 2 3 3 4" xfId="1394"/>
    <cellStyle name="Bevitel 3 2 3 3 4 2" xfId="1395"/>
    <cellStyle name="Bevitel 3 2 3 3 5" xfId="1396"/>
    <cellStyle name="Bevitel 3 2 3 3 6" xfId="1397"/>
    <cellStyle name="Bevitel 3 2 3 4" xfId="1398"/>
    <cellStyle name="Bevitel 3 2 3 4 2" xfId="1399"/>
    <cellStyle name="Bevitel 3 2 3 4 2 2" xfId="1400"/>
    <cellStyle name="Bevitel 3 2 3 4 3" xfId="1401"/>
    <cellStyle name="Bevitel 3 2 3 4 3 2" xfId="1402"/>
    <cellStyle name="Bevitel 3 2 3 4 4" xfId="1403"/>
    <cellStyle name="Bevitel 3 2 3 4 5" xfId="1404"/>
    <cellStyle name="Bevitel 3 2 3 5" xfId="1405"/>
    <cellStyle name="Bevitel 3 2 3 5 2" xfId="1406"/>
    <cellStyle name="Bevitel 3 2 3 6" xfId="1407"/>
    <cellStyle name="Bevitel 3 2 3 6 2" xfId="1408"/>
    <cellStyle name="Bevitel 3 2 3 7" xfId="1409"/>
    <cellStyle name="Bevitel 3 2 3 8" xfId="1410"/>
    <cellStyle name="Bevitel 3 2 4" xfId="1411"/>
    <cellStyle name="Bevitel 3 2 4 2" xfId="1412"/>
    <cellStyle name="Bevitel 3 2 4 2 2" xfId="1413"/>
    <cellStyle name="Bevitel 3 2 4 2 2 2" xfId="1414"/>
    <cellStyle name="Bevitel 3 2 4 2 3" xfId="1415"/>
    <cellStyle name="Bevitel 3 2 4 2 3 2" xfId="1416"/>
    <cellStyle name="Bevitel 3 2 4 2 4" xfId="1417"/>
    <cellStyle name="Bevitel 3 2 4 2 5" xfId="1418"/>
    <cellStyle name="Bevitel 3 2 4 3" xfId="1419"/>
    <cellStyle name="Bevitel 3 2 4 3 2" xfId="1420"/>
    <cellStyle name="Bevitel 3 2 4 4" xfId="1421"/>
    <cellStyle name="Bevitel 3 2 4 4 2" xfId="1422"/>
    <cellStyle name="Bevitel 3 2 4 5" xfId="1423"/>
    <cellStyle name="Bevitel 3 2 4 6" xfId="1424"/>
    <cellStyle name="Bevitel 3 2 5" xfId="1425"/>
    <cellStyle name="Bevitel 3 2 5 2" xfId="1426"/>
    <cellStyle name="Bevitel 3 2 5 2 2" xfId="1427"/>
    <cellStyle name="Bevitel 3 2 5 2 2 2" xfId="1428"/>
    <cellStyle name="Bevitel 3 2 5 2 3" xfId="1429"/>
    <cellStyle name="Bevitel 3 2 5 2 3 2" xfId="1430"/>
    <cellStyle name="Bevitel 3 2 5 2 4" xfId="1431"/>
    <cellStyle name="Bevitel 3 2 5 2 5" xfId="1432"/>
    <cellStyle name="Bevitel 3 2 5 3" xfId="1433"/>
    <cellStyle name="Bevitel 3 2 5 3 2" xfId="1434"/>
    <cellStyle name="Bevitel 3 2 5 4" xfId="1435"/>
    <cellStyle name="Bevitel 3 2 5 4 2" xfId="1436"/>
    <cellStyle name="Bevitel 3 2 5 5" xfId="1437"/>
    <cellStyle name="Bevitel 3 2 5 6" xfId="1438"/>
    <cellStyle name="Bevitel 3 2 6" xfId="1439"/>
    <cellStyle name="Bevitel 3 2 6 2" xfId="1440"/>
    <cellStyle name="Bevitel 3 2 6 2 2" xfId="1441"/>
    <cellStyle name="Bevitel 3 2 6 2 2 2" xfId="1442"/>
    <cellStyle name="Bevitel 3 2 6 2 3" xfId="1443"/>
    <cellStyle name="Bevitel 3 2 6 2 3 2" xfId="1444"/>
    <cellStyle name="Bevitel 3 2 6 2 4" xfId="1445"/>
    <cellStyle name="Bevitel 3 2 6 2 5" xfId="1446"/>
    <cellStyle name="Bevitel 3 2 6 3" xfId="1447"/>
    <cellStyle name="Bevitel 3 2 6 3 2" xfId="1448"/>
    <cellStyle name="Bevitel 3 2 6 4" xfId="1449"/>
    <cellStyle name="Bevitel 3 2 6 4 2" xfId="1450"/>
    <cellStyle name="Bevitel 3 2 6 5" xfId="1451"/>
    <cellStyle name="Bevitel 3 2 6 6" xfId="1452"/>
    <cellStyle name="Bevitel 3 2 7" xfId="1453"/>
    <cellStyle name="Bevitel 3 2 7 2" xfId="1454"/>
    <cellStyle name="Bevitel 3 2 7 2 2" xfId="1455"/>
    <cellStyle name="Bevitel 3 2 7 3" xfId="1456"/>
    <cellStyle name="Bevitel 3 2 7 3 2" xfId="1457"/>
    <cellStyle name="Bevitel 3 2 7 4" xfId="1458"/>
    <cellStyle name="Bevitel 3 2 7 5" xfId="1459"/>
    <cellStyle name="Bevitel 3 2 8" xfId="1460"/>
    <cellStyle name="Bevitel 3 2 8 2" xfId="1461"/>
    <cellStyle name="Bevitel 3 2 9" xfId="1462"/>
    <cellStyle name="Bevitel 3 2 9 2" xfId="1463"/>
    <cellStyle name="Bevitel 3 20" xfId="1464"/>
    <cellStyle name="Bevitel 3 20 2" xfId="1465"/>
    <cellStyle name="Bevitel 3 20 2 2" xfId="1466"/>
    <cellStyle name="Bevitel 3 20 3" xfId="1467"/>
    <cellStyle name="Bevitel 3 20 3 2" xfId="1468"/>
    <cellStyle name="Bevitel 3 20 4" xfId="1469"/>
    <cellStyle name="Bevitel 3 20 5" xfId="1470"/>
    <cellStyle name="Bevitel 3 21" xfId="1471"/>
    <cellStyle name="Bevitel 3 21 2" xfId="1472"/>
    <cellStyle name="Bevitel 3 21 2 2" xfId="1473"/>
    <cellStyle name="Bevitel 3 21 3" xfId="1474"/>
    <cellStyle name="Bevitel 3 21 3 2" xfId="1475"/>
    <cellStyle name="Bevitel 3 21 4" xfId="1476"/>
    <cellStyle name="Bevitel 3 21 5" xfId="1477"/>
    <cellStyle name="Bevitel 3 22" xfId="1478"/>
    <cellStyle name="Bevitel 3 22 2" xfId="1479"/>
    <cellStyle name="Bevitel 3 23" xfId="1480"/>
    <cellStyle name="Bevitel 3 23 2" xfId="1481"/>
    <cellStyle name="Bevitel 3 24" xfId="1482"/>
    <cellStyle name="Bevitel 3 24 2" xfId="1483"/>
    <cellStyle name="Bevitel 3 25" xfId="1484"/>
    <cellStyle name="Bevitel 3 26" xfId="1485"/>
    <cellStyle name="Bevitel 3 3" xfId="1486"/>
    <cellStyle name="Bevitel 3 3 10" xfId="1487"/>
    <cellStyle name="Bevitel 3 3 11" xfId="1488"/>
    <cellStyle name="Bevitel 3 3 2" xfId="1489"/>
    <cellStyle name="Bevitel 3 3 2 2" xfId="1490"/>
    <cellStyle name="Bevitel 3 3 2 2 2" xfId="1491"/>
    <cellStyle name="Bevitel 3 3 2 2 2 2" xfId="1492"/>
    <cellStyle name="Bevitel 3 3 2 2 2 2 2" xfId="1493"/>
    <cellStyle name="Bevitel 3 3 2 2 2 3" xfId="1494"/>
    <cellStyle name="Bevitel 3 3 2 2 2 3 2" xfId="1495"/>
    <cellStyle name="Bevitel 3 3 2 2 2 4" xfId="1496"/>
    <cellStyle name="Bevitel 3 3 2 2 2 5" xfId="1497"/>
    <cellStyle name="Bevitel 3 3 2 2 3" xfId="1498"/>
    <cellStyle name="Bevitel 3 3 2 2 3 2" xfId="1499"/>
    <cellStyle name="Bevitel 3 3 2 2 4" xfId="1500"/>
    <cellStyle name="Bevitel 3 3 2 2 4 2" xfId="1501"/>
    <cellStyle name="Bevitel 3 3 2 2 5" xfId="1502"/>
    <cellStyle name="Bevitel 3 3 2 2 6" xfId="1503"/>
    <cellStyle name="Bevitel 3 3 2 3" xfId="1504"/>
    <cellStyle name="Bevitel 3 3 2 3 2" xfId="1505"/>
    <cellStyle name="Bevitel 3 3 2 3 2 2" xfId="1506"/>
    <cellStyle name="Bevitel 3 3 2 3 2 2 2" xfId="1507"/>
    <cellStyle name="Bevitel 3 3 2 3 2 3" xfId="1508"/>
    <cellStyle name="Bevitel 3 3 2 3 2 3 2" xfId="1509"/>
    <cellStyle name="Bevitel 3 3 2 3 2 4" xfId="1510"/>
    <cellStyle name="Bevitel 3 3 2 3 2 5" xfId="1511"/>
    <cellStyle name="Bevitel 3 3 2 3 3" xfId="1512"/>
    <cellStyle name="Bevitel 3 3 2 3 3 2" xfId="1513"/>
    <cellStyle name="Bevitel 3 3 2 3 4" xfId="1514"/>
    <cellStyle name="Bevitel 3 3 2 3 4 2" xfId="1515"/>
    <cellStyle name="Bevitel 3 3 2 3 5" xfId="1516"/>
    <cellStyle name="Bevitel 3 3 2 3 6" xfId="1517"/>
    <cellStyle name="Bevitel 3 3 2 4" xfId="1518"/>
    <cellStyle name="Bevitel 3 3 2 4 2" xfId="1519"/>
    <cellStyle name="Bevitel 3 3 2 4 2 2" xfId="1520"/>
    <cellStyle name="Bevitel 3 3 2 4 2 2 2" xfId="1521"/>
    <cellStyle name="Bevitel 3 3 2 4 2 3" xfId="1522"/>
    <cellStyle name="Bevitel 3 3 2 4 2 3 2" xfId="1523"/>
    <cellStyle name="Bevitel 3 3 2 4 2 4" xfId="1524"/>
    <cellStyle name="Bevitel 3 3 2 4 2 5" xfId="1525"/>
    <cellStyle name="Bevitel 3 3 2 4 3" xfId="1526"/>
    <cellStyle name="Bevitel 3 3 2 4 3 2" xfId="1527"/>
    <cellStyle name="Bevitel 3 3 2 4 4" xfId="1528"/>
    <cellStyle name="Bevitel 3 3 2 4 4 2" xfId="1529"/>
    <cellStyle name="Bevitel 3 3 2 4 5" xfId="1530"/>
    <cellStyle name="Bevitel 3 3 2 4 6" xfId="1531"/>
    <cellStyle name="Bevitel 3 3 2 5" xfId="1532"/>
    <cellStyle name="Bevitel 3 3 2 5 2" xfId="1533"/>
    <cellStyle name="Bevitel 3 3 2 5 2 2" xfId="1534"/>
    <cellStyle name="Bevitel 3 3 2 5 3" xfId="1535"/>
    <cellStyle name="Bevitel 3 3 2 5 3 2" xfId="1536"/>
    <cellStyle name="Bevitel 3 3 2 5 4" xfId="1537"/>
    <cellStyle name="Bevitel 3 3 2 5 5" xfId="1538"/>
    <cellStyle name="Bevitel 3 3 2 6" xfId="1539"/>
    <cellStyle name="Bevitel 3 3 2 6 2" xfId="1540"/>
    <cellStyle name="Bevitel 3 3 2 7" xfId="1541"/>
    <cellStyle name="Bevitel 3 3 2 7 2" xfId="1542"/>
    <cellStyle name="Bevitel 3 3 2 8" xfId="1543"/>
    <cellStyle name="Bevitel 3 3 2 9" xfId="1544"/>
    <cellStyle name="Bevitel 3 3 3" xfId="1545"/>
    <cellStyle name="Bevitel 3 3 3 2" xfId="1546"/>
    <cellStyle name="Bevitel 3 3 3 2 2" xfId="1547"/>
    <cellStyle name="Bevitel 3 3 3 2 2 2" xfId="1548"/>
    <cellStyle name="Bevitel 3 3 3 2 3" xfId="1549"/>
    <cellStyle name="Bevitel 3 3 3 2 3 2" xfId="1550"/>
    <cellStyle name="Bevitel 3 3 3 2 4" xfId="1551"/>
    <cellStyle name="Bevitel 3 3 3 2 5" xfId="1552"/>
    <cellStyle name="Bevitel 3 3 3 3" xfId="1553"/>
    <cellStyle name="Bevitel 3 3 3 3 2" xfId="1554"/>
    <cellStyle name="Bevitel 3 3 3 4" xfId="1555"/>
    <cellStyle name="Bevitel 3 3 3 4 2" xfId="1556"/>
    <cellStyle name="Bevitel 3 3 3 5" xfId="1557"/>
    <cellStyle name="Bevitel 3 3 3 6" xfId="1558"/>
    <cellStyle name="Bevitel 3 3 4" xfId="1559"/>
    <cellStyle name="Bevitel 3 3 4 2" xfId="1560"/>
    <cellStyle name="Bevitel 3 3 4 2 2" xfId="1561"/>
    <cellStyle name="Bevitel 3 3 4 2 2 2" xfId="1562"/>
    <cellStyle name="Bevitel 3 3 4 2 3" xfId="1563"/>
    <cellStyle name="Bevitel 3 3 4 2 3 2" xfId="1564"/>
    <cellStyle name="Bevitel 3 3 4 2 4" xfId="1565"/>
    <cellStyle name="Bevitel 3 3 4 2 5" xfId="1566"/>
    <cellStyle name="Bevitel 3 3 4 3" xfId="1567"/>
    <cellStyle name="Bevitel 3 3 4 3 2" xfId="1568"/>
    <cellStyle name="Bevitel 3 3 4 4" xfId="1569"/>
    <cellStyle name="Bevitel 3 3 4 4 2" xfId="1570"/>
    <cellStyle name="Bevitel 3 3 4 5" xfId="1571"/>
    <cellStyle name="Bevitel 3 3 4 6" xfId="1572"/>
    <cellStyle name="Bevitel 3 3 5" xfId="1573"/>
    <cellStyle name="Bevitel 3 3 5 2" xfId="1574"/>
    <cellStyle name="Bevitel 3 3 5 2 2" xfId="1575"/>
    <cellStyle name="Bevitel 3 3 5 2 2 2" xfId="1576"/>
    <cellStyle name="Bevitel 3 3 5 2 3" xfId="1577"/>
    <cellStyle name="Bevitel 3 3 5 2 3 2" xfId="1578"/>
    <cellStyle name="Bevitel 3 3 5 2 4" xfId="1579"/>
    <cellStyle name="Bevitel 3 3 5 2 5" xfId="1580"/>
    <cellStyle name="Bevitel 3 3 5 3" xfId="1581"/>
    <cellStyle name="Bevitel 3 3 5 3 2" xfId="1582"/>
    <cellStyle name="Bevitel 3 3 5 4" xfId="1583"/>
    <cellStyle name="Bevitel 3 3 5 4 2" xfId="1584"/>
    <cellStyle name="Bevitel 3 3 5 5" xfId="1585"/>
    <cellStyle name="Bevitel 3 3 5 6" xfId="1586"/>
    <cellStyle name="Bevitel 3 3 6" xfId="1587"/>
    <cellStyle name="Bevitel 3 3 6 2" xfId="1588"/>
    <cellStyle name="Bevitel 3 3 6 2 2" xfId="1589"/>
    <cellStyle name="Bevitel 3 3 6 2 2 2" xfId="1590"/>
    <cellStyle name="Bevitel 3 3 6 2 3" xfId="1591"/>
    <cellStyle name="Bevitel 3 3 6 2 3 2" xfId="1592"/>
    <cellStyle name="Bevitel 3 3 6 2 4" xfId="1593"/>
    <cellStyle name="Bevitel 3 3 6 2 5" xfId="1594"/>
    <cellStyle name="Bevitel 3 3 6 3" xfId="1595"/>
    <cellStyle name="Bevitel 3 3 6 3 2" xfId="1596"/>
    <cellStyle name="Bevitel 3 3 6 4" xfId="1597"/>
    <cellStyle name="Bevitel 3 3 6 4 2" xfId="1598"/>
    <cellStyle name="Bevitel 3 3 6 5" xfId="1599"/>
    <cellStyle name="Bevitel 3 3 6 6" xfId="1600"/>
    <cellStyle name="Bevitel 3 3 7" xfId="1601"/>
    <cellStyle name="Bevitel 3 3 7 2" xfId="1602"/>
    <cellStyle name="Bevitel 3 3 7 2 2" xfId="1603"/>
    <cellStyle name="Bevitel 3 3 7 3" xfId="1604"/>
    <cellStyle name="Bevitel 3 3 7 3 2" xfId="1605"/>
    <cellStyle name="Bevitel 3 3 7 4" xfId="1606"/>
    <cellStyle name="Bevitel 3 3 7 5" xfId="1607"/>
    <cellStyle name="Bevitel 3 3 8" xfId="1608"/>
    <cellStyle name="Bevitel 3 3 8 2" xfId="1609"/>
    <cellStyle name="Bevitel 3 3 9" xfId="1610"/>
    <cellStyle name="Bevitel 3 3 9 2" xfId="1611"/>
    <cellStyle name="Bevitel 3 4" xfId="1612"/>
    <cellStyle name="Bevitel 3 4 2" xfId="1613"/>
    <cellStyle name="Bevitel 3 4 2 2" xfId="1614"/>
    <cellStyle name="Bevitel 3 4 2 2 2" xfId="1615"/>
    <cellStyle name="Bevitel 3 4 2 2 2 2" xfId="1616"/>
    <cellStyle name="Bevitel 3 4 2 2 3" xfId="1617"/>
    <cellStyle name="Bevitel 3 4 2 2 3 2" xfId="1618"/>
    <cellStyle name="Bevitel 3 4 2 2 4" xfId="1619"/>
    <cellStyle name="Bevitel 3 4 2 2 5" xfId="1620"/>
    <cellStyle name="Bevitel 3 4 2 3" xfId="1621"/>
    <cellStyle name="Bevitel 3 4 2 3 2" xfId="1622"/>
    <cellStyle name="Bevitel 3 4 2 4" xfId="1623"/>
    <cellStyle name="Bevitel 3 4 2 4 2" xfId="1624"/>
    <cellStyle name="Bevitel 3 4 2 5" xfId="1625"/>
    <cellStyle name="Bevitel 3 4 2 6" xfId="1626"/>
    <cellStyle name="Bevitel 3 4 3" xfId="1627"/>
    <cellStyle name="Bevitel 3 4 3 2" xfId="1628"/>
    <cellStyle name="Bevitel 3 4 3 2 2" xfId="1629"/>
    <cellStyle name="Bevitel 3 4 3 2 2 2" xfId="1630"/>
    <cellStyle name="Bevitel 3 4 3 2 3" xfId="1631"/>
    <cellStyle name="Bevitel 3 4 3 2 3 2" xfId="1632"/>
    <cellStyle name="Bevitel 3 4 3 2 4" xfId="1633"/>
    <cellStyle name="Bevitel 3 4 3 2 5" xfId="1634"/>
    <cellStyle name="Bevitel 3 4 3 3" xfId="1635"/>
    <cellStyle name="Bevitel 3 4 3 3 2" xfId="1636"/>
    <cellStyle name="Bevitel 3 4 3 4" xfId="1637"/>
    <cellStyle name="Bevitel 3 4 3 4 2" xfId="1638"/>
    <cellStyle name="Bevitel 3 4 3 5" xfId="1639"/>
    <cellStyle name="Bevitel 3 4 3 6" xfId="1640"/>
    <cellStyle name="Bevitel 3 4 4" xfId="1641"/>
    <cellStyle name="Bevitel 3 4 4 2" xfId="1642"/>
    <cellStyle name="Bevitel 3 4 4 2 2" xfId="1643"/>
    <cellStyle name="Bevitel 3 4 4 2 2 2" xfId="1644"/>
    <cellStyle name="Bevitel 3 4 4 2 3" xfId="1645"/>
    <cellStyle name="Bevitel 3 4 4 2 3 2" xfId="1646"/>
    <cellStyle name="Bevitel 3 4 4 2 4" xfId="1647"/>
    <cellStyle name="Bevitel 3 4 4 2 5" xfId="1648"/>
    <cellStyle name="Bevitel 3 4 4 3" xfId="1649"/>
    <cellStyle name="Bevitel 3 4 4 3 2" xfId="1650"/>
    <cellStyle name="Bevitel 3 4 4 4" xfId="1651"/>
    <cellStyle name="Bevitel 3 4 4 4 2" xfId="1652"/>
    <cellStyle name="Bevitel 3 4 4 5" xfId="1653"/>
    <cellStyle name="Bevitel 3 4 4 6" xfId="1654"/>
    <cellStyle name="Bevitel 3 4 5" xfId="1655"/>
    <cellStyle name="Bevitel 3 4 5 2" xfId="1656"/>
    <cellStyle name="Bevitel 3 4 5 2 2" xfId="1657"/>
    <cellStyle name="Bevitel 3 4 5 3" xfId="1658"/>
    <cellStyle name="Bevitel 3 4 5 3 2" xfId="1659"/>
    <cellStyle name="Bevitel 3 4 5 4" xfId="1660"/>
    <cellStyle name="Bevitel 3 4 5 5" xfId="1661"/>
    <cellStyle name="Bevitel 3 4 6" xfId="1662"/>
    <cellStyle name="Bevitel 3 4 6 2" xfId="1663"/>
    <cellStyle name="Bevitel 3 4 7" xfId="1664"/>
    <cellStyle name="Bevitel 3 4 7 2" xfId="1665"/>
    <cellStyle name="Bevitel 3 4 8" xfId="1666"/>
    <cellStyle name="Bevitel 3 4 9" xfId="1667"/>
    <cellStyle name="Bevitel 3 5" xfId="1668"/>
    <cellStyle name="Bevitel 3 5 2" xfId="1669"/>
    <cellStyle name="Bevitel 3 5 2 2" xfId="1670"/>
    <cellStyle name="Bevitel 3 5 2 2 2" xfId="1671"/>
    <cellStyle name="Bevitel 3 5 2 3" xfId="1672"/>
    <cellStyle name="Bevitel 3 5 2 3 2" xfId="1673"/>
    <cellStyle name="Bevitel 3 5 2 4" xfId="1674"/>
    <cellStyle name="Bevitel 3 5 2 5" xfId="1675"/>
    <cellStyle name="Bevitel 3 5 3" xfId="1676"/>
    <cellStyle name="Bevitel 3 5 3 2" xfId="1677"/>
    <cellStyle name="Bevitel 3 5 4" xfId="1678"/>
    <cellStyle name="Bevitel 3 5 4 2" xfId="1679"/>
    <cellStyle name="Bevitel 3 5 5" xfId="1680"/>
    <cellStyle name="Bevitel 3 5 6" xfId="1681"/>
    <cellStyle name="Bevitel 3 6" xfId="1682"/>
    <cellStyle name="Bevitel 3 6 2" xfId="1683"/>
    <cellStyle name="Bevitel 3 6 2 2" xfId="1684"/>
    <cellStyle name="Bevitel 3 6 2 2 2" xfId="1685"/>
    <cellStyle name="Bevitel 3 6 2 3" xfId="1686"/>
    <cellStyle name="Bevitel 3 6 2 3 2" xfId="1687"/>
    <cellStyle name="Bevitel 3 6 2 4" xfId="1688"/>
    <cellStyle name="Bevitel 3 6 2 5" xfId="1689"/>
    <cellStyle name="Bevitel 3 6 3" xfId="1690"/>
    <cellStyle name="Bevitel 3 6 3 2" xfId="1691"/>
    <cellStyle name="Bevitel 3 6 4" xfId="1692"/>
    <cellStyle name="Bevitel 3 6 4 2" xfId="1693"/>
    <cellStyle name="Bevitel 3 6 5" xfId="1694"/>
    <cellStyle name="Bevitel 3 6 6" xfId="1695"/>
    <cellStyle name="Bevitel 3 7" xfId="1696"/>
    <cellStyle name="Bevitel 3 7 2" xfId="1697"/>
    <cellStyle name="Bevitel 3 7 2 2" xfId="1698"/>
    <cellStyle name="Bevitel 3 7 2 2 2" xfId="1699"/>
    <cellStyle name="Bevitel 3 7 2 3" xfId="1700"/>
    <cellStyle name="Bevitel 3 7 2 3 2" xfId="1701"/>
    <cellStyle name="Bevitel 3 7 2 4" xfId="1702"/>
    <cellStyle name="Bevitel 3 7 2 5" xfId="1703"/>
    <cellStyle name="Bevitel 3 7 3" xfId="1704"/>
    <cellStyle name="Bevitel 3 7 3 2" xfId="1705"/>
    <cellStyle name="Bevitel 3 7 4" xfId="1706"/>
    <cellStyle name="Bevitel 3 7 4 2" xfId="1707"/>
    <cellStyle name="Bevitel 3 7 5" xfId="1708"/>
    <cellStyle name="Bevitel 3 7 6" xfId="1709"/>
    <cellStyle name="Bevitel 3 8" xfId="1710"/>
    <cellStyle name="Bevitel 3 8 2" xfId="1711"/>
    <cellStyle name="Bevitel 3 8 2 2" xfId="1712"/>
    <cellStyle name="Bevitel 3 8 3" xfId="1713"/>
    <cellStyle name="Bevitel 3 8 3 2" xfId="1714"/>
    <cellStyle name="Bevitel 3 8 4" xfId="1715"/>
    <cellStyle name="Bevitel 3 8 5" xfId="1716"/>
    <cellStyle name="Bevitel 3 9" xfId="1717"/>
    <cellStyle name="Bevitel 3 9 2" xfId="1718"/>
    <cellStyle name="Bevitel 3 9 2 2" xfId="1719"/>
    <cellStyle name="Bevitel 3 9 3" xfId="1720"/>
    <cellStyle name="Bevitel 3 9 3 2" xfId="1721"/>
    <cellStyle name="Bevitel 3 9 4" xfId="1722"/>
    <cellStyle name="Bevitel 3 9 5" xfId="1723"/>
    <cellStyle name="Bevitel 4" xfId="1724"/>
    <cellStyle name="Bevitel 4 10" xfId="1725"/>
    <cellStyle name="Bevitel 4 10 2" xfId="1726"/>
    <cellStyle name="Bevitel 4 11" xfId="1727"/>
    <cellStyle name="Bevitel 4 2" xfId="1728"/>
    <cellStyle name="Bevitel 4 2 10" xfId="1729"/>
    <cellStyle name="Bevitel 4 2 2" xfId="1730"/>
    <cellStyle name="Bevitel 4 2 2 2" xfId="1731"/>
    <cellStyle name="Bevitel 4 2 2 2 2" xfId="1732"/>
    <cellStyle name="Bevitel 4 2 2 2 2 2" xfId="1733"/>
    <cellStyle name="Bevitel 4 2 2 2 2 2 2" xfId="1734"/>
    <cellStyle name="Bevitel 4 2 2 2 2 3" xfId="1735"/>
    <cellStyle name="Bevitel 4 2 2 2 2 3 2" xfId="1736"/>
    <cellStyle name="Bevitel 4 2 2 2 2 4" xfId="1737"/>
    <cellStyle name="Bevitel 4 2 2 2 2 5" xfId="1738"/>
    <cellStyle name="Bevitel 4 2 2 2 3" xfId="1739"/>
    <cellStyle name="Bevitel 4 2 2 2 3 2" xfId="1740"/>
    <cellStyle name="Bevitel 4 2 2 2 4" xfId="1741"/>
    <cellStyle name="Bevitel 4 2 2 2 4 2" xfId="1742"/>
    <cellStyle name="Bevitel 4 2 2 2 5" xfId="1743"/>
    <cellStyle name="Bevitel 4 2 2 2 6" xfId="1744"/>
    <cellStyle name="Bevitel 4 2 2 3" xfId="1745"/>
    <cellStyle name="Bevitel 4 2 2 3 2" xfId="1746"/>
    <cellStyle name="Bevitel 4 2 2 3 2 2" xfId="1747"/>
    <cellStyle name="Bevitel 4 2 2 3 2 2 2" xfId="1748"/>
    <cellStyle name="Bevitel 4 2 2 3 2 3" xfId="1749"/>
    <cellStyle name="Bevitel 4 2 2 3 2 3 2" xfId="1750"/>
    <cellStyle name="Bevitel 4 2 2 3 2 4" xfId="1751"/>
    <cellStyle name="Bevitel 4 2 2 3 2 5" xfId="1752"/>
    <cellStyle name="Bevitel 4 2 2 3 3" xfId="1753"/>
    <cellStyle name="Bevitel 4 2 2 3 3 2" xfId="1754"/>
    <cellStyle name="Bevitel 4 2 2 3 4" xfId="1755"/>
    <cellStyle name="Bevitel 4 2 2 3 4 2" xfId="1756"/>
    <cellStyle name="Bevitel 4 2 2 3 5" xfId="1757"/>
    <cellStyle name="Bevitel 4 2 2 3 6" xfId="1758"/>
    <cellStyle name="Bevitel 4 2 2 4" xfId="1759"/>
    <cellStyle name="Bevitel 4 2 2 4 2" xfId="1760"/>
    <cellStyle name="Bevitel 4 2 2 4 2 2" xfId="1761"/>
    <cellStyle name="Bevitel 4 2 2 4 2 2 2" xfId="1762"/>
    <cellStyle name="Bevitel 4 2 2 4 2 3" xfId="1763"/>
    <cellStyle name="Bevitel 4 2 2 4 2 3 2" xfId="1764"/>
    <cellStyle name="Bevitel 4 2 2 4 2 4" xfId="1765"/>
    <cellStyle name="Bevitel 4 2 2 4 2 5" xfId="1766"/>
    <cellStyle name="Bevitel 4 2 2 4 3" xfId="1767"/>
    <cellStyle name="Bevitel 4 2 2 4 3 2" xfId="1768"/>
    <cellStyle name="Bevitel 4 2 2 4 4" xfId="1769"/>
    <cellStyle name="Bevitel 4 2 2 4 4 2" xfId="1770"/>
    <cellStyle name="Bevitel 4 2 2 4 5" xfId="1771"/>
    <cellStyle name="Bevitel 4 2 2 4 6" xfId="1772"/>
    <cellStyle name="Bevitel 4 2 2 5" xfId="1773"/>
    <cellStyle name="Bevitel 4 2 2 5 2" xfId="1774"/>
    <cellStyle name="Bevitel 4 2 2 5 2 2" xfId="1775"/>
    <cellStyle name="Bevitel 4 2 2 5 3" xfId="1776"/>
    <cellStyle name="Bevitel 4 2 2 5 3 2" xfId="1777"/>
    <cellStyle name="Bevitel 4 2 2 5 4" xfId="1778"/>
    <cellStyle name="Bevitel 4 2 2 5 5" xfId="1779"/>
    <cellStyle name="Bevitel 4 2 2 6" xfId="1780"/>
    <cellStyle name="Bevitel 4 2 2 6 2" xfId="1781"/>
    <cellStyle name="Bevitel 4 2 2 7" xfId="1782"/>
    <cellStyle name="Bevitel 4 2 2 7 2" xfId="1783"/>
    <cellStyle name="Bevitel 4 2 2 8" xfId="1784"/>
    <cellStyle name="Bevitel 4 2 2 9" xfId="1785"/>
    <cellStyle name="Bevitel 4 2 3" xfId="1786"/>
    <cellStyle name="Bevitel 4 2 3 2" xfId="1787"/>
    <cellStyle name="Bevitel 4 2 3 2 2" xfId="1788"/>
    <cellStyle name="Bevitel 4 2 3 2 2 2" xfId="1789"/>
    <cellStyle name="Bevitel 4 2 3 2 2 2 2" xfId="1790"/>
    <cellStyle name="Bevitel 4 2 3 2 2 3" xfId="1791"/>
    <cellStyle name="Bevitel 4 2 3 2 2 3 2" xfId="1792"/>
    <cellStyle name="Bevitel 4 2 3 2 2 4" xfId="1793"/>
    <cellStyle name="Bevitel 4 2 3 2 2 5" xfId="1794"/>
    <cellStyle name="Bevitel 4 2 3 2 3" xfId="1795"/>
    <cellStyle name="Bevitel 4 2 3 2 3 2" xfId="1796"/>
    <cellStyle name="Bevitel 4 2 3 2 4" xfId="1797"/>
    <cellStyle name="Bevitel 4 2 3 2 4 2" xfId="1798"/>
    <cellStyle name="Bevitel 4 2 3 2 5" xfId="1799"/>
    <cellStyle name="Bevitel 4 2 3 2 6" xfId="1800"/>
    <cellStyle name="Bevitel 4 2 3 3" xfId="1801"/>
    <cellStyle name="Bevitel 4 2 3 3 2" xfId="1802"/>
    <cellStyle name="Bevitel 4 2 3 3 2 2" xfId="1803"/>
    <cellStyle name="Bevitel 4 2 3 3 2 2 2" xfId="1804"/>
    <cellStyle name="Bevitel 4 2 3 3 2 3" xfId="1805"/>
    <cellStyle name="Bevitel 4 2 3 3 2 3 2" xfId="1806"/>
    <cellStyle name="Bevitel 4 2 3 3 2 4" xfId="1807"/>
    <cellStyle name="Bevitel 4 2 3 3 2 5" xfId="1808"/>
    <cellStyle name="Bevitel 4 2 3 3 3" xfId="1809"/>
    <cellStyle name="Bevitel 4 2 3 3 3 2" xfId="1810"/>
    <cellStyle name="Bevitel 4 2 3 3 4" xfId="1811"/>
    <cellStyle name="Bevitel 4 2 3 3 4 2" xfId="1812"/>
    <cellStyle name="Bevitel 4 2 3 3 5" xfId="1813"/>
    <cellStyle name="Bevitel 4 2 3 3 6" xfId="1814"/>
    <cellStyle name="Bevitel 4 2 3 4" xfId="1815"/>
    <cellStyle name="Bevitel 4 2 3 4 2" xfId="1816"/>
    <cellStyle name="Bevitel 4 2 3 4 2 2" xfId="1817"/>
    <cellStyle name="Bevitel 4 2 3 4 3" xfId="1818"/>
    <cellStyle name="Bevitel 4 2 3 4 3 2" xfId="1819"/>
    <cellStyle name="Bevitel 4 2 3 4 4" xfId="1820"/>
    <cellStyle name="Bevitel 4 2 3 4 5" xfId="1821"/>
    <cellStyle name="Bevitel 4 2 3 5" xfId="1822"/>
    <cellStyle name="Bevitel 4 2 3 5 2" xfId="1823"/>
    <cellStyle name="Bevitel 4 2 3 6" xfId="1824"/>
    <cellStyle name="Bevitel 4 2 3 6 2" xfId="1825"/>
    <cellStyle name="Bevitel 4 2 3 7" xfId="1826"/>
    <cellStyle name="Bevitel 4 2 3 8" xfId="1827"/>
    <cellStyle name="Bevitel 4 2 4" xfId="1828"/>
    <cellStyle name="Bevitel 4 2 4 2" xfId="1829"/>
    <cellStyle name="Bevitel 4 2 4 2 2" xfId="1830"/>
    <cellStyle name="Bevitel 4 2 4 2 2 2" xfId="1831"/>
    <cellStyle name="Bevitel 4 2 4 2 3" xfId="1832"/>
    <cellStyle name="Bevitel 4 2 4 2 3 2" xfId="1833"/>
    <cellStyle name="Bevitel 4 2 4 2 4" xfId="1834"/>
    <cellStyle name="Bevitel 4 2 4 2 5" xfId="1835"/>
    <cellStyle name="Bevitel 4 2 4 3" xfId="1836"/>
    <cellStyle name="Bevitel 4 2 4 3 2" xfId="1837"/>
    <cellStyle name="Bevitel 4 2 4 4" xfId="1838"/>
    <cellStyle name="Bevitel 4 2 4 4 2" xfId="1839"/>
    <cellStyle name="Bevitel 4 2 4 5" xfId="1840"/>
    <cellStyle name="Bevitel 4 2 4 6" xfId="1841"/>
    <cellStyle name="Bevitel 4 2 5" xfId="1842"/>
    <cellStyle name="Bevitel 4 2 5 2" xfId="1843"/>
    <cellStyle name="Bevitel 4 2 5 2 2" xfId="1844"/>
    <cellStyle name="Bevitel 4 2 5 2 2 2" xfId="1845"/>
    <cellStyle name="Bevitel 4 2 5 2 3" xfId="1846"/>
    <cellStyle name="Bevitel 4 2 5 2 3 2" xfId="1847"/>
    <cellStyle name="Bevitel 4 2 5 2 4" xfId="1848"/>
    <cellStyle name="Bevitel 4 2 5 2 5" xfId="1849"/>
    <cellStyle name="Bevitel 4 2 5 3" xfId="1850"/>
    <cellStyle name="Bevitel 4 2 5 3 2" xfId="1851"/>
    <cellStyle name="Bevitel 4 2 5 4" xfId="1852"/>
    <cellStyle name="Bevitel 4 2 5 4 2" xfId="1853"/>
    <cellStyle name="Bevitel 4 2 5 5" xfId="1854"/>
    <cellStyle name="Bevitel 4 2 5 6" xfId="1855"/>
    <cellStyle name="Bevitel 4 2 6" xfId="1856"/>
    <cellStyle name="Bevitel 4 2 6 2" xfId="1857"/>
    <cellStyle name="Bevitel 4 2 6 2 2" xfId="1858"/>
    <cellStyle name="Bevitel 4 2 6 2 2 2" xfId="1859"/>
    <cellStyle name="Bevitel 4 2 6 2 3" xfId="1860"/>
    <cellStyle name="Bevitel 4 2 6 2 3 2" xfId="1861"/>
    <cellStyle name="Bevitel 4 2 6 2 4" xfId="1862"/>
    <cellStyle name="Bevitel 4 2 6 2 5" xfId="1863"/>
    <cellStyle name="Bevitel 4 2 6 3" xfId="1864"/>
    <cellStyle name="Bevitel 4 2 6 3 2" xfId="1865"/>
    <cellStyle name="Bevitel 4 2 6 4" xfId="1866"/>
    <cellStyle name="Bevitel 4 2 6 4 2" xfId="1867"/>
    <cellStyle name="Bevitel 4 2 6 5" xfId="1868"/>
    <cellStyle name="Bevitel 4 2 6 6" xfId="1869"/>
    <cellStyle name="Bevitel 4 2 7" xfId="1870"/>
    <cellStyle name="Bevitel 4 2 7 2" xfId="1871"/>
    <cellStyle name="Bevitel 4 2 7 2 2" xfId="1872"/>
    <cellStyle name="Bevitel 4 2 7 3" xfId="1873"/>
    <cellStyle name="Bevitel 4 2 7 3 2" xfId="1874"/>
    <cellStyle name="Bevitel 4 2 7 4" xfId="1875"/>
    <cellStyle name="Bevitel 4 2 7 5" xfId="1876"/>
    <cellStyle name="Bevitel 4 2 8" xfId="1877"/>
    <cellStyle name="Bevitel 4 2 8 2" xfId="1878"/>
    <cellStyle name="Bevitel 4 2 9" xfId="1879"/>
    <cellStyle name="Bevitel 4 2 9 2" xfId="1880"/>
    <cellStyle name="Bevitel 4 3" xfId="1881"/>
    <cellStyle name="Bevitel 4 3 2" xfId="1882"/>
    <cellStyle name="Bevitel 4 3 2 2" xfId="1883"/>
    <cellStyle name="Bevitel 4 3 2 2 2" xfId="1884"/>
    <cellStyle name="Bevitel 4 3 2 2 2 2" xfId="1885"/>
    <cellStyle name="Bevitel 4 3 2 2 3" xfId="1886"/>
    <cellStyle name="Bevitel 4 3 2 2 3 2" xfId="1887"/>
    <cellStyle name="Bevitel 4 3 2 2 4" xfId="1888"/>
    <cellStyle name="Bevitel 4 3 2 2 5" xfId="1889"/>
    <cellStyle name="Bevitel 4 3 2 3" xfId="1890"/>
    <cellStyle name="Bevitel 4 3 2 3 2" xfId="1891"/>
    <cellStyle name="Bevitel 4 3 2 4" xfId="1892"/>
    <cellStyle name="Bevitel 4 3 2 4 2" xfId="1893"/>
    <cellStyle name="Bevitel 4 3 2 5" xfId="1894"/>
    <cellStyle name="Bevitel 4 3 2 6" xfId="1895"/>
    <cellStyle name="Bevitel 4 3 3" xfId="1896"/>
    <cellStyle name="Bevitel 4 3 3 2" xfId="1897"/>
    <cellStyle name="Bevitel 4 3 3 2 2" xfId="1898"/>
    <cellStyle name="Bevitel 4 3 3 2 2 2" xfId="1899"/>
    <cellStyle name="Bevitel 4 3 3 2 3" xfId="1900"/>
    <cellStyle name="Bevitel 4 3 3 2 3 2" xfId="1901"/>
    <cellStyle name="Bevitel 4 3 3 2 4" xfId="1902"/>
    <cellStyle name="Bevitel 4 3 3 2 5" xfId="1903"/>
    <cellStyle name="Bevitel 4 3 3 3" xfId="1904"/>
    <cellStyle name="Bevitel 4 3 3 3 2" xfId="1905"/>
    <cellStyle name="Bevitel 4 3 3 4" xfId="1906"/>
    <cellStyle name="Bevitel 4 3 3 4 2" xfId="1907"/>
    <cellStyle name="Bevitel 4 3 3 5" xfId="1908"/>
    <cellStyle name="Bevitel 4 3 3 6" xfId="1909"/>
    <cellStyle name="Bevitel 4 3 4" xfId="1910"/>
    <cellStyle name="Bevitel 4 3 4 2" xfId="1911"/>
    <cellStyle name="Bevitel 4 3 4 2 2" xfId="1912"/>
    <cellStyle name="Bevitel 4 3 4 2 2 2" xfId="1913"/>
    <cellStyle name="Bevitel 4 3 4 2 3" xfId="1914"/>
    <cellStyle name="Bevitel 4 3 4 2 3 2" xfId="1915"/>
    <cellStyle name="Bevitel 4 3 4 2 4" xfId="1916"/>
    <cellStyle name="Bevitel 4 3 4 2 5" xfId="1917"/>
    <cellStyle name="Bevitel 4 3 4 3" xfId="1918"/>
    <cellStyle name="Bevitel 4 3 4 3 2" xfId="1919"/>
    <cellStyle name="Bevitel 4 3 4 4" xfId="1920"/>
    <cellStyle name="Bevitel 4 3 4 4 2" xfId="1921"/>
    <cellStyle name="Bevitel 4 3 4 5" xfId="1922"/>
    <cellStyle name="Bevitel 4 3 4 6" xfId="1923"/>
    <cellStyle name="Bevitel 4 3 5" xfId="1924"/>
    <cellStyle name="Bevitel 4 3 5 2" xfId="1925"/>
    <cellStyle name="Bevitel 4 3 5 2 2" xfId="1926"/>
    <cellStyle name="Bevitel 4 3 5 3" xfId="1927"/>
    <cellStyle name="Bevitel 4 3 5 3 2" xfId="1928"/>
    <cellStyle name="Bevitel 4 3 5 4" xfId="1929"/>
    <cellStyle name="Bevitel 4 3 5 5" xfId="1930"/>
    <cellStyle name="Bevitel 4 3 6" xfId="1931"/>
    <cellStyle name="Bevitel 4 3 6 2" xfId="1932"/>
    <cellStyle name="Bevitel 4 3 7" xfId="1933"/>
    <cellStyle name="Bevitel 4 3 7 2" xfId="1934"/>
    <cellStyle name="Bevitel 4 3 8" xfId="1935"/>
    <cellStyle name="Bevitel 4 3 9" xfId="1936"/>
    <cellStyle name="Bevitel 4 4" xfId="1937"/>
    <cellStyle name="Bevitel 4 4 2" xfId="1938"/>
    <cellStyle name="Bevitel 4 4 2 2" xfId="1939"/>
    <cellStyle name="Bevitel 4 4 2 2 2" xfId="1940"/>
    <cellStyle name="Bevitel 4 4 2 2 2 2" xfId="1941"/>
    <cellStyle name="Bevitel 4 4 2 2 3" xfId="1942"/>
    <cellStyle name="Bevitel 4 4 2 2 3 2" xfId="1943"/>
    <cellStyle name="Bevitel 4 4 2 2 4" xfId="1944"/>
    <cellStyle name="Bevitel 4 4 2 2 5" xfId="1945"/>
    <cellStyle name="Bevitel 4 4 2 3" xfId="1946"/>
    <cellStyle name="Bevitel 4 4 2 3 2" xfId="1947"/>
    <cellStyle name="Bevitel 4 4 2 4" xfId="1948"/>
    <cellStyle name="Bevitel 4 4 2 4 2" xfId="1949"/>
    <cellStyle name="Bevitel 4 4 2 5" xfId="1950"/>
    <cellStyle name="Bevitel 4 4 2 6" xfId="1951"/>
    <cellStyle name="Bevitel 4 4 3" xfId="1952"/>
    <cellStyle name="Bevitel 4 4 3 2" xfId="1953"/>
    <cellStyle name="Bevitel 4 4 3 2 2" xfId="1954"/>
    <cellStyle name="Bevitel 4 4 3 2 2 2" xfId="1955"/>
    <cellStyle name="Bevitel 4 4 3 2 3" xfId="1956"/>
    <cellStyle name="Bevitel 4 4 3 2 3 2" xfId="1957"/>
    <cellStyle name="Bevitel 4 4 3 2 4" xfId="1958"/>
    <cellStyle name="Bevitel 4 4 3 2 5" xfId="1959"/>
    <cellStyle name="Bevitel 4 4 3 3" xfId="1960"/>
    <cellStyle name="Bevitel 4 4 3 3 2" xfId="1961"/>
    <cellStyle name="Bevitel 4 4 3 4" xfId="1962"/>
    <cellStyle name="Bevitel 4 4 3 4 2" xfId="1963"/>
    <cellStyle name="Bevitel 4 4 3 5" xfId="1964"/>
    <cellStyle name="Bevitel 4 4 3 6" xfId="1965"/>
    <cellStyle name="Bevitel 4 4 4" xfId="1966"/>
    <cellStyle name="Bevitel 4 4 4 2" xfId="1967"/>
    <cellStyle name="Bevitel 4 4 4 2 2" xfId="1968"/>
    <cellStyle name="Bevitel 4 4 4 3" xfId="1969"/>
    <cellStyle name="Bevitel 4 4 4 3 2" xfId="1970"/>
    <cellStyle name="Bevitel 4 4 4 4" xfId="1971"/>
    <cellStyle name="Bevitel 4 4 4 5" xfId="1972"/>
    <cellStyle name="Bevitel 4 4 5" xfId="1973"/>
    <cellStyle name="Bevitel 4 4 5 2" xfId="1974"/>
    <cellStyle name="Bevitel 4 4 6" xfId="1975"/>
    <cellStyle name="Bevitel 4 4 6 2" xfId="1976"/>
    <cellStyle name="Bevitel 4 4 7" xfId="1977"/>
    <cellStyle name="Bevitel 4 4 8" xfId="1978"/>
    <cellStyle name="Bevitel 4 5" xfId="1979"/>
    <cellStyle name="Bevitel 4 5 2" xfId="1980"/>
    <cellStyle name="Bevitel 4 5 2 2" xfId="1981"/>
    <cellStyle name="Bevitel 4 5 2 2 2" xfId="1982"/>
    <cellStyle name="Bevitel 4 5 2 3" xfId="1983"/>
    <cellStyle name="Bevitel 4 5 2 3 2" xfId="1984"/>
    <cellStyle name="Bevitel 4 5 2 4" xfId="1985"/>
    <cellStyle name="Bevitel 4 5 2 5" xfId="1986"/>
    <cellStyle name="Bevitel 4 5 3" xfId="1987"/>
    <cellStyle name="Bevitel 4 5 3 2" xfId="1988"/>
    <cellStyle name="Bevitel 4 5 4" xfId="1989"/>
    <cellStyle name="Bevitel 4 5 4 2" xfId="1990"/>
    <cellStyle name="Bevitel 4 5 5" xfId="1991"/>
    <cellStyle name="Bevitel 4 5 6" xfId="1992"/>
    <cellStyle name="Bevitel 4 6" xfId="1993"/>
    <cellStyle name="Bevitel 4 6 2" xfId="1994"/>
    <cellStyle name="Bevitel 4 6 2 2" xfId="1995"/>
    <cellStyle name="Bevitel 4 6 2 2 2" xfId="1996"/>
    <cellStyle name="Bevitel 4 6 2 3" xfId="1997"/>
    <cellStyle name="Bevitel 4 6 2 3 2" xfId="1998"/>
    <cellStyle name="Bevitel 4 6 2 4" xfId="1999"/>
    <cellStyle name="Bevitel 4 6 2 5" xfId="2000"/>
    <cellStyle name="Bevitel 4 6 3" xfId="2001"/>
    <cellStyle name="Bevitel 4 6 3 2" xfId="2002"/>
    <cellStyle name="Bevitel 4 6 4" xfId="2003"/>
    <cellStyle name="Bevitel 4 6 4 2" xfId="2004"/>
    <cellStyle name="Bevitel 4 6 5" xfId="2005"/>
    <cellStyle name="Bevitel 4 6 6" xfId="2006"/>
    <cellStyle name="Bevitel 4 7" xfId="2007"/>
    <cellStyle name="Bevitel 4 7 2" xfId="2008"/>
    <cellStyle name="Bevitel 4 7 2 2" xfId="2009"/>
    <cellStyle name="Bevitel 4 7 2 2 2" xfId="2010"/>
    <cellStyle name="Bevitel 4 7 2 3" xfId="2011"/>
    <cellStyle name="Bevitel 4 7 2 3 2" xfId="2012"/>
    <cellStyle name="Bevitel 4 7 2 4" xfId="2013"/>
    <cellStyle name="Bevitel 4 7 2 5" xfId="2014"/>
    <cellStyle name="Bevitel 4 7 3" xfId="2015"/>
    <cellStyle name="Bevitel 4 7 3 2" xfId="2016"/>
    <cellStyle name="Bevitel 4 7 4" xfId="2017"/>
    <cellStyle name="Bevitel 4 7 4 2" xfId="2018"/>
    <cellStyle name="Bevitel 4 7 5" xfId="2019"/>
    <cellStyle name="Bevitel 4 7 6" xfId="2020"/>
    <cellStyle name="Bevitel 4 8" xfId="2021"/>
    <cellStyle name="Bevitel 4 8 2" xfId="2022"/>
    <cellStyle name="Bevitel 4 8 2 2" xfId="2023"/>
    <cellStyle name="Bevitel 4 8 3" xfId="2024"/>
    <cellStyle name="Bevitel 4 8 3 2" xfId="2025"/>
    <cellStyle name="Bevitel 4 8 4" xfId="2026"/>
    <cellStyle name="Bevitel 4 8 5" xfId="2027"/>
    <cellStyle name="Bevitel 4 9" xfId="2028"/>
    <cellStyle name="Bevitel 4 9 2" xfId="2029"/>
    <cellStyle name="Bevitel 5" xfId="2030"/>
    <cellStyle name="Bevitel 5 2" xfId="2031"/>
    <cellStyle name="Bevitel 5 2 2" xfId="2032"/>
    <cellStyle name="Bevitel 5 2 2 2" xfId="2033"/>
    <cellStyle name="Bevitel 5 2 2 2 2" xfId="2034"/>
    <cellStyle name="Bevitel 5 2 2 3" xfId="2035"/>
    <cellStyle name="Bevitel 5 2 2 3 2" xfId="2036"/>
    <cellStyle name="Bevitel 5 2 2 4" xfId="2037"/>
    <cellStyle name="Bevitel 5 2 2 5" xfId="2038"/>
    <cellStyle name="Bevitel 5 2 3" xfId="2039"/>
    <cellStyle name="Bevitel 5 2 3 2" xfId="2040"/>
    <cellStyle name="Bevitel 5 2 4" xfId="2041"/>
    <cellStyle name="Bevitel 5 2 4 2" xfId="2042"/>
    <cellStyle name="Bevitel 5 2 5" xfId="2043"/>
    <cellStyle name="Bevitel 5 2 6" xfId="2044"/>
    <cellStyle name="Bevitel 5 3" xfId="2045"/>
    <cellStyle name="Bevitel 5 3 2" xfId="2046"/>
    <cellStyle name="Bevitel 5 3 2 2" xfId="2047"/>
    <cellStyle name="Bevitel 5 3 2 2 2" xfId="2048"/>
    <cellStyle name="Bevitel 5 3 2 3" xfId="2049"/>
    <cellStyle name="Bevitel 5 3 2 3 2" xfId="2050"/>
    <cellStyle name="Bevitel 5 3 2 4" xfId="2051"/>
    <cellStyle name="Bevitel 5 3 2 5" xfId="2052"/>
    <cellStyle name="Bevitel 5 3 3" xfId="2053"/>
    <cellStyle name="Bevitel 5 3 3 2" xfId="2054"/>
    <cellStyle name="Bevitel 5 3 4" xfId="2055"/>
    <cellStyle name="Bevitel 5 3 4 2" xfId="2056"/>
    <cellStyle name="Bevitel 5 3 5" xfId="2057"/>
    <cellStyle name="Bevitel 5 3 6" xfId="2058"/>
    <cellStyle name="Bevitel 5 4" xfId="2059"/>
    <cellStyle name="Bevitel 5 4 2" xfId="2060"/>
    <cellStyle name="Bevitel 5 4 2 2" xfId="2061"/>
    <cellStyle name="Bevitel 5 4 2 2 2" xfId="2062"/>
    <cellStyle name="Bevitel 5 4 2 3" xfId="2063"/>
    <cellStyle name="Bevitel 5 4 2 3 2" xfId="2064"/>
    <cellStyle name="Bevitel 5 4 2 4" xfId="2065"/>
    <cellStyle name="Bevitel 5 4 2 5" xfId="2066"/>
    <cellStyle name="Bevitel 5 4 3" xfId="2067"/>
    <cellStyle name="Bevitel 5 4 3 2" xfId="2068"/>
    <cellStyle name="Bevitel 5 4 4" xfId="2069"/>
    <cellStyle name="Bevitel 5 4 4 2" xfId="2070"/>
    <cellStyle name="Bevitel 5 4 5" xfId="2071"/>
    <cellStyle name="Bevitel 5 4 6" xfId="2072"/>
    <cellStyle name="Bevitel 5 5" xfId="2073"/>
    <cellStyle name="Bevitel 5 5 2" xfId="2074"/>
    <cellStyle name="Bevitel 5 5 2 2" xfId="2075"/>
    <cellStyle name="Bevitel 5 5 3" xfId="2076"/>
    <cellStyle name="Bevitel 5 5 3 2" xfId="2077"/>
    <cellStyle name="Bevitel 5 5 4" xfId="2078"/>
    <cellStyle name="Bevitel 5 5 5" xfId="2079"/>
    <cellStyle name="Bevitel 5 6" xfId="2080"/>
    <cellStyle name="Bevitel 5 6 2" xfId="2081"/>
    <cellStyle name="Bevitel 5 7" xfId="2082"/>
    <cellStyle name="Bevitel 5 7 2" xfId="2083"/>
    <cellStyle name="Bevitel 5 8" xfId="2084"/>
    <cellStyle name="Bevitel 5 9" xfId="2085"/>
    <cellStyle name="Bevitel 6" xfId="2086"/>
    <cellStyle name="Bevitel 6 2" xfId="2087"/>
    <cellStyle name="Bevitel 6 2 2" xfId="2088"/>
    <cellStyle name="Bevitel 6 2 2 2" xfId="2089"/>
    <cellStyle name="Bevitel 6 2 3" xfId="2090"/>
    <cellStyle name="Bevitel 6 2 3 2" xfId="2091"/>
    <cellStyle name="Bevitel 6 2 4" xfId="2092"/>
    <cellStyle name="Bevitel 6 2 5" xfId="2093"/>
    <cellStyle name="Bevitel 6 3" xfId="2094"/>
    <cellStyle name="Bevitel 6 3 2" xfId="2095"/>
    <cellStyle name="Bevitel 6 4" xfId="2096"/>
    <cellStyle name="Bevitel 6 4 2" xfId="2097"/>
    <cellStyle name="Bevitel 6 5" xfId="2098"/>
    <cellStyle name="Bevitel 6 6" xfId="2099"/>
    <cellStyle name="Bevitel 7" xfId="2100"/>
    <cellStyle name="Bevitel 7 2" xfId="2101"/>
    <cellStyle name="Bevitel 7 2 2" xfId="2102"/>
    <cellStyle name="Bevitel 7 2 2 2" xfId="2103"/>
    <cellStyle name="Bevitel 7 2 3" xfId="2104"/>
    <cellStyle name="Bevitel 7 2 3 2" xfId="2105"/>
    <cellStyle name="Bevitel 7 2 4" xfId="2106"/>
    <cellStyle name="Bevitel 7 2 5" xfId="2107"/>
    <cellStyle name="Bevitel 7 3" xfId="2108"/>
    <cellStyle name="Bevitel 7 3 2" xfId="2109"/>
    <cellStyle name="Bevitel 7 4" xfId="2110"/>
    <cellStyle name="Bevitel 7 4 2" xfId="2111"/>
    <cellStyle name="Bevitel 7 5" xfId="2112"/>
    <cellStyle name="Bevitel 7 6" xfId="2113"/>
    <cellStyle name="Bevitel 8" xfId="2114"/>
    <cellStyle name="Bevitel 8 2" xfId="2115"/>
    <cellStyle name="Bevitel 8 2 2" xfId="2116"/>
    <cellStyle name="Bevitel 8 2 2 2" xfId="2117"/>
    <cellStyle name="Bevitel 8 2 3" xfId="2118"/>
    <cellStyle name="Bevitel 8 2 3 2" xfId="2119"/>
    <cellStyle name="Bevitel 8 2 4" xfId="2120"/>
    <cellStyle name="Bevitel 8 2 5" xfId="2121"/>
    <cellStyle name="Bevitel 8 3" xfId="2122"/>
    <cellStyle name="Bevitel 8 3 2" xfId="2123"/>
    <cellStyle name="Bevitel 8 4" xfId="2124"/>
    <cellStyle name="Bevitel 8 4 2" xfId="2125"/>
    <cellStyle name="Bevitel 8 5" xfId="2126"/>
    <cellStyle name="Bevitel 8 6" xfId="2127"/>
    <cellStyle name="Bevitel 9" xfId="2128"/>
    <cellStyle name="Bevitel 9 2" xfId="2129"/>
    <cellStyle name="Bevitel 9 2 2" xfId="2130"/>
    <cellStyle name="Bevitel 9 2 2 2" xfId="2131"/>
    <cellStyle name="Bevitel 9 2 3" xfId="2132"/>
    <cellStyle name="Bevitel 9 2 3 2" xfId="2133"/>
    <cellStyle name="Bevitel 9 2 4" xfId="2134"/>
    <cellStyle name="Bevitel 9 2 5" xfId="2135"/>
    <cellStyle name="Bevitel 9 3" xfId="2136"/>
    <cellStyle name="Bevitel 9 3 2" xfId="2137"/>
    <cellStyle name="Bevitel 9 4" xfId="2138"/>
    <cellStyle name="Bevitel 9 4 2" xfId="2139"/>
    <cellStyle name="Bevitel 9 5" xfId="2140"/>
    <cellStyle name="Bevitel 9 6" xfId="2141"/>
    <cellStyle name="Buena" xfId="2142"/>
    <cellStyle name="CALC - Style2" xfId="2143"/>
    <cellStyle name="Calculation 2" xfId="2144"/>
    <cellStyle name="Calculation 2 10" xfId="2145"/>
    <cellStyle name="Calculation 2 10 2" xfId="2146"/>
    <cellStyle name="Calculation 2 10 2 2" xfId="2147"/>
    <cellStyle name="Calculation 2 10 2 2 2" xfId="2148"/>
    <cellStyle name="Calculation 2 10 2 3" xfId="2149"/>
    <cellStyle name="Calculation 2 10 2 3 2" xfId="2150"/>
    <cellStyle name="Calculation 2 10 2 4" xfId="2151"/>
    <cellStyle name="Calculation 2 10 2 5" xfId="2152"/>
    <cellStyle name="Calculation 2 10 3" xfId="2153"/>
    <cellStyle name="Calculation 2 10 3 2" xfId="2154"/>
    <cellStyle name="Calculation 2 10 4" xfId="2155"/>
    <cellStyle name="Calculation 2 10 4 2" xfId="2156"/>
    <cellStyle name="Calculation 2 10 5" xfId="2157"/>
    <cellStyle name="Calculation 2 10 6" xfId="2158"/>
    <cellStyle name="Calculation 2 11" xfId="2159"/>
    <cellStyle name="Calculation 2 11 2" xfId="2160"/>
    <cellStyle name="Calculation 2 11 2 2" xfId="2161"/>
    <cellStyle name="Calculation 2 11 3" xfId="2162"/>
    <cellStyle name="Calculation 2 11 3 2" xfId="2163"/>
    <cellStyle name="Calculation 2 11 4" xfId="2164"/>
    <cellStyle name="Calculation 2 11 5" xfId="2165"/>
    <cellStyle name="Calculation 2 12" xfId="2166"/>
    <cellStyle name="Calculation 2 12 2" xfId="2167"/>
    <cellStyle name="Calculation 2 12 2 2" xfId="2168"/>
    <cellStyle name="Calculation 2 12 3" xfId="2169"/>
    <cellStyle name="Calculation 2 12 3 2" xfId="2170"/>
    <cellStyle name="Calculation 2 12 4" xfId="2171"/>
    <cellStyle name="Calculation 2 12 5" xfId="2172"/>
    <cellStyle name="Calculation 2 13" xfId="2173"/>
    <cellStyle name="Calculation 2 13 2" xfId="2174"/>
    <cellStyle name="Calculation 2 13 2 2" xfId="2175"/>
    <cellStyle name="Calculation 2 13 3" xfId="2176"/>
    <cellStyle name="Calculation 2 13 3 2" xfId="2177"/>
    <cellStyle name="Calculation 2 13 4" xfId="2178"/>
    <cellStyle name="Calculation 2 13 5" xfId="2179"/>
    <cellStyle name="Calculation 2 14" xfId="2180"/>
    <cellStyle name="Calculation 2 14 2" xfId="2181"/>
    <cellStyle name="Calculation 2 14 2 2" xfId="2182"/>
    <cellStyle name="Calculation 2 14 3" xfId="2183"/>
    <cellStyle name="Calculation 2 14 3 2" xfId="2184"/>
    <cellStyle name="Calculation 2 14 4" xfId="2185"/>
    <cellStyle name="Calculation 2 14 5" xfId="2186"/>
    <cellStyle name="Calculation 2 15" xfId="2187"/>
    <cellStyle name="Calculation 2 15 2" xfId="2188"/>
    <cellStyle name="Calculation 2 15 2 2" xfId="2189"/>
    <cellStyle name="Calculation 2 15 3" xfId="2190"/>
    <cellStyle name="Calculation 2 15 3 2" xfId="2191"/>
    <cellStyle name="Calculation 2 15 4" xfId="2192"/>
    <cellStyle name="Calculation 2 15 5" xfId="2193"/>
    <cellStyle name="Calculation 2 16" xfId="2194"/>
    <cellStyle name="Calculation 2 16 2" xfId="2195"/>
    <cellStyle name="Calculation 2 16 2 2" xfId="2196"/>
    <cellStyle name="Calculation 2 16 3" xfId="2197"/>
    <cellStyle name="Calculation 2 16 3 2" xfId="2198"/>
    <cellStyle name="Calculation 2 16 4" xfId="2199"/>
    <cellStyle name="Calculation 2 16 5" xfId="2200"/>
    <cellStyle name="Calculation 2 17" xfId="2201"/>
    <cellStyle name="Calculation 2 17 2" xfId="2202"/>
    <cellStyle name="Calculation 2 17 2 2" xfId="2203"/>
    <cellStyle name="Calculation 2 17 3" xfId="2204"/>
    <cellStyle name="Calculation 2 17 3 2" xfId="2205"/>
    <cellStyle name="Calculation 2 17 4" xfId="2206"/>
    <cellStyle name="Calculation 2 17 5" xfId="2207"/>
    <cellStyle name="Calculation 2 18" xfId="2208"/>
    <cellStyle name="Calculation 2 18 2" xfId="2209"/>
    <cellStyle name="Calculation 2 18 2 2" xfId="2210"/>
    <cellStyle name="Calculation 2 18 3" xfId="2211"/>
    <cellStyle name="Calculation 2 18 3 2" xfId="2212"/>
    <cellStyle name="Calculation 2 18 4" xfId="2213"/>
    <cellStyle name="Calculation 2 18 5" xfId="2214"/>
    <cellStyle name="Calculation 2 2" xfId="2215"/>
    <cellStyle name="Calculation 2 2 10" xfId="2216"/>
    <cellStyle name="Calculation 2 2 10 2" xfId="2217"/>
    <cellStyle name="Calculation 2 2 10 2 2" xfId="2218"/>
    <cellStyle name="Calculation 2 2 10 3" xfId="2219"/>
    <cellStyle name="Calculation 2 2 10 3 2" xfId="2220"/>
    <cellStyle name="Calculation 2 2 10 4" xfId="2221"/>
    <cellStyle name="Calculation 2 2 10 5" xfId="2222"/>
    <cellStyle name="Calculation 2 2 11" xfId="2223"/>
    <cellStyle name="Calculation 2 2 11 2" xfId="2224"/>
    <cellStyle name="Calculation 2 2 11 2 2" xfId="2225"/>
    <cellStyle name="Calculation 2 2 11 3" xfId="2226"/>
    <cellStyle name="Calculation 2 2 11 3 2" xfId="2227"/>
    <cellStyle name="Calculation 2 2 11 4" xfId="2228"/>
    <cellStyle name="Calculation 2 2 11 5" xfId="2229"/>
    <cellStyle name="Calculation 2 2 12" xfId="2230"/>
    <cellStyle name="Calculation 2 2 12 2" xfId="2231"/>
    <cellStyle name="Calculation 2 2 12 2 2" xfId="2232"/>
    <cellStyle name="Calculation 2 2 12 3" xfId="2233"/>
    <cellStyle name="Calculation 2 2 12 3 2" xfId="2234"/>
    <cellStyle name="Calculation 2 2 12 4" xfId="2235"/>
    <cellStyle name="Calculation 2 2 12 5" xfId="2236"/>
    <cellStyle name="Calculation 2 2 13" xfId="2237"/>
    <cellStyle name="Calculation 2 2 13 2" xfId="2238"/>
    <cellStyle name="Calculation 2 2 13 2 2" xfId="2239"/>
    <cellStyle name="Calculation 2 2 13 3" xfId="2240"/>
    <cellStyle name="Calculation 2 2 13 3 2" xfId="2241"/>
    <cellStyle name="Calculation 2 2 13 4" xfId="2242"/>
    <cellStyle name="Calculation 2 2 13 5" xfId="2243"/>
    <cellStyle name="Calculation 2 2 14" xfId="2244"/>
    <cellStyle name="Calculation 2 2 14 2" xfId="2245"/>
    <cellStyle name="Calculation 2 2 14 2 2" xfId="2246"/>
    <cellStyle name="Calculation 2 2 14 3" xfId="2247"/>
    <cellStyle name="Calculation 2 2 14 3 2" xfId="2248"/>
    <cellStyle name="Calculation 2 2 14 4" xfId="2249"/>
    <cellStyle name="Calculation 2 2 14 5" xfId="2250"/>
    <cellStyle name="Calculation 2 2 15" xfId="2251"/>
    <cellStyle name="Calculation 2 2 15 2" xfId="2252"/>
    <cellStyle name="Calculation 2 2 15 2 2" xfId="2253"/>
    <cellStyle name="Calculation 2 2 15 3" xfId="2254"/>
    <cellStyle name="Calculation 2 2 15 3 2" xfId="2255"/>
    <cellStyle name="Calculation 2 2 15 4" xfId="2256"/>
    <cellStyle name="Calculation 2 2 15 5" xfId="2257"/>
    <cellStyle name="Calculation 2 2 16" xfId="2258"/>
    <cellStyle name="Calculation 2 2 16 2" xfId="2259"/>
    <cellStyle name="Calculation 2 2 16 2 2" xfId="2260"/>
    <cellStyle name="Calculation 2 2 16 3" xfId="2261"/>
    <cellStyle name="Calculation 2 2 16 3 2" xfId="2262"/>
    <cellStyle name="Calculation 2 2 16 4" xfId="2263"/>
    <cellStyle name="Calculation 2 2 17" xfId="2264"/>
    <cellStyle name="Calculation 2 2 17 2" xfId="2265"/>
    <cellStyle name="Calculation 2 2 17 2 2" xfId="2266"/>
    <cellStyle name="Calculation 2 2 17 3" xfId="2267"/>
    <cellStyle name="Calculation 2 2 17 3 2" xfId="2268"/>
    <cellStyle name="Calculation 2 2 17 4" xfId="2269"/>
    <cellStyle name="Calculation 2 2 17 5" xfId="2270"/>
    <cellStyle name="Calculation 2 2 18" xfId="2271"/>
    <cellStyle name="Calculation 2 2 18 2" xfId="2272"/>
    <cellStyle name="Calculation 2 2 18 2 2" xfId="2273"/>
    <cellStyle name="Calculation 2 2 18 3" xfId="2274"/>
    <cellStyle name="Calculation 2 2 18 3 2" xfId="2275"/>
    <cellStyle name="Calculation 2 2 18 4" xfId="2276"/>
    <cellStyle name="Calculation 2 2 19" xfId="2277"/>
    <cellStyle name="Calculation 2 2 19 2" xfId="2278"/>
    <cellStyle name="Calculation 2 2 19 2 2" xfId="2279"/>
    <cellStyle name="Calculation 2 2 19 3" xfId="2280"/>
    <cellStyle name="Calculation 2 2 19 3 2" xfId="2281"/>
    <cellStyle name="Calculation 2 2 19 4" xfId="2282"/>
    <cellStyle name="Calculation 2 2 19 5" xfId="2283"/>
    <cellStyle name="Calculation 2 2 2" xfId="2284"/>
    <cellStyle name="Calculation 2 2 2 10" xfId="2285"/>
    <cellStyle name="Calculation 2 2 2 10 2" xfId="2286"/>
    <cellStyle name="Calculation 2 2 2 11" xfId="2287"/>
    <cellStyle name="Calculation 2 2 2 2" xfId="2288"/>
    <cellStyle name="Calculation 2 2 2 2 10" xfId="2289"/>
    <cellStyle name="Calculation 2 2 2 2 2" xfId="2290"/>
    <cellStyle name="Calculation 2 2 2 2 2 2" xfId="2291"/>
    <cellStyle name="Calculation 2 2 2 2 2 2 2" xfId="2292"/>
    <cellStyle name="Calculation 2 2 2 2 2 2 2 2" xfId="2293"/>
    <cellStyle name="Calculation 2 2 2 2 2 2 2 2 2" xfId="2294"/>
    <cellStyle name="Calculation 2 2 2 2 2 2 2 3" xfId="2295"/>
    <cellStyle name="Calculation 2 2 2 2 2 2 2 3 2" xfId="2296"/>
    <cellStyle name="Calculation 2 2 2 2 2 2 2 4" xfId="2297"/>
    <cellStyle name="Calculation 2 2 2 2 2 2 2 5" xfId="2298"/>
    <cellStyle name="Calculation 2 2 2 2 2 2 3" xfId="2299"/>
    <cellStyle name="Calculation 2 2 2 2 2 2 3 2" xfId="2300"/>
    <cellStyle name="Calculation 2 2 2 2 2 2 4" xfId="2301"/>
    <cellStyle name="Calculation 2 2 2 2 2 2 4 2" xfId="2302"/>
    <cellStyle name="Calculation 2 2 2 2 2 2 5" xfId="2303"/>
    <cellStyle name="Calculation 2 2 2 2 2 2 6" xfId="2304"/>
    <cellStyle name="Calculation 2 2 2 2 2 3" xfId="2305"/>
    <cellStyle name="Calculation 2 2 2 2 2 3 2" xfId="2306"/>
    <cellStyle name="Calculation 2 2 2 2 2 3 2 2" xfId="2307"/>
    <cellStyle name="Calculation 2 2 2 2 2 3 2 2 2" xfId="2308"/>
    <cellStyle name="Calculation 2 2 2 2 2 3 2 3" xfId="2309"/>
    <cellStyle name="Calculation 2 2 2 2 2 3 2 3 2" xfId="2310"/>
    <cellStyle name="Calculation 2 2 2 2 2 3 2 4" xfId="2311"/>
    <cellStyle name="Calculation 2 2 2 2 2 3 2 5" xfId="2312"/>
    <cellStyle name="Calculation 2 2 2 2 2 3 3" xfId="2313"/>
    <cellStyle name="Calculation 2 2 2 2 2 3 3 2" xfId="2314"/>
    <cellStyle name="Calculation 2 2 2 2 2 3 4" xfId="2315"/>
    <cellStyle name="Calculation 2 2 2 2 2 3 4 2" xfId="2316"/>
    <cellStyle name="Calculation 2 2 2 2 2 3 5" xfId="2317"/>
    <cellStyle name="Calculation 2 2 2 2 2 3 6" xfId="2318"/>
    <cellStyle name="Calculation 2 2 2 2 2 4" xfId="2319"/>
    <cellStyle name="Calculation 2 2 2 2 2 4 2" xfId="2320"/>
    <cellStyle name="Calculation 2 2 2 2 2 4 2 2" xfId="2321"/>
    <cellStyle name="Calculation 2 2 2 2 2 4 2 2 2" xfId="2322"/>
    <cellStyle name="Calculation 2 2 2 2 2 4 2 3" xfId="2323"/>
    <cellStyle name="Calculation 2 2 2 2 2 4 2 3 2" xfId="2324"/>
    <cellStyle name="Calculation 2 2 2 2 2 4 2 4" xfId="2325"/>
    <cellStyle name="Calculation 2 2 2 2 2 4 2 5" xfId="2326"/>
    <cellStyle name="Calculation 2 2 2 2 2 4 3" xfId="2327"/>
    <cellStyle name="Calculation 2 2 2 2 2 4 3 2" xfId="2328"/>
    <cellStyle name="Calculation 2 2 2 2 2 4 4" xfId="2329"/>
    <cellStyle name="Calculation 2 2 2 2 2 4 4 2" xfId="2330"/>
    <cellStyle name="Calculation 2 2 2 2 2 4 5" xfId="2331"/>
    <cellStyle name="Calculation 2 2 2 2 2 4 6" xfId="2332"/>
    <cellStyle name="Calculation 2 2 2 2 2 5" xfId="2333"/>
    <cellStyle name="Calculation 2 2 2 2 2 5 2" xfId="2334"/>
    <cellStyle name="Calculation 2 2 2 2 2 5 2 2" xfId="2335"/>
    <cellStyle name="Calculation 2 2 2 2 2 5 3" xfId="2336"/>
    <cellStyle name="Calculation 2 2 2 2 2 5 3 2" xfId="2337"/>
    <cellStyle name="Calculation 2 2 2 2 2 5 4" xfId="2338"/>
    <cellStyle name="Calculation 2 2 2 2 2 5 5" xfId="2339"/>
    <cellStyle name="Calculation 2 2 2 2 2 6" xfId="2340"/>
    <cellStyle name="Calculation 2 2 2 2 2 6 2" xfId="2341"/>
    <cellStyle name="Calculation 2 2 2 2 2 7" xfId="2342"/>
    <cellStyle name="Calculation 2 2 2 2 2 7 2" xfId="2343"/>
    <cellStyle name="Calculation 2 2 2 2 2 8" xfId="2344"/>
    <cellStyle name="Calculation 2 2 2 2 2 9" xfId="2345"/>
    <cellStyle name="Calculation 2 2 2 2 3" xfId="2346"/>
    <cellStyle name="Calculation 2 2 2 2 3 2" xfId="2347"/>
    <cellStyle name="Calculation 2 2 2 2 3 2 2" xfId="2348"/>
    <cellStyle name="Calculation 2 2 2 2 3 2 2 2" xfId="2349"/>
    <cellStyle name="Calculation 2 2 2 2 3 2 2 2 2" xfId="2350"/>
    <cellStyle name="Calculation 2 2 2 2 3 2 2 3" xfId="2351"/>
    <cellStyle name="Calculation 2 2 2 2 3 2 2 3 2" xfId="2352"/>
    <cellStyle name="Calculation 2 2 2 2 3 2 2 4" xfId="2353"/>
    <cellStyle name="Calculation 2 2 2 2 3 2 2 5" xfId="2354"/>
    <cellStyle name="Calculation 2 2 2 2 3 2 3" xfId="2355"/>
    <cellStyle name="Calculation 2 2 2 2 3 2 3 2" xfId="2356"/>
    <cellStyle name="Calculation 2 2 2 2 3 2 4" xfId="2357"/>
    <cellStyle name="Calculation 2 2 2 2 3 2 4 2" xfId="2358"/>
    <cellStyle name="Calculation 2 2 2 2 3 2 5" xfId="2359"/>
    <cellStyle name="Calculation 2 2 2 2 3 2 6" xfId="2360"/>
    <cellStyle name="Calculation 2 2 2 2 3 3" xfId="2361"/>
    <cellStyle name="Calculation 2 2 2 2 3 3 2" xfId="2362"/>
    <cellStyle name="Calculation 2 2 2 2 3 3 2 2" xfId="2363"/>
    <cellStyle name="Calculation 2 2 2 2 3 3 2 2 2" xfId="2364"/>
    <cellStyle name="Calculation 2 2 2 2 3 3 2 3" xfId="2365"/>
    <cellStyle name="Calculation 2 2 2 2 3 3 2 3 2" xfId="2366"/>
    <cellStyle name="Calculation 2 2 2 2 3 3 2 4" xfId="2367"/>
    <cellStyle name="Calculation 2 2 2 2 3 3 2 5" xfId="2368"/>
    <cellStyle name="Calculation 2 2 2 2 3 3 3" xfId="2369"/>
    <cellStyle name="Calculation 2 2 2 2 3 3 3 2" xfId="2370"/>
    <cellStyle name="Calculation 2 2 2 2 3 3 4" xfId="2371"/>
    <cellStyle name="Calculation 2 2 2 2 3 3 4 2" xfId="2372"/>
    <cellStyle name="Calculation 2 2 2 2 3 3 5" xfId="2373"/>
    <cellStyle name="Calculation 2 2 2 2 3 3 6" xfId="2374"/>
    <cellStyle name="Calculation 2 2 2 2 3 4" xfId="2375"/>
    <cellStyle name="Calculation 2 2 2 2 3 4 2" xfId="2376"/>
    <cellStyle name="Calculation 2 2 2 2 3 4 2 2" xfId="2377"/>
    <cellStyle name="Calculation 2 2 2 2 3 4 3" xfId="2378"/>
    <cellStyle name="Calculation 2 2 2 2 3 4 3 2" xfId="2379"/>
    <cellStyle name="Calculation 2 2 2 2 3 4 4" xfId="2380"/>
    <cellStyle name="Calculation 2 2 2 2 3 4 5" xfId="2381"/>
    <cellStyle name="Calculation 2 2 2 2 3 5" xfId="2382"/>
    <cellStyle name="Calculation 2 2 2 2 3 5 2" xfId="2383"/>
    <cellStyle name="Calculation 2 2 2 2 3 6" xfId="2384"/>
    <cellStyle name="Calculation 2 2 2 2 3 6 2" xfId="2385"/>
    <cellStyle name="Calculation 2 2 2 2 3 7" xfId="2386"/>
    <cellStyle name="Calculation 2 2 2 2 3 8" xfId="2387"/>
    <cellStyle name="Calculation 2 2 2 2 4" xfId="2388"/>
    <cellStyle name="Calculation 2 2 2 2 4 2" xfId="2389"/>
    <cellStyle name="Calculation 2 2 2 2 4 2 2" xfId="2390"/>
    <cellStyle name="Calculation 2 2 2 2 4 2 2 2" xfId="2391"/>
    <cellStyle name="Calculation 2 2 2 2 4 2 3" xfId="2392"/>
    <cellStyle name="Calculation 2 2 2 2 4 2 3 2" xfId="2393"/>
    <cellStyle name="Calculation 2 2 2 2 4 2 4" xfId="2394"/>
    <cellStyle name="Calculation 2 2 2 2 4 2 5" xfId="2395"/>
    <cellStyle name="Calculation 2 2 2 2 4 3" xfId="2396"/>
    <cellStyle name="Calculation 2 2 2 2 4 3 2" xfId="2397"/>
    <cellStyle name="Calculation 2 2 2 2 4 4" xfId="2398"/>
    <cellStyle name="Calculation 2 2 2 2 4 4 2" xfId="2399"/>
    <cellStyle name="Calculation 2 2 2 2 4 5" xfId="2400"/>
    <cellStyle name="Calculation 2 2 2 2 4 6" xfId="2401"/>
    <cellStyle name="Calculation 2 2 2 2 5" xfId="2402"/>
    <cellStyle name="Calculation 2 2 2 2 5 2" xfId="2403"/>
    <cellStyle name="Calculation 2 2 2 2 5 2 2" xfId="2404"/>
    <cellStyle name="Calculation 2 2 2 2 5 2 2 2" xfId="2405"/>
    <cellStyle name="Calculation 2 2 2 2 5 2 3" xfId="2406"/>
    <cellStyle name="Calculation 2 2 2 2 5 2 3 2" xfId="2407"/>
    <cellStyle name="Calculation 2 2 2 2 5 2 4" xfId="2408"/>
    <cellStyle name="Calculation 2 2 2 2 5 2 5" xfId="2409"/>
    <cellStyle name="Calculation 2 2 2 2 5 3" xfId="2410"/>
    <cellStyle name="Calculation 2 2 2 2 5 3 2" xfId="2411"/>
    <cellStyle name="Calculation 2 2 2 2 5 4" xfId="2412"/>
    <cellStyle name="Calculation 2 2 2 2 5 4 2" xfId="2413"/>
    <cellStyle name="Calculation 2 2 2 2 5 5" xfId="2414"/>
    <cellStyle name="Calculation 2 2 2 2 5 6" xfId="2415"/>
    <cellStyle name="Calculation 2 2 2 2 6" xfId="2416"/>
    <cellStyle name="Calculation 2 2 2 2 6 2" xfId="2417"/>
    <cellStyle name="Calculation 2 2 2 2 6 2 2" xfId="2418"/>
    <cellStyle name="Calculation 2 2 2 2 6 2 2 2" xfId="2419"/>
    <cellStyle name="Calculation 2 2 2 2 6 2 3" xfId="2420"/>
    <cellStyle name="Calculation 2 2 2 2 6 2 3 2" xfId="2421"/>
    <cellStyle name="Calculation 2 2 2 2 6 2 4" xfId="2422"/>
    <cellStyle name="Calculation 2 2 2 2 6 2 5" xfId="2423"/>
    <cellStyle name="Calculation 2 2 2 2 6 3" xfId="2424"/>
    <cellStyle name="Calculation 2 2 2 2 6 3 2" xfId="2425"/>
    <cellStyle name="Calculation 2 2 2 2 6 4" xfId="2426"/>
    <cellStyle name="Calculation 2 2 2 2 6 4 2" xfId="2427"/>
    <cellStyle name="Calculation 2 2 2 2 6 5" xfId="2428"/>
    <cellStyle name="Calculation 2 2 2 2 6 6" xfId="2429"/>
    <cellStyle name="Calculation 2 2 2 2 7" xfId="2430"/>
    <cellStyle name="Calculation 2 2 2 2 7 2" xfId="2431"/>
    <cellStyle name="Calculation 2 2 2 2 7 2 2" xfId="2432"/>
    <cellStyle name="Calculation 2 2 2 2 7 3" xfId="2433"/>
    <cellStyle name="Calculation 2 2 2 2 7 3 2" xfId="2434"/>
    <cellStyle name="Calculation 2 2 2 2 7 4" xfId="2435"/>
    <cellStyle name="Calculation 2 2 2 2 7 5" xfId="2436"/>
    <cellStyle name="Calculation 2 2 2 2 8" xfId="2437"/>
    <cellStyle name="Calculation 2 2 2 2 8 2" xfId="2438"/>
    <cellStyle name="Calculation 2 2 2 2 9" xfId="2439"/>
    <cellStyle name="Calculation 2 2 2 2 9 2" xfId="2440"/>
    <cellStyle name="Calculation 2 2 2 3" xfId="2441"/>
    <cellStyle name="Calculation 2 2 2 3 2" xfId="2442"/>
    <cellStyle name="Calculation 2 2 2 3 2 2" xfId="2443"/>
    <cellStyle name="Calculation 2 2 2 3 2 2 2" xfId="2444"/>
    <cellStyle name="Calculation 2 2 2 3 2 2 2 2" xfId="2445"/>
    <cellStyle name="Calculation 2 2 2 3 2 2 3" xfId="2446"/>
    <cellStyle name="Calculation 2 2 2 3 2 2 3 2" xfId="2447"/>
    <cellStyle name="Calculation 2 2 2 3 2 2 4" xfId="2448"/>
    <cellStyle name="Calculation 2 2 2 3 2 2 5" xfId="2449"/>
    <cellStyle name="Calculation 2 2 2 3 2 3" xfId="2450"/>
    <cellStyle name="Calculation 2 2 2 3 2 3 2" xfId="2451"/>
    <cellStyle name="Calculation 2 2 2 3 2 4" xfId="2452"/>
    <cellStyle name="Calculation 2 2 2 3 2 4 2" xfId="2453"/>
    <cellStyle name="Calculation 2 2 2 3 2 5" xfId="2454"/>
    <cellStyle name="Calculation 2 2 2 3 2 6" xfId="2455"/>
    <cellStyle name="Calculation 2 2 2 3 3" xfId="2456"/>
    <cellStyle name="Calculation 2 2 2 3 3 2" xfId="2457"/>
    <cellStyle name="Calculation 2 2 2 3 3 2 2" xfId="2458"/>
    <cellStyle name="Calculation 2 2 2 3 3 2 2 2" xfId="2459"/>
    <cellStyle name="Calculation 2 2 2 3 3 2 3" xfId="2460"/>
    <cellStyle name="Calculation 2 2 2 3 3 2 3 2" xfId="2461"/>
    <cellStyle name="Calculation 2 2 2 3 3 2 4" xfId="2462"/>
    <cellStyle name="Calculation 2 2 2 3 3 2 5" xfId="2463"/>
    <cellStyle name="Calculation 2 2 2 3 3 3" xfId="2464"/>
    <cellStyle name="Calculation 2 2 2 3 3 3 2" xfId="2465"/>
    <cellStyle name="Calculation 2 2 2 3 3 4" xfId="2466"/>
    <cellStyle name="Calculation 2 2 2 3 3 4 2" xfId="2467"/>
    <cellStyle name="Calculation 2 2 2 3 3 5" xfId="2468"/>
    <cellStyle name="Calculation 2 2 2 3 3 6" xfId="2469"/>
    <cellStyle name="Calculation 2 2 2 3 4" xfId="2470"/>
    <cellStyle name="Calculation 2 2 2 3 4 2" xfId="2471"/>
    <cellStyle name="Calculation 2 2 2 3 4 2 2" xfId="2472"/>
    <cellStyle name="Calculation 2 2 2 3 4 2 2 2" xfId="2473"/>
    <cellStyle name="Calculation 2 2 2 3 4 2 3" xfId="2474"/>
    <cellStyle name="Calculation 2 2 2 3 4 2 3 2" xfId="2475"/>
    <cellStyle name="Calculation 2 2 2 3 4 2 4" xfId="2476"/>
    <cellStyle name="Calculation 2 2 2 3 4 2 5" xfId="2477"/>
    <cellStyle name="Calculation 2 2 2 3 4 3" xfId="2478"/>
    <cellStyle name="Calculation 2 2 2 3 4 3 2" xfId="2479"/>
    <cellStyle name="Calculation 2 2 2 3 4 4" xfId="2480"/>
    <cellStyle name="Calculation 2 2 2 3 4 4 2" xfId="2481"/>
    <cellStyle name="Calculation 2 2 2 3 4 5" xfId="2482"/>
    <cellStyle name="Calculation 2 2 2 3 4 6" xfId="2483"/>
    <cellStyle name="Calculation 2 2 2 3 5" xfId="2484"/>
    <cellStyle name="Calculation 2 2 2 3 5 2" xfId="2485"/>
    <cellStyle name="Calculation 2 2 2 3 5 2 2" xfId="2486"/>
    <cellStyle name="Calculation 2 2 2 3 5 3" xfId="2487"/>
    <cellStyle name="Calculation 2 2 2 3 5 3 2" xfId="2488"/>
    <cellStyle name="Calculation 2 2 2 3 5 4" xfId="2489"/>
    <cellStyle name="Calculation 2 2 2 3 5 5" xfId="2490"/>
    <cellStyle name="Calculation 2 2 2 3 6" xfId="2491"/>
    <cellStyle name="Calculation 2 2 2 3 6 2" xfId="2492"/>
    <cellStyle name="Calculation 2 2 2 3 7" xfId="2493"/>
    <cellStyle name="Calculation 2 2 2 3 7 2" xfId="2494"/>
    <cellStyle name="Calculation 2 2 2 3 8" xfId="2495"/>
    <cellStyle name="Calculation 2 2 2 3 9" xfId="2496"/>
    <cellStyle name="Calculation 2 2 2 4" xfId="2497"/>
    <cellStyle name="Calculation 2 2 2 4 2" xfId="2498"/>
    <cellStyle name="Calculation 2 2 2 4 2 2" xfId="2499"/>
    <cellStyle name="Calculation 2 2 2 4 2 2 2" xfId="2500"/>
    <cellStyle name="Calculation 2 2 2 4 2 2 2 2" xfId="2501"/>
    <cellStyle name="Calculation 2 2 2 4 2 2 3" xfId="2502"/>
    <cellStyle name="Calculation 2 2 2 4 2 2 3 2" xfId="2503"/>
    <cellStyle name="Calculation 2 2 2 4 2 2 4" xfId="2504"/>
    <cellStyle name="Calculation 2 2 2 4 2 2 5" xfId="2505"/>
    <cellStyle name="Calculation 2 2 2 4 2 3" xfId="2506"/>
    <cellStyle name="Calculation 2 2 2 4 2 3 2" xfId="2507"/>
    <cellStyle name="Calculation 2 2 2 4 2 4" xfId="2508"/>
    <cellStyle name="Calculation 2 2 2 4 2 4 2" xfId="2509"/>
    <cellStyle name="Calculation 2 2 2 4 2 5" xfId="2510"/>
    <cellStyle name="Calculation 2 2 2 4 2 6" xfId="2511"/>
    <cellStyle name="Calculation 2 2 2 4 3" xfId="2512"/>
    <cellStyle name="Calculation 2 2 2 4 3 2" xfId="2513"/>
    <cellStyle name="Calculation 2 2 2 4 3 2 2" xfId="2514"/>
    <cellStyle name="Calculation 2 2 2 4 3 2 2 2" xfId="2515"/>
    <cellStyle name="Calculation 2 2 2 4 3 2 3" xfId="2516"/>
    <cellStyle name="Calculation 2 2 2 4 3 2 3 2" xfId="2517"/>
    <cellStyle name="Calculation 2 2 2 4 3 2 4" xfId="2518"/>
    <cellStyle name="Calculation 2 2 2 4 3 2 5" xfId="2519"/>
    <cellStyle name="Calculation 2 2 2 4 3 3" xfId="2520"/>
    <cellStyle name="Calculation 2 2 2 4 3 3 2" xfId="2521"/>
    <cellStyle name="Calculation 2 2 2 4 3 4" xfId="2522"/>
    <cellStyle name="Calculation 2 2 2 4 3 4 2" xfId="2523"/>
    <cellStyle name="Calculation 2 2 2 4 3 5" xfId="2524"/>
    <cellStyle name="Calculation 2 2 2 4 3 6" xfId="2525"/>
    <cellStyle name="Calculation 2 2 2 4 4" xfId="2526"/>
    <cellStyle name="Calculation 2 2 2 4 4 2" xfId="2527"/>
    <cellStyle name="Calculation 2 2 2 4 4 2 2" xfId="2528"/>
    <cellStyle name="Calculation 2 2 2 4 4 3" xfId="2529"/>
    <cellStyle name="Calculation 2 2 2 4 4 3 2" xfId="2530"/>
    <cellStyle name="Calculation 2 2 2 4 4 4" xfId="2531"/>
    <cellStyle name="Calculation 2 2 2 4 4 5" xfId="2532"/>
    <cellStyle name="Calculation 2 2 2 4 5" xfId="2533"/>
    <cellStyle name="Calculation 2 2 2 4 5 2" xfId="2534"/>
    <cellStyle name="Calculation 2 2 2 4 6" xfId="2535"/>
    <cellStyle name="Calculation 2 2 2 4 6 2" xfId="2536"/>
    <cellStyle name="Calculation 2 2 2 4 7" xfId="2537"/>
    <cellStyle name="Calculation 2 2 2 4 8" xfId="2538"/>
    <cellStyle name="Calculation 2 2 2 5" xfId="2539"/>
    <cellStyle name="Calculation 2 2 2 5 2" xfId="2540"/>
    <cellStyle name="Calculation 2 2 2 5 2 2" xfId="2541"/>
    <cellStyle name="Calculation 2 2 2 5 2 2 2" xfId="2542"/>
    <cellStyle name="Calculation 2 2 2 5 2 3" xfId="2543"/>
    <cellStyle name="Calculation 2 2 2 5 2 3 2" xfId="2544"/>
    <cellStyle name="Calculation 2 2 2 5 2 4" xfId="2545"/>
    <cellStyle name="Calculation 2 2 2 5 2 5" xfId="2546"/>
    <cellStyle name="Calculation 2 2 2 5 3" xfId="2547"/>
    <cellStyle name="Calculation 2 2 2 5 3 2" xfId="2548"/>
    <cellStyle name="Calculation 2 2 2 5 4" xfId="2549"/>
    <cellStyle name="Calculation 2 2 2 5 4 2" xfId="2550"/>
    <cellStyle name="Calculation 2 2 2 5 5" xfId="2551"/>
    <cellStyle name="Calculation 2 2 2 5 6" xfId="2552"/>
    <cellStyle name="Calculation 2 2 2 6" xfId="2553"/>
    <cellStyle name="Calculation 2 2 2 6 2" xfId="2554"/>
    <cellStyle name="Calculation 2 2 2 6 2 2" xfId="2555"/>
    <cellStyle name="Calculation 2 2 2 6 2 2 2" xfId="2556"/>
    <cellStyle name="Calculation 2 2 2 6 2 3" xfId="2557"/>
    <cellStyle name="Calculation 2 2 2 6 2 3 2" xfId="2558"/>
    <cellStyle name="Calculation 2 2 2 6 2 4" xfId="2559"/>
    <cellStyle name="Calculation 2 2 2 6 2 5" xfId="2560"/>
    <cellStyle name="Calculation 2 2 2 6 3" xfId="2561"/>
    <cellStyle name="Calculation 2 2 2 6 3 2" xfId="2562"/>
    <cellStyle name="Calculation 2 2 2 6 4" xfId="2563"/>
    <cellStyle name="Calculation 2 2 2 6 4 2" xfId="2564"/>
    <cellStyle name="Calculation 2 2 2 6 5" xfId="2565"/>
    <cellStyle name="Calculation 2 2 2 6 6" xfId="2566"/>
    <cellStyle name="Calculation 2 2 2 7" xfId="2567"/>
    <cellStyle name="Calculation 2 2 2 7 2" xfId="2568"/>
    <cellStyle name="Calculation 2 2 2 7 2 2" xfId="2569"/>
    <cellStyle name="Calculation 2 2 2 7 2 2 2" xfId="2570"/>
    <cellStyle name="Calculation 2 2 2 7 2 3" xfId="2571"/>
    <cellStyle name="Calculation 2 2 2 7 2 3 2" xfId="2572"/>
    <cellStyle name="Calculation 2 2 2 7 2 4" xfId="2573"/>
    <cellStyle name="Calculation 2 2 2 7 2 5" xfId="2574"/>
    <cellStyle name="Calculation 2 2 2 7 3" xfId="2575"/>
    <cellStyle name="Calculation 2 2 2 7 3 2" xfId="2576"/>
    <cellStyle name="Calculation 2 2 2 7 4" xfId="2577"/>
    <cellStyle name="Calculation 2 2 2 7 4 2" xfId="2578"/>
    <cellStyle name="Calculation 2 2 2 7 5" xfId="2579"/>
    <cellStyle name="Calculation 2 2 2 7 6" xfId="2580"/>
    <cellStyle name="Calculation 2 2 2 8" xfId="2581"/>
    <cellStyle name="Calculation 2 2 2 8 2" xfId="2582"/>
    <cellStyle name="Calculation 2 2 2 8 2 2" xfId="2583"/>
    <cellStyle name="Calculation 2 2 2 8 3" xfId="2584"/>
    <cellStyle name="Calculation 2 2 2 8 3 2" xfId="2585"/>
    <cellStyle name="Calculation 2 2 2 8 4" xfId="2586"/>
    <cellStyle name="Calculation 2 2 2 8 5" xfId="2587"/>
    <cellStyle name="Calculation 2 2 2 9" xfId="2588"/>
    <cellStyle name="Calculation 2 2 2 9 2" xfId="2589"/>
    <cellStyle name="Calculation 2 2 20" xfId="2590"/>
    <cellStyle name="Calculation 2 2 20 2" xfId="2591"/>
    <cellStyle name="Calculation 2 2 20 2 2" xfId="2592"/>
    <cellStyle name="Calculation 2 2 20 3" xfId="2593"/>
    <cellStyle name="Calculation 2 2 20 3 2" xfId="2594"/>
    <cellStyle name="Calculation 2 2 20 4" xfId="2595"/>
    <cellStyle name="Calculation 2 2 20 5" xfId="2596"/>
    <cellStyle name="Calculation 2 2 21" xfId="2597"/>
    <cellStyle name="Calculation 2 2 21 2" xfId="2598"/>
    <cellStyle name="Calculation 2 2 22" xfId="2599"/>
    <cellStyle name="Calculation 2 2 22 2" xfId="2600"/>
    <cellStyle name="Calculation 2 2 23" xfId="2601"/>
    <cellStyle name="Calculation 2 2 23 2" xfId="2602"/>
    <cellStyle name="Calculation 2 2 3" xfId="2603"/>
    <cellStyle name="Calculation 2 2 3 10" xfId="2604"/>
    <cellStyle name="Calculation 2 2 3 10 2" xfId="2605"/>
    <cellStyle name="Calculation 2 2 3 11" xfId="2606"/>
    <cellStyle name="Calculation 2 2 3 2" xfId="2607"/>
    <cellStyle name="Calculation 2 2 3 2 10" xfId="2608"/>
    <cellStyle name="Calculation 2 2 3 2 2" xfId="2609"/>
    <cellStyle name="Calculation 2 2 3 2 2 2" xfId="2610"/>
    <cellStyle name="Calculation 2 2 3 2 2 2 2" xfId="2611"/>
    <cellStyle name="Calculation 2 2 3 2 2 2 2 2" xfId="2612"/>
    <cellStyle name="Calculation 2 2 3 2 2 2 2 2 2" xfId="2613"/>
    <cellStyle name="Calculation 2 2 3 2 2 2 2 3" xfId="2614"/>
    <cellStyle name="Calculation 2 2 3 2 2 2 2 3 2" xfId="2615"/>
    <cellStyle name="Calculation 2 2 3 2 2 2 2 4" xfId="2616"/>
    <cellStyle name="Calculation 2 2 3 2 2 2 2 5" xfId="2617"/>
    <cellStyle name="Calculation 2 2 3 2 2 2 3" xfId="2618"/>
    <cellStyle name="Calculation 2 2 3 2 2 2 3 2" xfId="2619"/>
    <cellStyle name="Calculation 2 2 3 2 2 2 4" xfId="2620"/>
    <cellStyle name="Calculation 2 2 3 2 2 2 4 2" xfId="2621"/>
    <cellStyle name="Calculation 2 2 3 2 2 2 5" xfId="2622"/>
    <cellStyle name="Calculation 2 2 3 2 2 2 6" xfId="2623"/>
    <cellStyle name="Calculation 2 2 3 2 2 3" xfId="2624"/>
    <cellStyle name="Calculation 2 2 3 2 2 3 2" xfId="2625"/>
    <cellStyle name="Calculation 2 2 3 2 2 3 2 2" xfId="2626"/>
    <cellStyle name="Calculation 2 2 3 2 2 3 2 2 2" xfId="2627"/>
    <cellStyle name="Calculation 2 2 3 2 2 3 2 3" xfId="2628"/>
    <cellStyle name="Calculation 2 2 3 2 2 3 2 3 2" xfId="2629"/>
    <cellStyle name="Calculation 2 2 3 2 2 3 2 4" xfId="2630"/>
    <cellStyle name="Calculation 2 2 3 2 2 3 2 5" xfId="2631"/>
    <cellStyle name="Calculation 2 2 3 2 2 3 3" xfId="2632"/>
    <cellStyle name="Calculation 2 2 3 2 2 3 3 2" xfId="2633"/>
    <cellStyle name="Calculation 2 2 3 2 2 3 4" xfId="2634"/>
    <cellStyle name="Calculation 2 2 3 2 2 3 4 2" xfId="2635"/>
    <cellStyle name="Calculation 2 2 3 2 2 3 5" xfId="2636"/>
    <cellStyle name="Calculation 2 2 3 2 2 3 6" xfId="2637"/>
    <cellStyle name="Calculation 2 2 3 2 2 4" xfId="2638"/>
    <cellStyle name="Calculation 2 2 3 2 2 4 2" xfId="2639"/>
    <cellStyle name="Calculation 2 2 3 2 2 4 2 2" xfId="2640"/>
    <cellStyle name="Calculation 2 2 3 2 2 4 2 2 2" xfId="2641"/>
    <cellStyle name="Calculation 2 2 3 2 2 4 2 3" xfId="2642"/>
    <cellStyle name="Calculation 2 2 3 2 2 4 2 3 2" xfId="2643"/>
    <cellStyle name="Calculation 2 2 3 2 2 4 2 4" xfId="2644"/>
    <cellStyle name="Calculation 2 2 3 2 2 4 2 5" xfId="2645"/>
    <cellStyle name="Calculation 2 2 3 2 2 4 3" xfId="2646"/>
    <cellStyle name="Calculation 2 2 3 2 2 4 3 2" xfId="2647"/>
    <cellStyle name="Calculation 2 2 3 2 2 4 4" xfId="2648"/>
    <cellStyle name="Calculation 2 2 3 2 2 4 4 2" xfId="2649"/>
    <cellStyle name="Calculation 2 2 3 2 2 4 5" xfId="2650"/>
    <cellStyle name="Calculation 2 2 3 2 2 4 6" xfId="2651"/>
    <cellStyle name="Calculation 2 2 3 2 2 5" xfId="2652"/>
    <cellStyle name="Calculation 2 2 3 2 2 5 2" xfId="2653"/>
    <cellStyle name="Calculation 2 2 3 2 2 5 2 2" xfId="2654"/>
    <cellStyle name="Calculation 2 2 3 2 2 5 3" xfId="2655"/>
    <cellStyle name="Calculation 2 2 3 2 2 5 3 2" xfId="2656"/>
    <cellStyle name="Calculation 2 2 3 2 2 5 4" xfId="2657"/>
    <cellStyle name="Calculation 2 2 3 2 2 5 5" xfId="2658"/>
    <cellStyle name="Calculation 2 2 3 2 2 6" xfId="2659"/>
    <cellStyle name="Calculation 2 2 3 2 2 6 2" xfId="2660"/>
    <cellStyle name="Calculation 2 2 3 2 2 7" xfId="2661"/>
    <cellStyle name="Calculation 2 2 3 2 2 7 2" xfId="2662"/>
    <cellStyle name="Calculation 2 2 3 2 2 8" xfId="2663"/>
    <cellStyle name="Calculation 2 2 3 2 2 9" xfId="2664"/>
    <cellStyle name="Calculation 2 2 3 2 3" xfId="2665"/>
    <cellStyle name="Calculation 2 2 3 2 3 2" xfId="2666"/>
    <cellStyle name="Calculation 2 2 3 2 3 2 2" xfId="2667"/>
    <cellStyle name="Calculation 2 2 3 2 3 2 2 2" xfId="2668"/>
    <cellStyle name="Calculation 2 2 3 2 3 2 2 2 2" xfId="2669"/>
    <cellStyle name="Calculation 2 2 3 2 3 2 2 3" xfId="2670"/>
    <cellStyle name="Calculation 2 2 3 2 3 2 2 3 2" xfId="2671"/>
    <cellStyle name="Calculation 2 2 3 2 3 2 2 4" xfId="2672"/>
    <cellStyle name="Calculation 2 2 3 2 3 2 2 5" xfId="2673"/>
    <cellStyle name="Calculation 2 2 3 2 3 2 3" xfId="2674"/>
    <cellStyle name="Calculation 2 2 3 2 3 2 3 2" xfId="2675"/>
    <cellStyle name="Calculation 2 2 3 2 3 2 4" xfId="2676"/>
    <cellStyle name="Calculation 2 2 3 2 3 2 4 2" xfId="2677"/>
    <cellStyle name="Calculation 2 2 3 2 3 2 5" xfId="2678"/>
    <cellStyle name="Calculation 2 2 3 2 3 2 6" xfId="2679"/>
    <cellStyle name="Calculation 2 2 3 2 3 3" xfId="2680"/>
    <cellStyle name="Calculation 2 2 3 2 3 3 2" xfId="2681"/>
    <cellStyle name="Calculation 2 2 3 2 3 3 2 2" xfId="2682"/>
    <cellStyle name="Calculation 2 2 3 2 3 3 2 2 2" xfId="2683"/>
    <cellStyle name="Calculation 2 2 3 2 3 3 2 3" xfId="2684"/>
    <cellStyle name="Calculation 2 2 3 2 3 3 2 3 2" xfId="2685"/>
    <cellStyle name="Calculation 2 2 3 2 3 3 2 4" xfId="2686"/>
    <cellStyle name="Calculation 2 2 3 2 3 3 2 5" xfId="2687"/>
    <cellStyle name="Calculation 2 2 3 2 3 3 3" xfId="2688"/>
    <cellStyle name="Calculation 2 2 3 2 3 3 3 2" xfId="2689"/>
    <cellStyle name="Calculation 2 2 3 2 3 3 4" xfId="2690"/>
    <cellStyle name="Calculation 2 2 3 2 3 3 4 2" xfId="2691"/>
    <cellStyle name="Calculation 2 2 3 2 3 3 5" xfId="2692"/>
    <cellStyle name="Calculation 2 2 3 2 3 3 6" xfId="2693"/>
    <cellStyle name="Calculation 2 2 3 2 3 4" xfId="2694"/>
    <cellStyle name="Calculation 2 2 3 2 3 4 2" xfId="2695"/>
    <cellStyle name="Calculation 2 2 3 2 3 4 2 2" xfId="2696"/>
    <cellStyle name="Calculation 2 2 3 2 3 4 3" xfId="2697"/>
    <cellStyle name="Calculation 2 2 3 2 3 4 3 2" xfId="2698"/>
    <cellStyle name="Calculation 2 2 3 2 3 4 4" xfId="2699"/>
    <cellStyle name="Calculation 2 2 3 2 3 4 5" xfId="2700"/>
    <cellStyle name="Calculation 2 2 3 2 3 5" xfId="2701"/>
    <cellStyle name="Calculation 2 2 3 2 3 5 2" xfId="2702"/>
    <cellStyle name="Calculation 2 2 3 2 3 6" xfId="2703"/>
    <cellStyle name="Calculation 2 2 3 2 3 6 2" xfId="2704"/>
    <cellStyle name="Calculation 2 2 3 2 3 7" xfId="2705"/>
    <cellStyle name="Calculation 2 2 3 2 3 8" xfId="2706"/>
    <cellStyle name="Calculation 2 2 3 2 4" xfId="2707"/>
    <cellStyle name="Calculation 2 2 3 2 4 2" xfId="2708"/>
    <cellStyle name="Calculation 2 2 3 2 4 2 2" xfId="2709"/>
    <cellStyle name="Calculation 2 2 3 2 4 2 2 2" xfId="2710"/>
    <cellStyle name="Calculation 2 2 3 2 4 2 3" xfId="2711"/>
    <cellStyle name="Calculation 2 2 3 2 4 2 3 2" xfId="2712"/>
    <cellStyle name="Calculation 2 2 3 2 4 2 4" xfId="2713"/>
    <cellStyle name="Calculation 2 2 3 2 4 2 5" xfId="2714"/>
    <cellStyle name="Calculation 2 2 3 2 4 3" xfId="2715"/>
    <cellStyle name="Calculation 2 2 3 2 4 3 2" xfId="2716"/>
    <cellStyle name="Calculation 2 2 3 2 4 4" xfId="2717"/>
    <cellStyle name="Calculation 2 2 3 2 4 4 2" xfId="2718"/>
    <cellStyle name="Calculation 2 2 3 2 4 5" xfId="2719"/>
    <cellStyle name="Calculation 2 2 3 2 4 6" xfId="2720"/>
    <cellStyle name="Calculation 2 2 3 2 5" xfId="2721"/>
    <cellStyle name="Calculation 2 2 3 2 5 2" xfId="2722"/>
    <cellStyle name="Calculation 2 2 3 2 5 2 2" xfId="2723"/>
    <cellStyle name="Calculation 2 2 3 2 5 2 2 2" xfId="2724"/>
    <cellStyle name="Calculation 2 2 3 2 5 2 3" xfId="2725"/>
    <cellStyle name="Calculation 2 2 3 2 5 2 3 2" xfId="2726"/>
    <cellStyle name="Calculation 2 2 3 2 5 2 4" xfId="2727"/>
    <cellStyle name="Calculation 2 2 3 2 5 2 5" xfId="2728"/>
    <cellStyle name="Calculation 2 2 3 2 5 3" xfId="2729"/>
    <cellStyle name="Calculation 2 2 3 2 5 3 2" xfId="2730"/>
    <cellStyle name="Calculation 2 2 3 2 5 4" xfId="2731"/>
    <cellStyle name="Calculation 2 2 3 2 5 4 2" xfId="2732"/>
    <cellStyle name="Calculation 2 2 3 2 5 5" xfId="2733"/>
    <cellStyle name="Calculation 2 2 3 2 5 6" xfId="2734"/>
    <cellStyle name="Calculation 2 2 3 2 6" xfId="2735"/>
    <cellStyle name="Calculation 2 2 3 2 6 2" xfId="2736"/>
    <cellStyle name="Calculation 2 2 3 2 6 2 2" xfId="2737"/>
    <cellStyle name="Calculation 2 2 3 2 6 2 2 2" xfId="2738"/>
    <cellStyle name="Calculation 2 2 3 2 6 2 3" xfId="2739"/>
    <cellStyle name="Calculation 2 2 3 2 6 2 3 2" xfId="2740"/>
    <cellStyle name="Calculation 2 2 3 2 6 2 4" xfId="2741"/>
    <cellStyle name="Calculation 2 2 3 2 6 2 5" xfId="2742"/>
    <cellStyle name="Calculation 2 2 3 2 6 3" xfId="2743"/>
    <cellStyle name="Calculation 2 2 3 2 6 3 2" xfId="2744"/>
    <cellStyle name="Calculation 2 2 3 2 6 4" xfId="2745"/>
    <cellStyle name="Calculation 2 2 3 2 6 4 2" xfId="2746"/>
    <cellStyle name="Calculation 2 2 3 2 6 5" xfId="2747"/>
    <cellStyle name="Calculation 2 2 3 2 6 6" xfId="2748"/>
    <cellStyle name="Calculation 2 2 3 2 7" xfId="2749"/>
    <cellStyle name="Calculation 2 2 3 2 7 2" xfId="2750"/>
    <cellStyle name="Calculation 2 2 3 2 7 2 2" xfId="2751"/>
    <cellStyle name="Calculation 2 2 3 2 7 3" xfId="2752"/>
    <cellStyle name="Calculation 2 2 3 2 7 3 2" xfId="2753"/>
    <cellStyle name="Calculation 2 2 3 2 7 4" xfId="2754"/>
    <cellStyle name="Calculation 2 2 3 2 7 5" xfId="2755"/>
    <cellStyle name="Calculation 2 2 3 2 8" xfId="2756"/>
    <cellStyle name="Calculation 2 2 3 2 8 2" xfId="2757"/>
    <cellStyle name="Calculation 2 2 3 2 9" xfId="2758"/>
    <cellStyle name="Calculation 2 2 3 2 9 2" xfId="2759"/>
    <cellStyle name="Calculation 2 2 3 3" xfId="2760"/>
    <cellStyle name="Calculation 2 2 3 3 2" xfId="2761"/>
    <cellStyle name="Calculation 2 2 3 3 2 2" xfId="2762"/>
    <cellStyle name="Calculation 2 2 3 3 2 2 2" xfId="2763"/>
    <cellStyle name="Calculation 2 2 3 3 2 2 2 2" xfId="2764"/>
    <cellStyle name="Calculation 2 2 3 3 2 2 3" xfId="2765"/>
    <cellStyle name="Calculation 2 2 3 3 2 2 3 2" xfId="2766"/>
    <cellStyle name="Calculation 2 2 3 3 2 2 4" xfId="2767"/>
    <cellStyle name="Calculation 2 2 3 3 2 2 5" xfId="2768"/>
    <cellStyle name="Calculation 2 2 3 3 2 3" xfId="2769"/>
    <cellStyle name="Calculation 2 2 3 3 2 3 2" xfId="2770"/>
    <cellStyle name="Calculation 2 2 3 3 2 4" xfId="2771"/>
    <cellStyle name="Calculation 2 2 3 3 2 4 2" xfId="2772"/>
    <cellStyle name="Calculation 2 2 3 3 2 5" xfId="2773"/>
    <cellStyle name="Calculation 2 2 3 3 2 6" xfId="2774"/>
    <cellStyle name="Calculation 2 2 3 3 3" xfId="2775"/>
    <cellStyle name="Calculation 2 2 3 3 3 2" xfId="2776"/>
    <cellStyle name="Calculation 2 2 3 3 3 2 2" xfId="2777"/>
    <cellStyle name="Calculation 2 2 3 3 3 2 2 2" xfId="2778"/>
    <cellStyle name="Calculation 2 2 3 3 3 2 3" xfId="2779"/>
    <cellStyle name="Calculation 2 2 3 3 3 2 3 2" xfId="2780"/>
    <cellStyle name="Calculation 2 2 3 3 3 2 4" xfId="2781"/>
    <cellStyle name="Calculation 2 2 3 3 3 2 5" xfId="2782"/>
    <cellStyle name="Calculation 2 2 3 3 3 3" xfId="2783"/>
    <cellStyle name="Calculation 2 2 3 3 3 3 2" xfId="2784"/>
    <cellStyle name="Calculation 2 2 3 3 3 4" xfId="2785"/>
    <cellStyle name="Calculation 2 2 3 3 3 4 2" xfId="2786"/>
    <cellStyle name="Calculation 2 2 3 3 3 5" xfId="2787"/>
    <cellStyle name="Calculation 2 2 3 3 3 6" xfId="2788"/>
    <cellStyle name="Calculation 2 2 3 3 4" xfId="2789"/>
    <cellStyle name="Calculation 2 2 3 3 4 2" xfId="2790"/>
    <cellStyle name="Calculation 2 2 3 3 4 2 2" xfId="2791"/>
    <cellStyle name="Calculation 2 2 3 3 4 2 2 2" xfId="2792"/>
    <cellStyle name="Calculation 2 2 3 3 4 2 3" xfId="2793"/>
    <cellStyle name="Calculation 2 2 3 3 4 2 3 2" xfId="2794"/>
    <cellStyle name="Calculation 2 2 3 3 4 2 4" xfId="2795"/>
    <cellStyle name="Calculation 2 2 3 3 4 2 5" xfId="2796"/>
    <cellStyle name="Calculation 2 2 3 3 4 3" xfId="2797"/>
    <cellStyle name="Calculation 2 2 3 3 4 3 2" xfId="2798"/>
    <cellStyle name="Calculation 2 2 3 3 4 4" xfId="2799"/>
    <cellStyle name="Calculation 2 2 3 3 4 4 2" xfId="2800"/>
    <cellStyle name="Calculation 2 2 3 3 4 5" xfId="2801"/>
    <cellStyle name="Calculation 2 2 3 3 4 6" xfId="2802"/>
    <cellStyle name="Calculation 2 2 3 3 5" xfId="2803"/>
    <cellStyle name="Calculation 2 2 3 3 5 2" xfId="2804"/>
    <cellStyle name="Calculation 2 2 3 3 5 2 2" xfId="2805"/>
    <cellStyle name="Calculation 2 2 3 3 5 3" xfId="2806"/>
    <cellStyle name="Calculation 2 2 3 3 5 3 2" xfId="2807"/>
    <cellStyle name="Calculation 2 2 3 3 5 4" xfId="2808"/>
    <cellStyle name="Calculation 2 2 3 3 5 5" xfId="2809"/>
    <cellStyle name="Calculation 2 2 3 3 6" xfId="2810"/>
    <cellStyle name="Calculation 2 2 3 3 6 2" xfId="2811"/>
    <cellStyle name="Calculation 2 2 3 3 7" xfId="2812"/>
    <cellStyle name="Calculation 2 2 3 3 7 2" xfId="2813"/>
    <cellStyle name="Calculation 2 2 3 3 8" xfId="2814"/>
    <cellStyle name="Calculation 2 2 3 3 9" xfId="2815"/>
    <cellStyle name="Calculation 2 2 3 4" xfId="2816"/>
    <cellStyle name="Calculation 2 2 3 4 2" xfId="2817"/>
    <cellStyle name="Calculation 2 2 3 4 2 2" xfId="2818"/>
    <cellStyle name="Calculation 2 2 3 4 2 2 2" xfId="2819"/>
    <cellStyle name="Calculation 2 2 3 4 2 2 2 2" xfId="2820"/>
    <cellStyle name="Calculation 2 2 3 4 2 2 3" xfId="2821"/>
    <cellStyle name="Calculation 2 2 3 4 2 2 3 2" xfId="2822"/>
    <cellStyle name="Calculation 2 2 3 4 2 2 4" xfId="2823"/>
    <cellStyle name="Calculation 2 2 3 4 2 2 5" xfId="2824"/>
    <cellStyle name="Calculation 2 2 3 4 2 3" xfId="2825"/>
    <cellStyle name="Calculation 2 2 3 4 2 3 2" xfId="2826"/>
    <cellStyle name="Calculation 2 2 3 4 2 4" xfId="2827"/>
    <cellStyle name="Calculation 2 2 3 4 2 4 2" xfId="2828"/>
    <cellStyle name="Calculation 2 2 3 4 2 5" xfId="2829"/>
    <cellStyle name="Calculation 2 2 3 4 2 6" xfId="2830"/>
    <cellStyle name="Calculation 2 2 3 4 3" xfId="2831"/>
    <cellStyle name="Calculation 2 2 3 4 3 2" xfId="2832"/>
    <cellStyle name="Calculation 2 2 3 4 3 2 2" xfId="2833"/>
    <cellStyle name="Calculation 2 2 3 4 3 2 2 2" xfId="2834"/>
    <cellStyle name="Calculation 2 2 3 4 3 2 3" xfId="2835"/>
    <cellStyle name="Calculation 2 2 3 4 3 2 3 2" xfId="2836"/>
    <cellStyle name="Calculation 2 2 3 4 3 2 4" xfId="2837"/>
    <cellStyle name="Calculation 2 2 3 4 3 2 5" xfId="2838"/>
    <cellStyle name="Calculation 2 2 3 4 3 3" xfId="2839"/>
    <cellStyle name="Calculation 2 2 3 4 3 3 2" xfId="2840"/>
    <cellStyle name="Calculation 2 2 3 4 3 4" xfId="2841"/>
    <cellStyle name="Calculation 2 2 3 4 3 4 2" xfId="2842"/>
    <cellStyle name="Calculation 2 2 3 4 3 5" xfId="2843"/>
    <cellStyle name="Calculation 2 2 3 4 3 6" xfId="2844"/>
    <cellStyle name="Calculation 2 2 3 4 4" xfId="2845"/>
    <cellStyle name="Calculation 2 2 3 4 4 2" xfId="2846"/>
    <cellStyle name="Calculation 2 2 3 4 4 2 2" xfId="2847"/>
    <cellStyle name="Calculation 2 2 3 4 4 3" xfId="2848"/>
    <cellStyle name="Calculation 2 2 3 4 4 3 2" xfId="2849"/>
    <cellStyle name="Calculation 2 2 3 4 4 4" xfId="2850"/>
    <cellStyle name="Calculation 2 2 3 4 4 5" xfId="2851"/>
    <cellStyle name="Calculation 2 2 3 4 5" xfId="2852"/>
    <cellStyle name="Calculation 2 2 3 4 5 2" xfId="2853"/>
    <cellStyle name="Calculation 2 2 3 4 6" xfId="2854"/>
    <cellStyle name="Calculation 2 2 3 4 6 2" xfId="2855"/>
    <cellStyle name="Calculation 2 2 3 4 7" xfId="2856"/>
    <cellStyle name="Calculation 2 2 3 4 8" xfId="2857"/>
    <cellStyle name="Calculation 2 2 3 5" xfId="2858"/>
    <cellStyle name="Calculation 2 2 3 5 2" xfId="2859"/>
    <cellStyle name="Calculation 2 2 3 5 2 2" xfId="2860"/>
    <cellStyle name="Calculation 2 2 3 5 2 2 2" xfId="2861"/>
    <cellStyle name="Calculation 2 2 3 5 2 3" xfId="2862"/>
    <cellStyle name="Calculation 2 2 3 5 2 3 2" xfId="2863"/>
    <cellStyle name="Calculation 2 2 3 5 2 4" xfId="2864"/>
    <cellStyle name="Calculation 2 2 3 5 2 5" xfId="2865"/>
    <cellStyle name="Calculation 2 2 3 5 3" xfId="2866"/>
    <cellStyle name="Calculation 2 2 3 5 3 2" xfId="2867"/>
    <cellStyle name="Calculation 2 2 3 5 4" xfId="2868"/>
    <cellStyle name="Calculation 2 2 3 5 4 2" xfId="2869"/>
    <cellStyle name="Calculation 2 2 3 5 5" xfId="2870"/>
    <cellStyle name="Calculation 2 2 3 5 6" xfId="2871"/>
    <cellStyle name="Calculation 2 2 3 6" xfId="2872"/>
    <cellStyle name="Calculation 2 2 3 6 2" xfId="2873"/>
    <cellStyle name="Calculation 2 2 3 6 2 2" xfId="2874"/>
    <cellStyle name="Calculation 2 2 3 6 2 2 2" xfId="2875"/>
    <cellStyle name="Calculation 2 2 3 6 2 3" xfId="2876"/>
    <cellStyle name="Calculation 2 2 3 6 2 3 2" xfId="2877"/>
    <cellStyle name="Calculation 2 2 3 6 2 4" xfId="2878"/>
    <cellStyle name="Calculation 2 2 3 6 2 5" xfId="2879"/>
    <cellStyle name="Calculation 2 2 3 6 3" xfId="2880"/>
    <cellStyle name="Calculation 2 2 3 6 3 2" xfId="2881"/>
    <cellStyle name="Calculation 2 2 3 6 4" xfId="2882"/>
    <cellStyle name="Calculation 2 2 3 6 4 2" xfId="2883"/>
    <cellStyle name="Calculation 2 2 3 6 5" xfId="2884"/>
    <cellStyle name="Calculation 2 2 3 6 6" xfId="2885"/>
    <cellStyle name="Calculation 2 2 3 7" xfId="2886"/>
    <cellStyle name="Calculation 2 2 3 7 2" xfId="2887"/>
    <cellStyle name="Calculation 2 2 3 7 2 2" xfId="2888"/>
    <cellStyle name="Calculation 2 2 3 7 2 2 2" xfId="2889"/>
    <cellStyle name="Calculation 2 2 3 7 2 3" xfId="2890"/>
    <cellStyle name="Calculation 2 2 3 7 2 3 2" xfId="2891"/>
    <cellStyle name="Calculation 2 2 3 7 2 4" xfId="2892"/>
    <cellStyle name="Calculation 2 2 3 7 2 5" xfId="2893"/>
    <cellStyle name="Calculation 2 2 3 7 3" xfId="2894"/>
    <cellStyle name="Calculation 2 2 3 7 3 2" xfId="2895"/>
    <cellStyle name="Calculation 2 2 3 7 4" xfId="2896"/>
    <cellStyle name="Calculation 2 2 3 7 4 2" xfId="2897"/>
    <cellStyle name="Calculation 2 2 3 7 5" xfId="2898"/>
    <cellStyle name="Calculation 2 2 3 7 6" xfId="2899"/>
    <cellStyle name="Calculation 2 2 3 8" xfId="2900"/>
    <cellStyle name="Calculation 2 2 3 8 2" xfId="2901"/>
    <cellStyle name="Calculation 2 2 3 8 2 2" xfId="2902"/>
    <cellStyle name="Calculation 2 2 3 8 3" xfId="2903"/>
    <cellStyle name="Calculation 2 2 3 8 3 2" xfId="2904"/>
    <cellStyle name="Calculation 2 2 3 8 4" xfId="2905"/>
    <cellStyle name="Calculation 2 2 3 8 5" xfId="2906"/>
    <cellStyle name="Calculation 2 2 3 9" xfId="2907"/>
    <cellStyle name="Calculation 2 2 3 9 2" xfId="2908"/>
    <cellStyle name="Calculation 2 2 4" xfId="2909"/>
    <cellStyle name="Calculation 2 2 4 10" xfId="2910"/>
    <cellStyle name="Calculation 2 2 4 10 2" xfId="2911"/>
    <cellStyle name="Calculation 2 2 4 11" xfId="2912"/>
    <cellStyle name="Calculation 2 2 4 2" xfId="2913"/>
    <cellStyle name="Calculation 2 2 4 2 10" xfId="2914"/>
    <cellStyle name="Calculation 2 2 4 2 2" xfId="2915"/>
    <cellStyle name="Calculation 2 2 4 2 2 2" xfId="2916"/>
    <cellStyle name="Calculation 2 2 4 2 2 2 2" xfId="2917"/>
    <cellStyle name="Calculation 2 2 4 2 2 2 2 2" xfId="2918"/>
    <cellStyle name="Calculation 2 2 4 2 2 2 2 2 2" xfId="2919"/>
    <cellStyle name="Calculation 2 2 4 2 2 2 2 3" xfId="2920"/>
    <cellStyle name="Calculation 2 2 4 2 2 2 2 3 2" xfId="2921"/>
    <cellStyle name="Calculation 2 2 4 2 2 2 2 4" xfId="2922"/>
    <cellStyle name="Calculation 2 2 4 2 2 2 2 5" xfId="2923"/>
    <cellStyle name="Calculation 2 2 4 2 2 2 3" xfId="2924"/>
    <cellStyle name="Calculation 2 2 4 2 2 2 3 2" xfId="2925"/>
    <cellStyle name="Calculation 2 2 4 2 2 2 4" xfId="2926"/>
    <cellStyle name="Calculation 2 2 4 2 2 2 4 2" xfId="2927"/>
    <cellStyle name="Calculation 2 2 4 2 2 2 5" xfId="2928"/>
    <cellStyle name="Calculation 2 2 4 2 2 2 6" xfId="2929"/>
    <cellStyle name="Calculation 2 2 4 2 2 3" xfId="2930"/>
    <cellStyle name="Calculation 2 2 4 2 2 3 2" xfId="2931"/>
    <cellStyle name="Calculation 2 2 4 2 2 3 2 2" xfId="2932"/>
    <cellStyle name="Calculation 2 2 4 2 2 3 2 2 2" xfId="2933"/>
    <cellStyle name="Calculation 2 2 4 2 2 3 2 3" xfId="2934"/>
    <cellStyle name="Calculation 2 2 4 2 2 3 2 3 2" xfId="2935"/>
    <cellStyle name="Calculation 2 2 4 2 2 3 2 4" xfId="2936"/>
    <cellStyle name="Calculation 2 2 4 2 2 3 2 5" xfId="2937"/>
    <cellStyle name="Calculation 2 2 4 2 2 3 3" xfId="2938"/>
    <cellStyle name="Calculation 2 2 4 2 2 3 3 2" xfId="2939"/>
    <cellStyle name="Calculation 2 2 4 2 2 3 4" xfId="2940"/>
    <cellStyle name="Calculation 2 2 4 2 2 3 4 2" xfId="2941"/>
    <cellStyle name="Calculation 2 2 4 2 2 3 5" xfId="2942"/>
    <cellStyle name="Calculation 2 2 4 2 2 3 6" xfId="2943"/>
    <cellStyle name="Calculation 2 2 4 2 2 4" xfId="2944"/>
    <cellStyle name="Calculation 2 2 4 2 2 4 2" xfId="2945"/>
    <cellStyle name="Calculation 2 2 4 2 2 4 2 2" xfId="2946"/>
    <cellStyle name="Calculation 2 2 4 2 2 4 2 2 2" xfId="2947"/>
    <cellStyle name="Calculation 2 2 4 2 2 4 2 3" xfId="2948"/>
    <cellStyle name="Calculation 2 2 4 2 2 4 2 3 2" xfId="2949"/>
    <cellStyle name="Calculation 2 2 4 2 2 4 2 4" xfId="2950"/>
    <cellStyle name="Calculation 2 2 4 2 2 4 2 5" xfId="2951"/>
    <cellStyle name="Calculation 2 2 4 2 2 4 3" xfId="2952"/>
    <cellStyle name="Calculation 2 2 4 2 2 4 3 2" xfId="2953"/>
    <cellStyle name="Calculation 2 2 4 2 2 4 4" xfId="2954"/>
    <cellStyle name="Calculation 2 2 4 2 2 4 4 2" xfId="2955"/>
    <cellStyle name="Calculation 2 2 4 2 2 4 5" xfId="2956"/>
    <cellStyle name="Calculation 2 2 4 2 2 4 6" xfId="2957"/>
    <cellStyle name="Calculation 2 2 4 2 2 5" xfId="2958"/>
    <cellStyle name="Calculation 2 2 4 2 2 5 2" xfId="2959"/>
    <cellStyle name="Calculation 2 2 4 2 2 5 2 2" xfId="2960"/>
    <cellStyle name="Calculation 2 2 4 2 2 5 3" xfId="2961"/>
    <cellStyle name="Calculation 2 2 4 2 2 5 3 2" xfId="2962"/>
    <cellStyle name="Calculation 2 2 4 2 2 5 4" xfId="2963"/>
    <cellStyle name="Calculation 2 2 4 2 2 5 5" xfId="2964"/>
    <cellStyle name="Calculation 2 2 4 2 2 6" xfId="2965"/>
    <cellStyle name="Calculation 2 2 4 2 2 6 2" xfId="2966"/>
    <cellStyle name="Calculation 2 2 4 2 2 7" xfId="2967"/>
    <cellStyle name="Calculation 2 2 4 2 2 7 2" xfId="2968"/>
    <cellStyle name="Calculation 2 2 4 2 2 8" xfId="2969"/>
    <cellStyle name="Calculation 2 2 4 2 2 9" xfId="2970"/>
    <cellStyle name="Calculation 2 2 4 2 3" xfId="2971"/>
    <cellStyle name="Calculation 2 2 4 2 3 2" xfId="2972"/>
    <cellStyle name="Calculation 2 2 4 2 3 2 2" xfId="2973"/>
    <cellStyle name="Calculation 2 2 4 2 3 2 2 2" xfId="2974"/>
    <cellStyle name="Calculation 2 2 4 2 3 2 2 2 2" xfId="2975"/>
    <cellStyle name="Calculation 2 2 4 2 3 2 2 3" xfId="2976"/>
    <cellStyle name="Calculation 2 2 4 2 3 2 2 3 2" xfId="2977"/>
    <cellStyle name="Calculation 2 2 4 2 3 2 2 4" xfId="2978"/>
    <cellStyle name="Calculation 2 2 4 2 3 2 2 5" xfId="2979"/>
    <cellStyle name="Calculation 2 2 4 2 3 2 3" xfId="2980"/>
    <cellStyle name="Calculation 2 2 4 2 3 2 3 2" xfId="2981"/>
    <cellStyle name="Calculation 2 2 4 2 3 2 4" xfId="2982"/>
    <cellStyle name="Calculation 2 2 4 2 3 2 4 2" xfId="2983"/>
    <cellStyle name="Calculation 2 2 4 2 3 2 5" xfId="2984"/>
    <cellStyle name="Calculation 2 2 4 2 3 2 6" xfId="2985"/>
    <cellStyle name="Calculation 2 2 4 2 3 3" xfId="2986"/>
    <cellStyle name="Calculation 2 2 4 2 3 3 2" xfId="2987"/>
    <cellStyle name="Calculation 2 2 4 2 3 3 2 2" xfId="2988"/>
    <cellStyle name="Calculation 2 2 4 2 3 3 2 2 2" xfId="2989"/>
    <cellStyle name="Calculation 2 2 4 2 3 3 2 3" xfId="2990"/>
    <cellStyle name="Calculation 2 2 4 2 3 3 2 3 2" xfId="2991"/>
    <cellStyle name="Calculation 2 2 4 2 3 3 2 4" xfId="2992"/>
    <cellStyle name="Calculation 2 2 4 2 3 3 2 5" xfId="2993"/>
    <cellStyle name="Calculation 2 2 4 2 3 3 3" xfId="2994"/>
    <cellStyle name="Calculation 2 2 4 2 3 3 3 2" xfId="2995"/>
    <cellStyle name="Calculation 2 2 4 2 3 3 4" xfId="2996"/>
    <cellStyle name="Calculation 2 2 4 2 3 3 4 2" xfId="2997"/>
    <cellStyle name="Calculation 2 2 4 2 3 3 5" xfId="2998"/>
    <cellStyle name="Calculation 2 2 4 2 3 3 6" xfId="2999"/>
    <cellStyle name="Calculation 2 2 4 2 3 4" xfId="3000"/>
    <cellStyle name="Calculation 2 2 4 2 3 4 2" xfId="3001"/>
    <cellStyle name="Calculation 2 2 4 2 3 4 2 2" xfId="3002"/>
    <cellStyle name="Calculation 2 2 4 2 3 4 3" xfId="3003"/>
    <cellStyle name="Calculation 2 2 4 2 3 4 3 2" xfId="3004"/>
    <cellStyle name="Calculation 2 2 4 2 3 4 4" xfId="3005"/>
    <cellStyle name="Calculation 2 2 4 2 3 4 5" xfId="3006"/>
    <cellStyle name="Calculation 2 2 4 2 3 5" xfId="3007"/>
    <cellStyle name="Calculation 2 2 4 2 3 5 2" xfId="3008"/>
    <cellStyle name="Calculation 2 2 4 2 3 6" xfId="3009"/>
    <cellStyle name="Calculation 2 2 4 2 3 6 2" xfId="3010"/>
    <cellStyle name="Calculation 2 2 4 2 3 7" xfId="3011"/>
    <cellStyle name="Calculation 2 2 4 2 3 8" xfId="3012"/>
    <cellStyle name="Calculation 2 2 4 2 4" xfId="3013"/>
    <cellStyle name="Calculation 2 2 4 2 4 2" xfId="3014"/>
    <cellStyle name="Calculation 2 2 4 2 4 2 2" xfId="3015"/>
    <cellStyle name="Calculation 2 2 4 2 4 2 2 2" xfId="3016"/>
    <cellStyle name="Calculation 2 2 4 2 4 2 3" xfId="3017"/>
    <cellStyle name="Calculation 2 2 4 2 4 2 3 2" xfId="3018"/>
    <cellStyle name="Calculation 2 2 4 2 4 2 4" xfId="3019"/>
    <cellStyle name="Calculation 2 2 4 2 4 2 5" xfId="3020"/>
    <cellStyle name="Calculation 2 2 4 2 4 3" xfId="3021"/>
    <cellStyle name="Calculation 2 2 4 2 4 3 2" xfId="3022"/>
    <cellStyle name="Calculation 2 2 4 2 4 4" xfId="3023"/>
    <cellStyle name="Calculation 2 2 4 2 4 4 2" xfId="3024"/>
    <cellStyle name="Calculation 2 2 4 2 4 5" xfId="3025"/>
    <cellStyle name="Calculation 2 2 4 2 4 6" xfId="3026"/>
    <cellStyle name="Calculation 2 2 4 2 5" xfId="3027"/>
    <cellStyle name="Calculation 2 2 4 2 5 2" xfId="3028"/>
    <cellStyle name="Calculation 2 2 4 2 5 2 2" xfId="3029"/>
    <cellStyle name="Calculation 2 2 4 2 5 2 2 2" xfId="3030"/>
    <cellStyle name="Calculation 2 2 4 2 5 2 3" xfId="3031"/>
    <cellStyle name="Calculation 2 2 4 2 5 2 3 2" xfId="3032"/>
    <cellStyle name="Calculation 2 2 4 2 5 2 4" xfId="3033"/>
    <cellStyle name="Calculation 2 2 4 2 5 2 5" xfId="3034"/>
    <cellStyle name="Calculation 2 2 4 2 5 3" xfId="3035"/>
    <cellStyle name="Calculation 2 2 4 2 5 3 2" xfId="3036"/>
    <cellStyle name="Calculation 2 2 4 2 5 4" xfId="3037"/>
    <cellStyle name="Calculation 2 2 4 2 5 4 2" xfId="3038"/>
    <cellStyle name="Calculation 2 2 4 2 5 5" xfId="3039"/>
    <cellStyle name="Calculation 2 2 4 2 5 6" xfId="3040"/>
    <cellStyle name="Calculation 2 2 4 2 6" xfId="3041"/>
    <cellStyle name="Calculation 2 2 4 2 6 2" xfId="3042"/>
    <cellStyle name="Calculation 2 2 4 2 6 2 2" xfId="3043"/>
    <cellStyle name="Calculation 2 2 4 2 6 2 2 2" xfId="3044"/>
    <cellStyle name="Calculation 2 2 4 2 6 2 3" xfId="3045"/>
    <cellStyle name="Calculation 2 2 4 2 6 2 3 2" xfId="3046"/>
    <cellStyle name="Calculation 2 2 4 2 6 2 4" xfId="3047"/>
    <cellStyle name="Calculation 2 2 4 2 6 2 5" xfId="3048"/>
    <cellStyle name="Calculation 2 2 4 2 6 3" xfId="3049"/>
    <cellStyle name="Calculation 2 2 4 2 6 3 2" xfId="3050"/>
    <cellStyle name="Calculation 2 2 4 2 6 4" xfId="3051"/>
    <cellStyle name="Calculation 2 2 4 2 6 4 2" xfId="3052"/>
    <cellStyle name="Calculation 2 2 4 2 6 5" xfId="3053"/>
    <cellStyle name="Calculation 2 2 4 2 6 6" xfId="3054"/>
    <cellStyle name="Calculation 2 2 4 2 7" xfId="3055"/>
    <cellStyle name="Calculation 2 2 4 2 7 2" xfId="3056"/>
    <cellStyle name="Calculation 2 2 4 2 7 2 2" xfId="3057"/>
    <cellStyle name="Calculation 2 2 4 2 7 3" xfId="3058"/>
    <cellStyle name="Calculation 2 2 4 2 7 3 2" xfId="3059"/>
    <cellStyle name="Calculation 2 2 4 2 7 4" xfId="3060"/>
    <cellStyle name="Calculation 2 2 4 2 7 5" xfId="3061"/>
    <cellStyle name="Calculation 2 2 4 2 8" xfId="3062"/>
    <cellStyle name="Calculation 2 2 4 2 8 2" xfId="3063"/>
    <cellStyle name="Calculation 2 2 4 2 9" xfId="3064"/>
    <cellStyle name="Calculation 2 2 4 2 9 2" xfId="3065"/>
    <cellStyle name="Calculation 2 2 4 3" xfId="3066"/>
    <cellStyle name="Calculation 2 2 4 3 2" xfId="3067"/>
    <cellStyle name="Calculation 2 2 4 3 2 2" xfId="3068"/>
    <cellStyle name="Calculation 2 2 4 3 2 2 2" xfId="3069"/>
    <cellStyle name="Calculation 2 2 4 3 2 2 2 2" xfId="3070"/>
    <cellStyle name="Calculation 2 2 4 3 2 2 3" xfId="3071"/>
    <cellStyle name="Calculation 2 2 4 3 2 2 3 2" xfId="3072"/>
    <cellStyle name="Calculation 2 2 4 3 2 2 4" xfId="3073"/>
    <cellStyle name="Calculation 2 2 4 3 2 2 5" xfId="3074"/>
    <cellStyle name="Calculation 2 2 4 3 2 3" xfId="3075"/>
    <cellStyle name="Calculation 2 2 4 3 2 3 2" xfId="3076"/>
    <cellStyle name="Calculation 2 2 4 3 2 4" xfId="3077"/>
    <cellStyle name="Calculation 2 2 4 3 2 4 2" xfId="3078"/>
    <cellStyle name="Calculation 2 2 4 3 2 5" xfId="3079"/>
    <cellStyle name="Calculation 2 2 4 3 2 6" xfId="3080"/>
    <cellStyle name="Calculation 2 2 4 3 3" xfId="3081"/>
    <cellStyle name="Calculation 2 2 4 3 3 2" xfId="3082"/>
    <cellStyle name="Calculation 2 2 4 3 3 2 2" xfId="3083"/>
    <cellStyle name="Calculation 2 2 4 3 3 2 2 2" xfId="3084"/>
    <cellStyle name="Calculation 2 2 4 3 3 2 3" xfId="3085"/>
    <cellStyle name="Calculation 2 2 4 3 3 2 3 2" xfId="3086"/>
    <cellStyle name="Calculation 2 2 4 3 3 2 4" xfId="3087"/>
    <cellStyle name="Calculation 2 2 4 3 3 2 5" xfId="3088"/>
    <cellStyle name="Calculation 2 2 4 3 3 3" xfId="3089"/>
    <cellStyle name="Calculation 2 2 4 3 3 3 2" xfId="3090"/>
    <cellStyle name="Calculation 2 2 4 3 3 4" xfId="3091"/>
    <cellStyle name="Calculation 2 2 4 3 3 4 2" xfId="3092"/>
    <cellStyle name="Calculation 2 2 4 3 3 5" xfId="3093"/>
    <cellStyle name="Calculation 2 2 4 3 3 6" xfId="3094"/>
    <cellStyle name="Calculation 2 2 4 3 4" xfId="3095"/>
    <cellStyle name="Calculation 2 2 4 3 4 2" xfId="3096"/>
    <cellStyle name="Calculation 2 2 4 3 4 2 2" xfId="3097"/>
    <cellStyle name="Calculation 2 2 4 3 4 2 2 2" xfId="3098"/>
    <cellStyle name="Calculation 2 2 4 3 4 2 3" xfId="3099"/>
    <cellStyle name="Calculation 2 2 4 3 4 2 3 2" xfId="3100"/>
    <cellStyle name="Calculation 2 2 4 3 4 2 4" xfId="3101"/>
    <cellStyle name="Calculation 2 2 4 3 4 2 5" xfId="3102"/>
    <cellStyle name="Calculation 2 2 4 3 4 3" xfId="3103"/>
    <cellStyle name="Calculation 2 2 4 3 4 3 2" xfId="3104"/>
    <cellStyle name="Calculation 2 2 4 3 4 4" xfId="3105"/>
    <cellStyle name="Calculation 2 2 4 3 4 4 2" xfId="3106"/>
    <cellStyle name="Calculation 2 2 4 3 4 5" xfId="3107"/>
    <cellStyle name="Calculation 2 2 4 3 4 6" xfId="3108"/>
    <cellStyle name="Calculation 2 2 4 3 5" xfId="3109"/>
    <cellStyle name="Calculation 2 2 4 3 5 2" xfId="3110"/>
    <cellStyle name="Calculation 2 2 4 3 5 2 2" xfId="3111"/>
    <cellStyle name="Calculation 2 2 4 3 5 3" xfId="3112"/>
    <cellStyle name="Calculation 2 2 4 3 5 3 2" xfId="3113"/>
    <cellStyle name="Calculation 2 2 4 3 5 4" xfId="3114"/>
    <cellStyle name="Calculation 2 2 4 3 5 5" xfId="3115"/>
    <cellStyle name="Calculation 2 2 4 3 6" xfId="3116"/>
    <cellStyle name="Calculation 2 2 4 3 6 2" xfId="3117"/>
    <cellStyle name="Calculation 2 2 4 3 7" xfId="3118"/>
    <cellStyle name="Calculation 2 2 4 3 7 2" xfId="3119"/>
    <cellStyle name="Calculation 2 2 4 3 8" xfId="3120"/>
    <cellStyle name="Calculation 2 2 4 3 9" xfId="3121"/>
    <cellStyle name="Calculation 2 2 4 4" xfId="3122"/>
    <cellStyle name="Calculation 2 2 4 4 2" xfId="3123"/>
    <cellStyle name="Calculation 2 2 4 4 2 2" xfId="3124"/>
    <cellStyle name="Calculation 2 2 4 4 2 2 2" xfId="3125"/>
    <cellStyle name="Calculation 2 2 4 4 2 2 2 2" xfId="3126"/>
    <cellStyle name="Calculation 2 2 4 4 2 2 3" xfId="3127"/>
    <cellStyle name="Calculation 2 2 4 4 2 2 3 2" xfId="3128"/>
    <cellStyle name="Calculation 2 2 4 4 2 2 4" xfId="3129"/>
    <cellStyle name="Calculation 2 2 4 4 2 2 5" xfId="3130"/>
    <cellStyle name="Calculation 2 2 4 4 2 3" xfId="3131"/>
    <cellStyle name="Calculation 2 2 4 4 2 3 2" xfId="3132"/>
    <cellStyle name="Calculation 2 2 4 4 2 4" xfId="3133"/>
    <cellStyle name="Calculation 2 2 4 4 2 4 2" xfId="3134"/>
    <cellStyle name="Calculation 2 2 4 4 2 5" xfId="3135"/>
    <cellStyle name="Calculation 2 2 4 4 2 6" xfId="3136"/>
    <cellStyle name="Calculation 2 2 4 4 3" xfId="3137"/>
    <cellStyle name="Calculation 2 2 4 4 3 2" xfId="3138"/>
    <cellStyle name="Calculation 2 2 4 4 3 2 2" xfId="3139"/>
    <cellStyle name="Calculation 2 2 4 4 3 2 2 2" xfId="3140"/>
    <cellStyle name="Calculation 2 2 4 4 3 2 3" xfId="3141"/>
    <cellStyle name="Calculation 2 2 4 4 3 2 3 2" xfId="3142"/>
    <cellStyle name="Calculation 2 2 4 4 3 2 4" xfId="3143"/>
    <cellStyle name="Calculation 2 2 4 4 3 2 5" xfId="3144"/>
    <cellStyle name="Calculation 2 2 4 4 3 3" xfId="3145"/>
    <cellStyle name="Calculation 2 2 4 4 3 3 2" xfId="3146"/>
    <cellStyle name="Calculation 2 2 4 4 3 4" xfId="3147"/>
    <cellStyle name="Calculation 2 2 4 4 3 4 2" xfId="3148"/>
    <cellStyle name="Calculation 2 2 4 4 3 5" xfId="3149"/>
    <cellStyle name="Calculation 2 2 4 4 3 6" xfId="3150"/>
    <cellStyle name="Calculation 2 2 4 4 4" xfId="3151"/>
    <cellStyle name="Calculation 2 2 4 4 4 2" xfId="3152"/>
    <cellStyle name="Calculation 2 2 4 4 4 2 2" xfId="3153"/>
    <cellStyle name="Calculation 2 2 4 4 4 3" xfId="3154"/>
    <cellStyle name="Calculation 2 2 4 4 4 3 2" xfId="3155"/>
    <cellStyle name="Calculation 2 2 4 4 4 4" xfId="3156"/>
    <cellStyle name="Calculation 2 2 4 4 4 5" xfId="3157"/>
    <cellStyle name="Calculation 2 2 4 4 5" xfId="3158"/>
    <cellStyle name="Calculation 2 2 4 4 5 2" xfId="3159"/>
    <cellStyle name="Calculation 2 2 4 4 6" xfId="3160"/>
    <cellStyle name="Calculation 2 2 4 4 6 2" xfId="3161"/>
    <cellStyle name="Calculation 2 2 4 4 7" xfId="3162"/>
    <cellStyle name="Calculation 2 2 4 4 8" xfId="3163"/>
    <cellStyle name="Calculation 2 2 4 5" xfId="3164"/>
    <cellStyle name="Calculation 2 2 4 5 2" xfId="3165"/>
    <cellStyle name="Calculation 2 2 4 5 2 2" xfId="3166"/>
    <cellStyle name="Calculation 2 2 4 5 2 2 2" xfId="3167"/>
    <cellStyle name="Calculation 2 2 4 5 2 3" xfId="3168"/>
    <cellStyle name="Calculation 2 2 4 5 2 3 2" xfId="3169"/>
    <cellStyle name="Calculation 2 2 4 5 2 4" xfId="3170"/>
    <cellStyle name="Calculation 2 2 4 5 2 5" xfId="3171"/>
    <cellStyle name="Calculation 2 2 4 5 3" xfId="3172"/>
    <cellStyle name="Calculation 2 2 4 5 3 2" xfId="3173"/>
    <cellStyle name="Calculation 2 2 4 5 4" xfId="3174"/>
    <cellStyle name="Calculation 2 2 4 5 4 2" xfId="3175"/>
    <cellStyle name="Calculation 2 2 4 5 5" xfId="3176"/>
    <cellStyle name="Calculation 2 2 4 5 6" xfId="3177"/>
    <cellStyle name="Calculation 2 2 4 6" xfId="3178"/>
    <cellStyle name="Calculation 2 2 4 6 2" xfId="3179"/>
    <cellStyle name="Calculation 2 2 4 6 2 2" xfId="3180"/>
    <cellStyle name="Calculation 2 2 4 6 2 2 2" xfId="3181"/>
    <cellStyle name="Calculation 2 2 4 6 2 3" xfId="3182"/>
    <cellStyle name="Calculation 2 2 4 6 2 3 2" xfId="3183"/>
    <cellStyle name="Calculation 2 2 4 6 2 4" xfId="3184"/>
    <cellStyle name="Calculation 2 2 4 6 2 5" xfId="3185"/>
    <cellStyle name="Calculation 2 2 4 6 3" xfId="3186"/>
    <cellStyle name="Calculation 2 2 4 6 3 2" xfId="3187"/>
    <cellStyle name="Calculation 2 2 4 6 4" xfId="3188"/>
    <cellStyle name="Calculation 2 2 4 6 4 2" xfId="3189"/>
    <cellStyle name="Calculation 2 2 4 6 5" xfId="3190"/>
    <cellStyle name="Calculation 2 2 4 6 6" xfId="3191"/>
    <cellStyle name="Calculation 2 2 4 7" xfId="3192"/>
    <cellStyle name="Calculation 2 2 4 7 2" xfId="3193"/>
    <cellStyle name="Calculation 2 2 4 7 2 2" xfId="3194"/>
    <cellStyle name="Calculation 2 2 4 7 2 2 2" xfId="3195"/>
    <cellStyle name="Calculation 2 2 4 7 2 3" xfId="3196"/>
    <cellStyle name="Calculation 2 2 4 7 2 3 2" xfId="3197"/>
    <cellStyle name="Calculation 2 2 4 7 2 4" xfId="3198"/>
    <cellStyle name="Calculation 2 2 4 7 2 5" xfId="3199"/>
    <cellStyle name="Calculation 2 2 4 7 3" xfId="3200"/>
    <cellStyle name="Calculation 2 2 4 7 3 2" xfId="3201"/>
    <cellStyle name="Calculation 2 2 4 7 4" xfId="3202"/>
    <cellStyle name="Calculation 2 2 4 7 4 2" xfId="3203"/>
    <cellStyle name="Calculation 2 2 4 7 5" xfId="3204"/>
    <cellStyle name="Calculation 2 2 4 7 6" xfId="3205"/>
    <cellStyle name="Calculation 2 2 4 8" xfId="3206"/>
    <cellStyle name="Calculation 2 2 4 8 2" xfId="3207"/>
    <cellStyle name="Calculation 2 2 4 8 2 2" xfId="3208"/>
    <cellStyle name="Calculation 2 2 4 8 3" xfId="3209"/>
    <cellStyle name="Calculation 2 2 4 8 3 2" xfId="3210"/>
    <cellStyle name="Calculation 2 2 4 8 4" xfId="3211"/>
    <cellStyle name="Calculation 2 2 4 8 5" xfId="3212"/>
    <cellStyle name="Calculation 2 2 4 9" xfId="3213"/>
    <cellStyle name="Calculation 2 2 4 9 2" xfId="3214"/>
    <cellStyle name="Calculation 2 2 5" xfId="3215"/>
    <cellStyle name="Calculation 2 2 5 10" xfId="3216"/>
    <cellStyle name="Calculation 2 2 5 2" xfId="3217"/>
    <cellStyle name="Calculation 2 2 5 2 2" xfId="3218"/>
    <cellStyle name="Calculation 2 2 5 2 2 2" xfId="3219"/>
    <cellStyle name="Calculation 2 2 5 2 2 2 2" xfId="3220"/>
    <cellStyle name="Calculation 2 2 5 2 2 2 2 2" xfId="3221"/>
    <cellStyle name="Calculation 2 2 5 2 2 2 3" xfId="3222"/>
    <cellStyle name="Calculation 2 2 5 2 2 2 3 2" xfId="3223"/>
    <cellStyle name="Calculation 2 2 5 2 2 2 4" xfId="3224"/>
    <cellStyle name="Calculation 2 2 5 2 2 2 5" xfId="3225"/>
    <cellStyle name="Calculation 2 2 5 2 2 3" xfId="3226"/>
    <cellStyle name="Calculation 2 2 5 2 2 3 2" xfId="3227"/>
    <cellStyle name="Calculation 2 2 5 2 2 4" xfId="3228"/>
    <cellStyle name="Calculation 2 2 5 2 2 4 2" xfId="3229"/>
    <cellStyle name="Calculation 2 2 5 2 2 5" xfId="3230"/>
    <cellStyle name="Calculation 2 2 5 2 2 6" xfId="3231"/>
    <cellStyle name="Calculation 2 2 5 2 3" xfId="3232"/>
    <cellStyle name="Calculation 2 2 5 2 3 2" xfId="3233"/>
    <cellStyle name="Calculation 2 2 5 2 3 2 2" xfId="3234"/>
    <cellStyle name="Calculation 2 2 5 2 3 2 2 2" xfId="3235"/>
    <cellStyle name="Calculation 2 2 5 2 3 2 3" xfId="3236"/>
    <cellStyle name="Calculation 2 2 5 2 3 2 3 2" xfId="3237"/>
    <cellStyle name="Calculation 2 2 5 2 3 2 4" xfId="3238"/>
    <cellStyle name="Calculation 2 2 5 2 3 2 5" xfId="3239"/>
    <cellStyle name="Calculation 2 2 5 2 3 3" xfId="3240"/>
    <cellStyle name="Calculation 2 2 5 2 3 3 2" xfId="3241"/>
    <cellStyle name="Calculation 2 2 5 2 3 4" xfId="3242"/>
    <cellStyle name="Calculation 2 2 5 2 3 4 2" xfId="3243"/>
    <cellStyle name="Calculation 2 2 5 2 3 5" xfId="3244"/>
    <cellStyle name="Calculation 2 2 5 2 3 6" xfId="3245"/>
    <cellStyle name="Calculation 2 2 5 2 4" xfId="3246"/>
    <cellStyle name="Calculation 2 2 5 2 4 2" xfId="3247"/>
    <cellStyle name="Calculation 2 2 5 2 4 2 2" xfId="3248"/>
    <cellStyle name="Calculation 2 2 5 2 4 2 2 2" xfId="3249"/>
    <cellStyle name="Calculation 2 2 5 2 4 2 3" xfId="3250"/>
    <cellStyle name="Calculation 2 2 5 2 4 2 3 2" xfId="3251"/>
    <cellStyle name="Calculation 2 2 5 2 4 2 4" xfId="3252"/>
    <cellStyle name="Calculation 2 2 5 2 4 2 5" xfId="3253"/>
    <cellStyle name="Calculation 2 2 5 2 4 3" xfId="3254"/>
    <cellStyle name="Calculation 2 2 5 2 4 3 2" xfId="3255"/>
    <cellStyle name="Calculation 2 2 5 2 4 4" xfId="3256"/>
    <cellStyle name="Calculation 2 2 5 2 4 4 2" xfId="3257"/>
    <cellStyle name="Calculation 2 2 5 2 4 5" xfId="3258"/>
    <cellStyle name="Calculation 2 2 5 2 4 6" xfId="3259"/>
    <cellStyle name="Calculation 2 2 5 2 5" xfId="3260"/>
    <cellStyle name="Calculation 2 2 5 2 5 2" xfId="3261"/>
    <cellStyle name="Calculation 2 2 5 2 5 2 2" xfId="3262"/>
    <cellStyle name="Calculation 2 2 5 2 5 3" xfId="3263"/>
    <cellStyle name="Calculation 2 2 5 2 5 3 2" xfId="3264"/>
    <cellStyle name="Calculation 2 2 5 2 5 4" xfId="3265"/>
    <cellStyle name="Calculation 2 2 5 2 5 5" xfId="3266"/>
    <cellStyle name="Calculation 2 2 5 2 6" xfId="3267"/>
    <cellStyle name="Calculation 2 2 5 2 6 2" xfId="3268"/>
    <cellStyle name="Calculation 2 2 5 2 7" xfId="3269"/>
    <cellStyle name="Calculation 2 2 5 2 7 2" xfId="3270"/>
    <cellStyle name="Calculation 2 2 5 2 8" xfId="3271"/>
    <cellStyle name="Calculation 2 2 5 2 9" xfId="3272"/>
    <cellStyle name="Calculation 2 2 5 3" xfId="3273"/>
    <cellStyle name="Calculation 2 2 5 3 2" xfId="3274"/>
    <cellStyle name="Calculation 2 2 5 3 2 2" xfId="3275"/>
    <cellStyle name="Calculation 2 2 5 3 2 2 2" xfId="3276"/>
    <cellStyle name="Calculation 2 2 5 3 2 2 2 2" xfId="3277"/>
    <cellStyle name="Calculation 2 2 5 3 2 2 3" xfId="3278"/>
    <cellStyle name="Calculation 2 2 5 3 2 2 3 2" xfId="3279"/>
    <cellStyle name="Calculation 2 2 5 3 2 2 4" xfId="3280"/>
    <cellStyle name="Calculation 2 2 5 3 2 2 5" xfId="3281"/>
    <cellStyle name="Calculation 2 2 5 3 2 3" xfId="3282"/>
    <cellStyle name="Calculation 2 2 5 3 2 3 2" xfId="3283"/>
    <cellStyle name="Calculation 2 2 5 3 2 4" xfId="3284"/>
    <cellStyle name="Calculation 2 2 5 3 2 4 2" xfId="3285"/>
    <cellStyle name="Calculation 2 2 5 3 2 5" xfId="3286"/>
    <cellStyle name="Calculation 2 2 5 3 2 6" xfId="3287"/>
    <cellStyle name="Calculation 2 2 5 3 3" xfId="3288"/>
    <cellStyle name="Calculation 2 2 5 3 3 2" xfId="3289"/>
    <cellStyle name="Calculation 2 2 5 3 3 2 2" xfId="3290"/>
    <cellStyle name="Calculation 2 2 5 3 3 2 2 2" xfId="3291"/>
    <cellStyle name="Calculation 2 2 5 3 3 2 3" xfId="3292"/>
    <cellStyle name="Calculation 2 2 5 3 3 2 3 2" xfId="3293"/>
    <cellStyle name="Calculation 2 2 5 3 3 2 4" xfId="3294"/>
    <cellStyle name="Calculation 2 2 5 3 3 2 5" xfId="3295"/>
    <cellStyle name="Calculation 2 2 5 3 3 3" xfId="3296"/>
    <cellStyle name="Calculation 2 2 5 3 3 3 2" xfId="3297"/>
    <cellStyle name="Calculation 2 2 5 3 3 4" xfId="3298"/>
    <cellStyle name="Calculation 2 2 5 3 3 4 2" xfId="3299"/>
    <cellStyle name="Calculation 2 2 5 3 3 5" xfId="3300"/>
    <cellStyle name="Calculation 2 2 5 3 3 6" xfId="3301"/>
    <cellStyle name="Calculation 2 2 5 3 4" xfId="3302"/>
    <cellStyle name="Calculation 2 2 5 3 4 2" xfId="3303"/>
    <cellStyle name="Calculation 2 2 5 3 4 2 2" xfId="3304"/>
    <cellStyle name="Calculation 2 2 5 3 4 3" xfId="3305"/>
    <cellStyle name="Calculation 2 2 5 3 4 3 2" xfId="3306"/>
    <cellStyle name="Calculation 2 2 5 3 4 4" xfId="3307"/>
    <cellStyle name="Calculation 2 2 5 3 4 5" xfId="3308"/>
    <cellStyle name="Calculation 2 2 5 3 5" xfId="3309"/>
    <cellStyle name="Calculation 2 2 5 3 5 2" xfId="3310"/>
    <cellStyle name="Calculation 2 2 5 3 6" xfId="3311"/>
    <cellStyle name="Calculation 2 2 5 3 6 2" xfId="3312"/>
    <cellStyle name="Calculation 2 2 5 3 7" xfId="3313"/>
    <cellStyle name="Calculation 2 2 5 3 8" xfId="3314"/>
    <cellStyle name="Calculation 2 2 5 4" xfId="3315"/>
    <cellStyle name="Calculation 2 2 5 4 2" xfId="3316"/>
    <cellStyle name="Calculation 2 2 5 4 2 2" xfId="3317"/>
    <cellStyle name="Calculation 2 2 5 4 2 2 2" xfId="3318"/>
    <cellStyle name="Calculation 2 2 5 4 2 3" xfId="3319"/>
    <cellStyle name="Calculation 2 2 5 4 2 3 2" xfId="3320"/>
    <cellStyle name="Calculation 2 2 5 4 2 4" xfId="3321"/>
    <cellStyle name="Calculation 2 2 5 4 2 5" xfId="3322"/>
    <cellStyle name="Calculation 2 2 5 4 3" xfId="3323"/>
    <cellStyle name="Calculation 2 2 5 4 3 2" xfId="3324"/>
    <cellStyle name="Calculation 2 2 5 4 4" xfId="3325"/>
    <cellStyle name="Calculation 2 2 5 4 4 2" xfId="3326"/>
    <cellStyle name="Calculation 2 2 5 4 5" xfId="3327"/>
    <cellStyle name="Calculation 2 2 5 4 6" xfId="3328"/>
    <cellStyle name="Calculation 2 2 5 5" xfId="3329"/>
    <cellStyle name="Calculation 2 2 5 5 2" xfId="3330"/>
    <cellStyle name="Calculation 2 2 5 5 2 2" xfId="3331"/>
    <cellStyle name="Calculation 2 2 5 5 2 2 2" xfId="3332"/>
    <cellStyle name="Calculation 2 2 5 5 2 3" xfId="3333"/>
    <cellStyle name="Calculation 2 2 5 5 2 3 2" xfId="3334"/>
    <cellStyle name="Calculation 2 2 5 5 2 4" xfId="3335"/>
    <cellStyle name="Calculation 2 2 5 5 2 5" xfId="3336"/>
    <cellStyle name="Calculation 2 2 5 5 3" xfId="3337"/>
    <cellStyle name="Calculation 2 2 5 5 3 2" xfId="3338"/>
    <cellStyle name="Calculation 2 2 5 5 4" xfId="3339"/>
    <cellStyle name="Calculation 2 2 5 5 4 2" xfId="3340"/>
    <cellStyle name="Calculation 2 2 5 5 5" xfId="3341"/>
    <cellStyle name="Calculation 2 2 5 5 6" xfId="3342"/>
    <cellStyle name="Calculation 2 2 5 6" xfId="3343"/>
    <cellStyle name="Calculation 2 2 5 6 2" xfId="3344"/>
    <cellStyle name="Calculation 2 2 5 6 2 2" xfId="3345"/>
    <cellStyle name="Calculation 2 2 5 6 2 2 2" xfId="3346"/>
    <cellStyle name="Calculation 2 2 5 6 2 3" xfId="3347"/>
    <cellStyle name="Calculation 2 2 5 6 2 3 2" xfId="3348"/>
    <cellStyle name="Calculation 2 2 5 6 2 4" xfId="3349"/>
    <cellStyle name="Calculation 2 2 5 6 2 5" xfId="3350"/>
    <cellStyle name="Calculation 2 2 5 6 3" xfId="3351"/>
    <cellStyle name="Calculation 2 2 5 6 3 2" xfId="3352"/>
    <cellStyle name="Calculation 2 2 5 6 4" xfId="3353"/>
    <cellStyle name="Calculation 2 2 5 6 4 2" xfId="3354"/>
    <cellStyle name="Calculation 2 2 5 6 5" xfId="3355"/>
    <cellStyle name="Calculation 2 2 5 6 6" xfId="3356"/>
    <cellStyle name="Calculation 2 2 5 7" xfId="3357"/>
    <cellStyle name="Calculation 2 2 5 7 2" xfId="3358"/>
    <cellStyle name="Calculation 2 2 5 7 2 2" xfId="3359"/>
    <cellStyle name="Calculation 2 2 5 7 3" xfId="3360"/>
    <cellStyle name="Calculation 2 2 5 7 3 2" xfId="3361"/>
    <cellStyle name="Calculation 2 2 5 7 4" xfId="3362"/>
    <cellStyle name="Calculation 2 2 5 7 5" xfId="3363"/>
    <cellStyle name="Calculation 2 2 5 8" xfId="3364"/>
    <cellStyle name="Calculation 2 2 5 8 2" xfId="3365"/>
    <cellStyle name="Calculation 2 2 5 9" xfId="3366"/>
    <cellStyle name="Calculation 2 2 5 9 2" xfId="3367"/>
    <cellStyle name="Calculation 2 2 6" xfId="3368"/>
    <cellStyle name="Calculation 2 2 6 10" xfId="3369"/>
    <cellStyle name="Calculation 2 2 6 11" xfId="3370"/>
    <cellStyle name="Calculation 2 2 6 2" xfId="3371"/>
    <cellStyle name="Calculation 2 2 6 2 2" xfId="3372"/>
    <cellStyle name="Calculation 2 2 6 2 2 2" xfId="3373"/>
    <cellStyle name="Calculation 2 2 6 2 2 2 2" xfId="3374"/>
    <cellStyle name="Calculation 2 2 6 2 2 2 2 2" xfId="3375"/>
    <cellStyle name="Calculation 2 2 6 2 2 2 3" xfId="3376"/>
    <cellStyle name="Calculation 2 2 6 2 2 2 3 2" xfId="3377"/>
    <cellStyle name="Calculation 2 2 6 2 2 2 4" xfId="3378"/>
    <cellStyle name="Calculation 2 2 6 2 2 2 5" xfId="3379"/>
    <cellStyle name="Calculation 2 2 6 2 2 3" xfId="3380"/>
    <cellStyle name="Calculation 2 2 6 2 2 3 2" xfId="3381"/>
    <cellStyle name="Calculation 2 2 6 2 2 4" xfId="3382"/>
    <cellStyle name="Calculation 2 2 6 2 2 4 2" xfId="3383"/>
    <cellStyle name="Calculation 2 2 6 2 2 5" xfId="3384"/>
    <cellStyle name="Calculation 2 2 6 2 2 6" xfId="3385"/>
    <cellStyle name="Calculation 2 2 6 2 3" xfId="3386"/>
    <cellStyle name="Calculation 2 2 6 2 3 2" xfId="3387"/>
    <cellStyle name="Calculation 2 2 6 2 3 2 2" xfId="3388"/>
    <cellStyle name="Calculation 2 2 6 2 3 2 2 2" xfId="3389"/>
    <cellStyle name="Calculation 2 2 6 2 3 2 3" xfId="3390"/>
    <cellStyle name="Calculation 2 2 6 2 3 2 3 2" xfId="3391"/>
    <cellStyle name="Calculation 2 2 6 2 3 2 4" xfId="3392"/>
    <cellStyle name="Calculation 2 2 6 2 3 2 5" xfId="3393"/>
    <cellStyle name="Calculation 2 2 6 2 3 3" xfId="3394"/>
    <cellStyle name="Calculation 2 2 6 2 3 3 2" xfId="3395"/>
    <cellStyle name="Calculation 2 2 6 2 3 4" xfId="3396"/>
    <cellStyle name="Calculation 2 2 6 2 3 4 2" xfId="3397"/>
    <cellStyle name="Calculation 2 2 6 2 3 5" xfId="3398"/>
    <cellStyle name="Calculation 2 2 6 2 3 6" xfId="3399"/>
    <cellStyle name="Calculation 2 2 6 2 4" xfId="3400"/>
    <cellStyle name="Calculation 2 2 6 2 4 2" xfId="3401"/>
    <cellStyle name="Calculation 2 2 6 2 4 2 2" xfId="3402"/>
    <cellStyle name="Calculation 2 2 6 2 4 2 2 2" xfId="3403"/>
    <cellStyle name="Calculation 2 2 6 2 4 2 3" xfId="3404"/>
    <cellStyle name="Calculation 2 2 6 2 4 2 3 2" xfId="3405"/>
    <cellStyle name="Calculation 2 2 6 2 4 2 4" xfId="3406"/>
    <cellStyle name="Calculation 2 2 6 2 4 2 5" xfId="3407"/>
    <cellStyle name="Calculation 2 2 6 2 4 3" xfId="3408"/>
    <cellStyle name="Calculation 2 2 6 2 4 3 2" xfId="3409"/>
    <cellStyle name="Calculation 2 2 6 2 4 4" xfId="3410"/>
    <cellStyle name="Calculation 2 2 6 2 4 4 2" xfId="3411"/>
    <cellStyle name="Calculation 2 2 6 2 4 5" xfId="3412"/>
    <cellStyle name="Calculation 2 2 6 2 4 6" xfId="3413"/>
    <cellStyle name="Calculation 2 2 6 2 5" xfId="3414"/>
    <cellStyle name="Calculation 2 2 6 2 5 2" xfId="3415"/>
    <cellStyle name="Calculation 2 2 6 2 5 2 2" xfId="3416"/>
    <cellStyle name="Calculation 2 2 6 2 5 3" xfId="3417"/>
    <cellStyle name="Calculation 2 2 6 2 5 3 2" xfId="3418"/>
    <cellStyle name="Calculation 2 2 6 2 5 4" xfId="3419"/>
    <cellStyle name="Calculation 2 2 6 2 5 5" xfId="3420"/>
    <cellStyle name="Calculation 2 2 6 2 6" xfId="3421"/>
    <cellStyle name="Calculation 2 2 6 2 6 2" xfId="3422"/>
    <cellStyle name="Calculation 2 2 6 2 7" xfId="3423"/>
    <cellStyle name="Calculation 2 2 6 2 7 2" xfId="3424"/>
    <cellStyle name="Calculation 2 2 6 2 8" xfId="3425"/>
    <cellStyle name="Calculation 2 2 6 2 9" xfId="3426"/>
    <cellStyle name="Calculation 2 2 6 3" xfId="3427"/>
    <cellStyle name="Calculation 2 2 6 3 2" xfId="3428"/>
    <cellStyle name="Calculation 2 2 6 3 2 2" xfId="3429"/>
    <cellStyle name="Calculation 2 2 6 3 2 2 2" xfId="3430"/>
    <cellStyle name="Calculation 2 2 6 3 2 3" xfId="3431"/>
    <cellStyle name="Calculation 2 2 6 3 2 3 2" xfId="3432"/>
    <cellStyle name="Calculation 2 2 6 3 2 4" xfId="3433"/>
    <cellStyle name="Calculation 2 2 6 3 2 5" xfId="3434"/>
    <cellStyle name="Calculation 2 2 6 3 3" xfId="3435"/>
    <cellStyle name="Calculation 2 2 6 3 3 2" xfId="3436"/>
    <cellStyle name="Calculation 2 2 6 3 4" xfId="3437"/>
    <cellStyle name="Calculation 2 2 6 3 4 2" xfId="3438"/>
    <cellStyle name="Calculation 2 2 6 3 5" xfId="3439"/>
    <cellStyle name="Calculation 2 2 6 3 6" xfId="3440"/>
    <cellStyle name="Calculation 2 2 6 4" xfId="3441"/>
    <cellStyle name="Calculation 2 2 6 4 2" xfId="3442"/>
    <cellStyle name="Calculation 2 2 6 4 2 2" xfId="3443"/>
    <cellStyle name="Calculation 2 2 6 4 2 2 2" xfId="3444"/>
    <cellStyle name="Calculation 2 2 6 4 2 3" xfId="3445"/>
    <cellStyle name="Calculation 2 2 6 4 2 3 2" xfId="3446"/>
    <cellStyle name="Calculation 2 2 6 4 2 4" xfId="3447"/>
    <cellStyle name="Calculation 2 2 6 4 2 5" xfId="3448"/>
    <cellStyle name="Calculation 2 2 6 4 3" xfId="3449"/>
    <cellStyle name="Calculation 2 2 6 4 3 2" xfId="3450"/>
    <cellStyle name="Calculation 2 2 6 4 4" xfId="3451"/>
    <cellStyle name="Calculation 2 2 6 4 4 2" xfId="3452"/>
    <cellStyle name="Calculation 2 2 6 4 5" xfId="3453"/>
    <cellStyle name="Calculation 2 2 6 4 6" xfId="3454"/>
    <cellStyle name="Calculation 2 2 6 5" xfId="3455"/>
    <cellStyle name="Calculation 2 2 6 5 2" xfId="3456"/>
    <cellStyle name="Calculation 2 2 6 5 2 2" xfId="3457"/>
    <cellStyle name="Calculation 2 2 6 5 2 2 2" xfId="3458"/>
    <cellStyle name="Calculation 2 2 6 5 2 3" xfId="3459"/>
    <cellStyle name="Calculation 2 2 6 5 2 3 2" xfId="3460"/>
    <cellStyle name="Calculation 2 2 6 5 2 4" xfId="3461"/>
    <cellStyle name="Calculation 2 2 6 5 2 5" xfId="3462"/>
    <cellStyle name="Calculation 2 2 6 5 3" xfId="3463"/>
    <cellStyle name="Calculation 2 2 6 5 3 2" xfId="3464"/>
    <cellStyle name="Calculation 2 2 6 5 4" xfId="3465"/>
    <cellStyle name="Calculation 2 2 6 5 4 2" xfId="3466"/>
    <cellStyle name="Calculation 2 2 6 5 5" xfId="3467"/>
    <cellStyle name="Calculation 2 2 6 5 6" xfId="3468"/>
    <cellStyle name="Calculation 2 2 6 6" xfId="3469"/>
    <cellStyle name="Calculation 2 2 6 6 2" xfId="3470"/>
    <cellStyle name="Calculation 2 2 6 6 2 2" xfId="3471"/>
    <cellStyle name="Calculation 2 2 6 6 2 2 2" xfId="3472"/>
    <cellStyle name="Calculation 2 2 6 6 2 3" xfId="3473"/>
    <cellStyle name="Calculation 2 2 6 6 2 3 2" xfId="3474"/>
    <cellStyle name="Calculation 2 2 6 6 2 4" xfId="3475"/>
    <cellStyle name="Calculation 2 2 6 6 2 5" xfId="3476"/>
    <cellStyle name="Calculation 2 2 6 6 3" xfId="3477"/>
    <cellStyle name="Calculation 2 2 6 6 3 2" xfId="3478"/>
    <cellStyle name="Calculation 2 2 6 6 4" xfId="3479"/>
    <cellStyle name="Calculation 2 2 6 6 4 2" xfId="3480"/>
    <cellStyle name="Calculation 2 2 6 6 5" xfId="3481"/>
    <cellStyle name="Calculation 2 2 6 6 6" xfId="3482"/>
    <cellStyle name="Calculation 2 2 6 7" xfId="3483"/>
    <cellStyle name="Calculation 2 2 6 7 2" xfId="3484"/>
    <cellStyle name="Calculation 2 2 6 7 2 2" xfId="3485"/>
    <cellStyle name="Calculation 2 2 6 7 3" xfId="3486"/>
    <cellStyle name="Calculation 2 2 6 7 3 2" xfId="3487"/>
    <cellStyle name="Calculation 2 2 6 7 4" xfId="3488"/>
    <cellStyle name="Calculation 2 2 6 7 5" xfId="3489"/>
    <cellStyle name="Calculation 2 2 6 8" xfId="3490"/>
    <cellStyle name="Calculation 2 2 6 8 2" xfId="3491"/>
    <cellStyle name="Calculation 2 2 6 9" xfId="3492"/>
    <cellStyle name="Calculation 2 2 6 9 2" xfId="3493"/>
    <cellStyle name="Calculation 2 2 7" xfId="3494"/>
    <cellStyle name="Calculation 2 2 7 2" xfId="3495"/>
    <cellStyle name="Calculation 2 2 7 2 2" xfId="3496"/>
    <cellStyle name="Calculation 2 2 7 2 2 2" xfId="3497"/>
    <cellStyle name="Calculation 2 2 7 2 3" xfId="3498"/>
    <cellStyle name="Calculation 2 2 7 2 3 2" xfId="3499"/>
    <cellStyle name="Calculation 2 2 7 2 4" xfId="3500"/>
    <cellStyle name="Calculation 2 2 7 2 5" xfId="3501"/>
    <cellStyle name="Calculation 2 2 7 3" xfId="3502"/>
    <cellStyle name="Calculation 2 2 7 3 2" xfId="3503"/>
    <cellStyle name="Calculation 2 2 7 4" xfId="3504"/>
    <cellStyle name="Calculation 2 2 7 4 2" xfId="3505"/>
    <cellStyle name="Calculation 2 2 7 5" xfId="3506"/>
    <cellStyle name="Calculation 2 2 7 6" xfId="3507"/>
    <cellStyle name="Calculation 2 2 8" xfId="3508"/>
    <cellStyle name="Calculation 2 2 8 2" xfId="3509"/>
    <cellStyle name="Calculation 2 2 8 2 2" xfId="3510"/>
    <cellStyle name="Calculation 2 2 8 2 2 2" xfId="3511"/>
    <cellStyle name="Calculation 2 2 8 2 3" xfId="3512"/>
    <cellStyle name="Calculation 2 2 8 2 3 2" xfId="3513"/>
    <cellStyle name="Calculation 2 2 8 2 4" xfId="3514"/>
    <cellStyle name="Calculation 2 2 8 2 5" xfId="3515"/>
    <cellStyle name="Calculation 2 2 8 3" xfId="3516"/>
    <cellStyle name="Calculation 2 2 8 3 2" xfId="3517"/>
    <cellStyle name="Calculation 2 2 8 4" xfId="3518"/>
    <cellStyle name="Calculation 2 2 8 4 2" xfId="3519"/>
    <cellStyle name="Calculation 2 2 8 5" xfId="3520"/>
    <cellStyle name="Calculation 2 2 8 6" xfId="3521"/>
    <cellStyle name="Calculation 2 2 9" xfId="3522"/>
    <cellStyle name="Calculation 2 2 9 2" xfId="3523"/>
    <cellStyle name="Calculation 2 2 9 2 2" xfId="3524"/>
    <cellStyle name="Calculation 2 2 9 2 2 2" xfId="3525"/>
    <cellStyle name="Calculation 2 2 9 2 3" xfId="3526"/>
    <cellStyle name="Calculation 2 2 9 2 3 2" xfId="3527"/>
    <cellStyle name="Calculation 2 2 9 2 4" xfId="3528"/>
    <cellStyle name="Calculation 2 2 9 2 5" xfId="3529"/>
    <cellStyle name="Calculation 2 2 9 3" xfId="3530"/>
    <cellStyle name="Calculation 2 2 9 3 2" xfId="3531"/>
    <cellStyle name="Calculation 2 2 9 4" xfId="3532"/>
    <cellStyle name="Calculation 2 2 9 4 2" xfId="3533"/>
    <cellStyle name="Calculation 2 2 9 5" xfId="3534"/>
    <cellStyle name="Calculation 2 2 9 6" xfId="3535"/>
    <cellStyle name="Calculation 2 3" xfId="3536"/>
    <cellStyle name="Calculation 2 3 10" xfId="3537"/>
    <cellStyle name="Calculation 2 3 10 2" xfId="3538"/>
    <cellStyle name="Calculation 2 3 10 2 2" xfId="3539"/>
    <cellStyle name="Calculation 2 3 10 3" xfId="3540"/>
    <cellStyle name="Calculation 2 3 10 3 2" xfId="3541"/>
    <cellStyle name="Calculation 2 3 10 4" xfId="3542"/>
    <cellStyle name="Calculation 2 3 10 5" xfId="3543"/>
    <cellStyle name="Calculation 2 3 11" xfId="3544"/>
    <cellStyle name="Calculation 2 3 11 2" xfId="3545"/>
    <cellStyle name="Calculation 2 3 11 2 2" xfId="3546"/>
    <cellStyle name="Calculation 2 3 11 3" xfId="3547"/>
    <cellStyle name="Calculation 2 3 11 3 2" xfId="3548"/>
    <cellStyle name="Calculation 2 3 11 4" xfId="3549"/>
    <cellStyle name="Calculation 2 3 11 5" xfId="3550"/>
    <cellStyle name="Calculation 2 3 12" xfId="3551"/>
    <cellStyle name="Calculation 2 3 12 2" xfId="3552"/>
    <cellStyle name="Calculation 2 3 12 2 2" xfId="3553"/>
    <cellStyle name="Calculation 2 3 12 3" xfId="3554"/>
    <cellStyle name="Calculation 2 3 12 3 2" xfId="3555"/>
    <cellStyle name="Calculation 2 3 12 4" xfId="3556"/>
    <cellStyle name="Calculation 2 3 12 5" xfId="3557"/>
    <cellStyle name="Calculation 2 3 13" xfId="3558"/>
    <cellStyle name="Calculation 2 3 13 2" xfId="3559"/>
    <cellStyle name="Calculation 2 3 13 2 2" xfId="3560"/>
    <cellStyle name="Calculation 2 3 13 3" xfId="3561"/>
    <cellStyle name="Calculation 2 3 13 3 2" xfId="3562"/>
    <cellStyle name="Calculation 2 3 13 4" xfId="3563"/>
    <cellStyle name="Calculation 2 3 13 5" xfId="3564"/>
    <cellStyle name="Calculation 2 3 14" xfId="3565"/>
    <cellStyle name="Calculation 2 3 14 2" xfId="3566"/>
    <cellStyle name="Calculation 2 3 14 2 2" xfId="3567"/>
    <cellStyle name="Calculation 2 3 14 3" xfId="3568"/>
    <cellStyle name="Calculation 2 3 14 3 2" xfId="3569"/>
    <cellStyle name="Calculation 2 3 14 4" xfId="3570"/>
    <cellStyle name="Calculation 2 3 14 5" xfId="3571"/>
    <cellStyle name="Calculation 2 3 15" xfId="3572"/>
    <cellStyle name="Calculation 2 3 15 2" xfId="3573"/>
    <cellStyle name="Calculation 2 3 15 2 2" xfId="3574"/>
    <cellStyle name="Calculation 2 3 15 3" xfId="3575"/>
    <cellStyle name="Calculation 2 3 15 3 2" xfId="3576"/>
    <cellStyle name="Calculation 2 3 15 4" xfId="3577"/>
    <cellStyle name="Calculation 2 3 15 5" xfId="3578"/>
    <cellStyle name="Calculation 2 3 16" xfId="3579"/>
    <cellStyle name="Calculation 2 3 16 2" xfId="3580"/>
    <cellStyle name="Calculation 2 3 16 2 2" xfId="3581"/>
    <cellStyle name="Calculation 2 3 16 3" xfId="3582"/>
    <cellStyle name="Calculation 2 3 16 3 2" xfId="3583"/>
    <cellStyle name="Calculation 2 3 16 4" xfId="3584"/>
    <cellStyle name="Calculation 2 3 16 5" xfId="3585"/>
    <cellStyle name="Calculation 2 3 17" xfId="3586"/>
    <cellStyle name="Calculation 2 3 17 2" xfId="3587"/>
    <cellStyle name="Calculation 2 3 17 2 2" xfId="3588"/>
    <cellStyle name="Calculation 2 3 17 3" xfId="3589"/>
    <cellStyle name="Calculation 2 3 17 3 2" xfId="3590"/>
    <cellStyle name="Calculation 2 3 17 4" xfId="3591"/>
    <cellStyle name="Calculation 2 3 17 5" xfId="3592"/>
    <cellStyle name="Calculation 2 3 18" xfId="3593"/>
    <cellStyle name="Calculation 2 3 18 2" xfId="3594"/>
    <cellStyle name="Calculation 2 3 18 2 2" xfId="3595"/>
    <cellStyle name="Calculation 2 3 18 3" xfId="3596"/>
    <cellStyle name="Calculation 2 3 18 3 2" xfId="3597"/>
    <cellStyle name="Calculation 2 3 18 4" xfId="3598"/>
    <cellStyle name="Calculation 2 3 18 5" xfId="3599"/>
    <cellStyle name="Calculation 2 3 19" xfId="3600"/>
    <cellStyle name="Calculation 2 3 19 2" xfId="3601"/>
    <cellStyle name="Calculation 2 3 19 2 2" xfId="3602"/>
    <cellStyle name="Calculation 2 3 19 3" xfId="3603"/>
    <cellStyle name="Calculation 2 3 19 3 2" xfId="3604"/>
    <cellStyle name="Calculation 2 3 19 4" xfId="3605"/>
    <cellStyle name="Calculation 2 3 19 5" xfId="3606"/>
    <cellStyle name="Calculation 2 3 2" xfId="3607"/>
    <cellStyle name="Calculation 2 3 2 10" xfId="3608"/>
    <cellStyle name="Calculation 2 3 2 2" xfId="3609"/>
    <cellStyle name="Calculation 2 3 2 2 2" xfId="3610"/>
    <cellStyle name="Calculation 2 3 2 2 2 2" xfId="3611"/>
    <cellStyle name="Calculation 2 3 2 2 2 2 2" xfId="3612"/>
    <cellStyle name="Calculation 2 3 2 2 2 2 2 2" xfId="3613"/>
    <cellStyle name="Calculation 2 3 2 2 2 2 3" xfId="3614"/>
    <cellStyle name="Calculation 2 3 2 2 2 2 3 2" xfId="3615"/>
    <cellStyle name="Calculation 2 3 2 2 2 2 4" xfId="3616"/>
    <cellStyle name="Calculation 2 3 2 2 2 2 5" xfId="3617"/>
    <cellStyle name="Calculation 2 3 2 2 2 3" xfId="3618"/>
    <cellStyle name="Calculation 2 3 2 2 2 3 2" xfId="3619"/>
    <cellStyle name="Calculation 2 3 2 2 2 4" xfId="3620"/>
    <cellStyle name="Calculation 2 3 2 2 2 4 2" xfId="3621"/>
    <cellStyle name="Calculation 2 3 2 2 2 5" xfId="3622"/>
    <cellStyle name="Calculation 2 3 2 2 2 6" xfId="3623"/>
    <cellStyle name="Calculation 2 3 2 2 3" xfId="3624"/>
    <cellStyle name="Calculation 2 3 2 2 3 2" xfId="3625"/>
    <cellStyle name="Calculation 2 3 2 2 3 2 2" xfId="3626"/>
    <cellStyle name="Calculation 2 3 2 2 3 2 2 2" xfId="3627"/>
    <cellStyle name="Calculation 2 3 2 2 3 2 3" xfId="3628"/>
    <cellStyle name="Calculation 2 3 2 2 3 2 3 2" xfId="3629"/>
    <cellStyle name="Calculation 2 3 2 2 3 2 4" xfId="3630"/>
    <cellStyle name="Calculation 2 3 2 2 3 2 5" xfId="3631"/>
    <cellStyle name="Calculation 2 3 2 2 3 3" xfId="3632"/>
    <cellStyle name="Calculation 2 3 2 2 3 3 2" xfId="3633"/>
    <cellStyle name="Calculation 2 3 2 2 3 4" xfId="3634"/>
    <cellStyle name="Calculation 2 3 2 2 3 4 2" xfId="3635"/>
    <cellStyle name="Calculation 2 3 2 2 3 5" xfId="3636"/>
    <cellStyle name="Calculation 2 3 2 2 3 6" xfId="3637"/>
    <cellStyle name="Calculation 2 3 2 2 4" xfId="3638"/>
    <cellStyle name="Calculation 2 3 2 2 4 2" xfId="3639"/>
    <cellStyle name="Calculation 2 3 2 2 4 2 2" xfId="3640"/>
    <cellStyle name="Calculation 2 3 2 2 4 2 2 2" xfId="3641"/>
    <cellStyle name="Calculation 2 3 2 2 4 2 3" xfId="3642"/>
    <cellStyle name="Calculation 2 3 2 2 4 2 3 2" xfId="3643"/>
    <cellStyle name="Calculation 2 3 2 2 4 2 4" xfId="3644"/>
    <cellStyle name="Calculation 2 3 2 2 4 2 5" xfId="3645"/>
    <cellStyle name="Calculation 2 3 2 2 4 3" xfId="3646"/>
    <cellStyle name="Calculation 2 3 2 2 4 3 2" xfId="3647"/>
    <cellStyle name="Calculation 2 3 2 2 4 4" xfId="3648"/>
    <cellStyle name="Calculation 2 3 2 2 4 4 2" xfId="3649"/>
    <cellStyle name="Calculation 2 3 2 2 4 5" xfId="3650"/>
    <cellStyle name="Calculation 2 3 2 2 4 6" xfId="3651"/>
    <cellStyle name="Calculation 2 3 2 2 5" xfId="3652"/>
    <cellStyle name="Calculation 2 3 2 2 5 2" xfId="3653"/>
    <cellStyle name="Calculation 2 3 2 2 5 2 2" xfId="3654"/>
    <cellStyle name="Calculation 2 3 2 2 5 3" xfId="3655"/>
    <cellStyle name="Calculation 2 3 2 2 5 3 2" xfId="3656"/>
    <cellStyle name="Calculation 2 3 2 2 5 4" xfId="3657"/>
    <cellStyle name="Calculation 2 3 2 2 5 5" xfId="3658"/>
    <cellStyle name="Calculation 2 3 2 2 6" xfId="3659"/>
    <cellStyle name="Calculation 2 3 2 2 6 2" xfId="3660"/>
    <cellStyle name="Calculation 2 3 2 2 7" xfId="3661"/>
    <cellStyle name="Calculation 2 3 2 2 7 2" xfId="3662"/>
    <cellStyle name="Calculation 2 3 2 2 8" xfId="3663"/>
    <cellStyle name="Calculation 2 3 2 2 9" xfId="3664"/>
    <cellStyle name="Calculation 2 3 2 3" xfId="3665"/>
    <cellStyle name="Calculation 2 3 2 3 2" xfId="3666"/>
    <cellStyle name="Calculation 2 3 2 3 2 2" xfId="3667"/>
    <cellStyle name="Calculation 2 3 2 3 2 2 2" xfId="3668"/>
    <cellStyle name="Calculation 2 3 2 3 2 2 2 2" xfId="3669"/>
    <cellStyle name="Calculation 2 3 2 3 2 2 3" xfId="3670"/>
    <cellStyle name="Calculation 2 3 2 3 2 2 3 2" xfId="3671"/>
    <cellStyle name="Calculation 2 3 2 3 2 2 4" xfId="3672"/>
    <cellStyle name="Calculation 2 3 2 3 2 2 5" xfId="3673"/>
    <cellStyle name="Calculation 2 3 2 3 2 3" xfId="3674"/>
    <cellStyle name="Calculation 2 3 2 3 2 3 2" xfId="3675"/>
    <cellStyle name="Calculation 2 3 2 3 2 4" xfId="3676"/>
    <cellStyle name="Calculation 2 3 2 3 2 4 2" xfId="3677"/>
    <cellStyle name="Calculation 2 3 2 3 2 5" xfId="3678"/>
    <cellStyle name="Calculation 2 3 2 3 2 6" xfId="3679"/>
    <cellStyle name="Calculation 2 3 2 3 3" xfId="3680"/>
    <cellStyle name="Calculation 2 3 2 3 3 2" xfId="3681"/>
    <cellStyle name="Calculation 2 3 2 3 3 2 2" xfId="3682"/>
    <cellStyle name="Calculation 2 3 2 3 3 2 2 2" xfId="3683"/>
    <cellStyle name="Calculation 2 3 2 3 3 2 3" xfId="3684"/>
    <cellStyle name="Calculation 2 3 2 3 3 2 3 2" xfId="3685"/>
    <cellStyle name="Calculation 2 3 2 3 3 2 4" xfId="3686"/>
    <cellStyle name="Calculation 2 3 2 3 3 2 5" xfId="3687"/>
    <cellStyle name="Calculation 2 3 2 3 3 3" xfId="3688"/>
    <cellStyle name="Calculation 2 3 2 3 3 3 2" xfId="3689"/>
    <cellStyle name="Calculation 2 3 2 3 3 4" xfId="3690"/>
    <cellStyle name="Calculation 2 3 2 3 3 4 2" xfId="3691"/>
    <cellStyle name="Calculation 2 3 2 3 3 5" xfId="3692"/>
    <cellStyle name="Calculation 2 3 2 3 3 6" xfId="3693"/>
    <cellStyle name="Calculation 2 3 2 3 4" xfId="3694"/>
    <cellStyle name="Calculation 2 3 2 3 4 2" xfId="3695"/>
    <cellStyle name="Calculation 2 3 2 3 4 2 2" xfId="3696"/>
    <cellStyle name="Calculation 2 3 2 3 4 3" xfId="3697"/>
    <cellStyle name="Calculation 2 3 2 3 4 3 2" xfId="3698"/>
    <cellStyle name="Calculation 2 3 2 3 4 4" xfId="3699"/>
    <cellStyle name="Calculation 2 3 2 3 4 5" xfId="3700"/>
    <cellStyle name="Calculation 2 3 2 3 5" xfId="3701"/>
    <cellStyle name="Calculation 2 3 2 3 5 2" xfId="3702"/>
    <cellStyle name="Calculation 2 3 2 3 6" xfId="3703"/>
    <cellStyle name="Calculation 2 3 2 3 6 2" xfId="3704"/>
    <cellStyle name="Calculation 2 3 2 3 7" xfId="3705"/>
    <cellStyle name="Calculation 2 3 2 3 8" xfId="3706"/>
    <cellStyle name="Calculation 2 3 2 4" xfId="3707"/>
    <cellStyle name="Calculation 2 3 2 4 2" xfId="3708"/>
    <cellStyle name="Calculation 2 3 2 4 2 2" xfId="3709"/>
    <cellStyle name="Calculation 2 3 2 4 2 2 2" xfId="3710"/>
    <cellStyle name="Calculation 2 3 2 4 2 3" xfId="3711"/>
    <cellStyle name="Calculation 2 3 2 4 2 3 2" xfId="3712"/>
    <cellStyle name="Calculation 2 3 2 4 2 4" xfId="3713"/>
    <cellStyle name="Calculation 2 3 2 4 2 5" xfId="3714"/>
    <cellStyle name="Calculation 2 3 2 4 3" xfId="3715"/>
    <cellStyle name="Calculation 2 3 2 4 3 2" xfId="3716"/>
    <cellStyle name="Calculation 2 3 2 4 4" xfId="3717"/>
    <cellStyle name="Calculation 2 3 2 4 4 2" xfId="3718"/>
    <cellStyle name="Calculation 2 3 2 4 5" xfId="3719"/>
    <cellStyle name="Calculation 2 3 2 4 6" xfId="3720"/>
    <cellStyle name="Calculation 2 3 2 5" xfId="3721"/>
    <cellStyle name="Calculation 2 3 2 5 2" xfId="3722"/>
    <cellStyle name="Calculation 2 3 2 5 2 2" xfId="3723"/>
    <cellStyle name="Calculation 2 3 2 5 2 2 2" xfId="3724"/>
    <cellStyle name="Calculation 2 3 2 5 2 3" xfId="3725"/>
    <cellStyle name="Calculation 2 3 2 5 2 3 2" xfId="3726"/>
    <cellStyle name="Calculation 2 3 2 5 2 4" xfId="3727"/>
    <cellStyle name="Calculation 2 3 2 5 2 5" xfId="3728"/>
    <cellStyle name="Calculation 2 3 2 5 3" xfId="3729"/>
    <cellStyle name="Calculation 2 3 2 5 3 2" xfId="3730"/>
    <cellStyle name="Calculation 2 3 2 5 4" xfId="3731"/>
    <cellStyle name="Calculation 2 3 2 5 4 2" xfId="3732"/>
    <cellStyle name="Calculation 2 3 2 5 5" xfId="3733"/>
    <cellStyle name="Calculation 2 3 2 5 6" xfId="3734"/>
    <cellStyle name="Calculation 2 3 2 6" xfId="3735"/>
    <cellStyle name="Calculation 2 3 2 6 2" xfId="3736"/>
    <cellStyle name="Calculation 2 3 2 6 2 2" xfId="3737"/>
    <cellStyle name="Calculation 2 3 2 6 2 2 2" xfId="3738"/>
    <cellStyle name="Calculation 2 3 2 6 2 3" xfId="3739"/>
    <cellStyle name="Calculation 2 3 2 6 2 3 2" xfId="3740"/>
    <cellStyle name="Calculation 2 3 2 6 2 4" xfId="3741"/>
    <cellStyle name="Calculation 2 3 2 6 2 5" xfId="3742"/>
    <cellStyle name="Calculation 2 3 2 6 3" xfId="3743"/>
    <cellStyle name="Calculation 2 3 2 6 3 2" xfId="3744"/>
    <cellStyle name="Calculation 2 3 2 6 4" xfId="3745"/>
    <cellStyle name="Calculation 2 3 2 6 4 2" xfId="3746"/>
    <cellStyle name="Calculation 2 3 2 6 5" xfId="3747"/>
    <cellStyle name="Calculation 2 3 2 6 6" xfId="3748"/>
    <cellStyle name="Calculation 2 3 2 7" xfId="3749"/>
    <cellStyle name="Calculation 2 3 2 7 2" xfId="3750"/>
    <cellStyle name="Calculation 2 3 2 7 2 2" xfId="3751"/>
    <cellStyle name="Calculation 2 3 2 7 3" xfId="3752"/>
    <cellStyle name="Calculation 2 3 2 7 3 2" xfId="3753"/>
    <cellStyle name="Calculation 2 3 2 7 4" xfId="3754"/>
    <cellStyle name="Calculation 2 3 2 7 5" xfId="3755"/>
    <cellStyle name="Calculation 2 3 2 8" xfId="3756"/>
    <cellStyle name="Calculation 2 3 2 8 2" xfId="3757"/>
    <cellStyle name="Calculation 2 3 2 9" xfId="3758"/>
    <cellStyle name="Calculation 2 3 2 9 2" xfId="3759"/>
    <cellStyle name="Calculation 2 3 20" xfId="3760"/>
    <cellStyle name="Calculation 2 3 20 2" xfId="3761"/>
    <cellStyle name="Calculation 2 3 20 2 2" xfId="3762"/>
    <cellStyle name="Calculation 2 3 20 3" xfId="3763"/>
    <cellStyle name="Calculation 2 3 20 3 2" xfId="3764"/>
    <cellStyle name="Calculation 2 3 20 4" xfId="3765"/>
    <cellStyle name="Calculation 2 3 20 5" xfId="3766"/>
    <cellStyle name="Calculation 2 3 21" xfId="3767"/>
    <cellStyle name="Calculation 2 3 21 2" xfId="3768"/>
    <cellStyle name="Calculation 2 3 22" xfId="3769"/>
    <cellStyle name="Calculation 2 3 22 2" xfId="3770"/>
    <cellStyle name="Calculation 2 3 23" xfId="3771"/>
    <cellStyle name="Calculation 2 3 23 2" xfId="3772"/>
    <cellStyle name="Calculation 2 3 24" xfId="3773"/>
    <cellStyle name="Calculation 2 3 25" xfId="3774"/>
    <cellStyle name="Calculation 2 3 3" xfId="3775"/>
    <cellStyle name="Calculation 2 3 3 10" xfId="3776"/>
    <cellStyle name="Calculation 2 3 3 2" xfId="3777"/>
    <cellStyle name="Calculation 2 3 3 2 2" xfId="3778"/>
    <cellStyle name="Calculation 2 3 3 2 2 2" xfId="3779"/>
    <cellStyle name="Calculation 2 3 3 2 2 2 2" xfId="3780"/>
    <cellStyle name="Calculation 2 3 3 2 2 2 2 2" xfId="3781"/>
    <cellStyle name="Calculation 2 3 3 2 2 2 3" xfId="3782"/>
    <cellStyle name="Calculation 2 3 3 2 2 2 3 2" xfId="3783"/>
    <cellStyle name="Calculation 2 3 3 2 2 2 4" xfId="3784"/>
    <cellStyle name="Calculation 2 3 3 2 2 2 5" xfId="3785"/>
    <cellStyle name="Calculation 2 3 3 2 2 3" xfId="3786"/>
    <cellStyle name="Calculation 2 3 3 2 2 3 2" xfId="3787"/>
    <cellStyle name="Calculation 2 3 3 2 2 4" xfId="3788"/>
    <cellStyle name="Calculation 2 3 3 2 2 4 2" xfId="3789"/>
    <cellStyle name="Calculation 2 3 3 2 2 5" xfId="3790"/>
    <cellStyle name="Calculation 2 3 3 2 2 6" xfId="3791"/>
    <cellStyle name="Calculation 2 3 3 2 3" xfId="3792"/>
    <cellStyle name="Calculation 2 3 3 2 3 2" xfId="3793"/>
    <cellStyle name="Calculation 2 3 3 2 3 2 2" xfId="3794"/>
    <cellStyle name="Calculation 2 3 3 2 3 2 2 2" xfId="3795"/>
    <cellStyle name="Calculation 2 3 3 2 3 2 3" xfId="3796"/>
    <cellStyle name="Calculation 2 3 3 2 3 2 3 2" xfId="3797"/>
    <cellStyle name="Calculation 2 3 3 2 3 2 4" xfId="3798"/>
    <cellStyle name="Calculation 2 3 3 2 3 2 5" xfId="3799"/>
    <cellStyle name="Calculation 2 3 3 2 3 3" xfId="3800"/>
    <cellStyle name="Calculation 2 3 3 2 3 3 2" xfId="3801"/>
    <cellStyle name="Calculation 2 3 3 2 3 4" xfId="3802"/>
    <cellStyle name="Calculation 2 3 3 2 3 4 2" xfId="3803"/>
    <cellStyle name="Calculation 2 3 3 2 3 5" xfId="3804"/>
    <cellStyle name="Calculation 2 3 3 2 3 6" xfId="3805"/>
    <cellStyle name="Calculation 2 3 3 2 4" xfId="3806"/>
    <cellStyle name="Calculation 2 3 3 2 4 2" xfId="3807"/>
    <cellStyle name="Calculation 2 3 3 2 4 2 2" xfId="3808"/>
    <cellStyle name="Calculation 2 3 3 2 4 2 2 2" xfId="3809"/>
    <cellStyle name="Calculation 2 3 3 2 4 2 3" xfId="3810"/>
    <cellStyle name="Calculation 2 3 3 2 4 2 3 2" xfId="3811"/>
    <cellStyle name="Calculation 2 3 3 2 4 2 4" xfId="3812"/>
    <cellStyle name="Calculation 2 3 3 2 4 2 5" xfId="3813"/>
    <cellStyle name="Calculation 2 3 3 2 4 3" xfId="3814"/>
    <cellStyle name="Calculation 2 3 3 2 4 3 2" xfId="3815"/>
    <cellStyle name="Calculation 2 3 3 2 4 4" xfId="3816"/>
    <cellStyle name="Calculation 2 3 3 2 4 4 2" xfId="3817"/>
    <cellStyle name="Calculation 2 3 3 2 4 5" xfId="3818"/>
    <cellStyle name="Calculation 2 3 3 2 4 6" xfId="3819"/>
    <cellStyle name="Calculation 2 3 3 2 5" xfId="3820"/>
    <cellStyle name="Calculation 2 3 3 2 5 2" xfId="3821"/>
    <cellStyle name="Calculation 2 3 3 2 5 2 2" xfId="3822"/>
    <cellStyle name="Calculation 2 3 3 2 5 3" xfId="3823"/>
    <cellStyle name="Calculation 2 3 3 2 5 3 2" xfId="3824"/>
    <cellStyle name="Calculation 2 3 3 2 5 4" xfId="3825"/>
    <cellStyle name="Calculation 2 3 3 2 5 5" xfId="3826"/>
    <cellStyle name="Calculation 2 3 3 2 6" xfId="3827"/>
    <cellStyle name="Calculation 2 3 3 2 6 2" xfId="3828"/>
    <cellStyle name="Calculation 2 3 3 2 7" xfId="3829"/>
    <cellStyle name="Calculation 2 3 3 2 7 2" xfId="3830"/>
    <cellStyle name="Calculation 2 3 3 2 8" xfId="3831"/>
    <cellStyle name="Calculation 2 3 3 2 9" xfId="3832"/>
    <cellStyle name="Calculation 2 3 3 3" xfId="3833"/>
    <cellStyle name="Calculation 2 3 3 3 2" xfId="3834"/>
    <cellStyle name="Calculation 2 3 3 3 2 2" xfId="3835"/>
    <cellStyle name="Calculation 2 3 3 3 2 2 2" xfId="3836"/>
    <cellStyle name="Calculation 2 3 3 3 2 2 2 2" xfId="3837"/>
    <cellStyle name="Calculation 2 3 3 3 2 2 3" xfId="3838"/>
    <cellStyle name="Calculation 2 3 3 3 2 2 3 2" xfId="3839"/>
    <cellStyle name="Calculation 2 3 3 3 2 2 4" xfId="3840"/>
    <cellStyle name="Calculation 2 3 3 3 2 2 5" xfId="3841"/>
    <cellStyle name="Calculation 2 3 3 3 2 3" xfId="3842"/>
    <cellStyle name="Calculation 2 3 3 3 2 3 2" xfId="3843"/>
    <cellStyle name="Calculation 2 3 3 3 2 4" xfId="3844"/>
    <cellStyle name="Calculation 2 3 3 3 2 4 2" xfId="3845"/>
    <cellStyle name="Calculation 2 3 3 3 2 5" xfId="3846"/>
    <cellStyle name="Calculation 2 3 3 3 2 6" xfId="3847"/>
    <cellStyle name="Calculation 2 3 3 3 3" xfId="3848"/>
    <cellStyle name="Calculation 2 3 3 3 3 2" xfId="3849"/>
    <cellStyle name="Calculation 2 3 3 3 3 2 2" xfId="3850"/>
    <cellStyle name="Calculation 2 3 3 3 3 2 2 2" xfId="3851"/>
    <cellStyle name="Calculation 2 3 3 3 3 2 3" xfId="3852"/>
    <cellStyle name="Calculation 2 3 3 3 3 2 3 2" xfId="3853"/>
    <cellStyle name="Calculation 2 3 3 3 3 2 4" xfId="3854"/>
    <cellStyle name="Calculation 2 3 3 3 3 2 5" xfId="3855"/>
    <cellStyle name="Calculation 2 3 3 3 3 3" xfId="3856"/>
    <cellStyle name="Calculation 2 3 3 3 3 3 2" xfId="3857"/>
    <cellStyle name="Calculation 2 3 3 3 3 4" xfId="3858"/>
    <cellStyle name="Calculation 2 3 3 3 3 4 2" xfId="3859"/>
    <cellStyle name="Calculation 2 3 3 3 3 5" xfId="3860"/>
    <cellStyle name="Calculation 2 3 3 3 3 6" xfId="3861"/>
    <cellStyle name="Calculation 2 3 3 3 4" xfId="3862"/>
    <cellStyle name="Calculation 2 3 3 3 4 2" xfId="3863"/>
    <cellStyle name="Calculation 2 3 3 3 4 2 2" xfId="3864"/>
    <cellStyle name="Calculation 2 3 3 3 4 3" xfId="3865"/>
    <cellStyle name="Calculation 2 3 3 3 4 3 2" xfId="3866"/>
    <cellStyle name="Calculation 2 3 3 3 4 4" xfId="3867"/>
    <cellStyle name="Calculation 2 3 3 3 4 5" xfId="3868"/>
    <cellStyle name="Calculation 2 3 3 3 5" xfId="3869"/>
    <cellStyle name="Calculation 2 3 3 3 5 2" xfId="3870"/>
    <cellStyle name="Calculation 2 3 3 3 6" xfId="3871"/>
    <cellStyle name="Calculation 2 3 3 3 6 2" xfId="3872"/>
    <cellStyle name="Calculation 2 3 3 3 7" xfId="3873"/>
    <cellStyle name="Calculation 2 3 3 3 8" xfId="3874"/>
    <cellStyle name="Calculation 2 3 3 4" xfId="3875"/>
    <cellStyle name="Calculation 2 3 3 4 2" xfId="3876"/>
    <cellStyle name="Calculation 2 3 3 4 2 2" xfId="3877"/>
    <cellStyle name="Calculation 2 3 3 4 2 2 2" xfId="3878"/>
    <cellStyle name="Calculation 2 3 3 4 2 3" xfId="3879"/>
    <cellStyle name="Calculation 2 3 3 4 2 3 2" xfId="3880"/>
    <cellStyle name="Calculation 2 3 3 4 2 4" xfId="3881"/>
    <cellStyle name="Calculation 2 3 3 4 2 5" xfId="3882"/>
    <cellStyle name="Calculation 2 3 3 4 3" xfId="3883"/>
    <cellStyle name="Calculation 2 3 3 4 3 2" xfId="3884"/>
    <cellStyle name="Calculation 2 3 3 4 4" xfId="3885"/>
    <cellStyle name="Calculation 2 3 3 4 4 2" xfId="3886"/>
    <cellStyle name="Calculation 2 3 3 4 5" xfId="3887"/>
    <cellStyle name="Calculation 2 3 3 4 6" xfId="3888"/>
    <cellStyle name="Calculation 2 3 3 5" xfId="3889"/>
    <cellStyle name="Calculation 2 3 3 5 2" xfId="3890"/>
    <cellStyle name="Calculation 2 3 3 5 2 2" xfId="3891"/>
    <cellStyle name="Calculation 2 3 3 5 2 2 2" xfId="3892"/>
    <cellStyle name="Calculation 2 3 3 5 2 3" xfId="3893"/>
    <cellStyle name="Calculation 2 3 3 5 2 3 2" xfId="3894"/>
    <cellStyle name="Calculation 2 3 3 5 2 4" xfId="3895"/>
    <cellStyle name="Calculation 2 3 3 5 2 5" xfId="3896"/>
    <cellStyle name="Calculation 2 3 3 5 3" xfId="3897"/>
    <cellStyle name="Calculation 2 3 3 5 3 2" xfId="3898"/>
    <cellStyle name="Calculation 2 3 3 5 4" xfId="3899"/>
    <cellStyle name="Calculation 2 3 3 5 4 2" xfId="3900"/>
    <cellStyle name="Calculation 2 3 3 5 5" xfId="3901"/>
    <cellStyle name="Calculation 2 3 3 5 6" xfId="3902"/>
    <cellStyle name="Calculation 2 3 3 6" xfId="3903"/>
    <cellStyle name="Calculation 2 3 3 6 2" xfId="3904"/>
    <cellStyle name="Calculation 2 3 3 6 2 2" xfId="3905"/>
    <cellStyle name="Calculation 2 3 3 6 2 2 2" xfId="3906"/>
    <cellStyle name="Calculation 2 3 3 6 2 3" xfId="3907"/>
    <cellStyle name="Calculation 2 3 3 6 2 3 2" xfId="3908"/>
    <cellStyle name="Calculation 2 3 3 6 2 4" xfId="3909"/>
    <cellStyle name="Calculation 2 3 3 6 2 5" xfId="3910"/>
    <cellStyle name="Calculation 2 3 3 6 3" xfId="3911"/>
    <cellStyle name="Calculation 2 3 3 6 3 2" xfId="3912"/>
    <cellStyle name="Calculation 2 3 3 6 4" xfId="3913"/>
    <cellStyle name="Calculation 2 3 3 6 4 2" xfId="3914"/>
    <cellStyle name="Calculation 2 3 3 6 5" xfId="3915"/>
    <cellStyle name="Calculation 2 3 3 6 6" xfId="3916"/>
    <cellStyle name="Calculation 2 3 3 7" xfId="3917"/>
    <cellStyle name="Calculation 2 3 3 7 2" xfId="3918"/>
    <cellStyle name="Calculation 2 3 3 7 2 2" xfId="3919"/>
    <cellStyle name="Calculation 2 3 3 7 3" xfId="3920"/>
    <cellStyle name="Calculation 2 3 3 7 3 2" xfId="3921"/>
    <cellStyle name="Calculation 2 3 3 7 4" xfId="3922"/>
    <cellStyle name="Calculation 2 3 3 7 5" xfId="3923"/>
    <cellStyle name="Calculation 2 3 3 8" xfId="3924"/>
    <cellStyle name="Calculation 2 3 3 8 2" xfId="3925"/>
    <cellStyle name="Calculation 2 3 3 9" xfId="3926"/>
    <cellStyle name="Calculation 2 3 3 9 2" xfId="3927"/>
    <cellStyle name="Calculation 2 3 4" xfId="3928"/>
    <cellStyle name="Calculation 2 3 4 10" xfId="3929"/>
    <cellStyle name="Calculation 2 3 4 11" xfId="3930"/>
    <cellStyle name="Calculation 2 3 4 2" xfId="3931"/>
    <cellStyle name="Calculation 2 3 4 2 2" xfId="3932"/>
    <cellStyle name="Calculation 2 3 4 2 2 2" xfId="3933"/>
    <cellStyle name="Calculation 2 3 4 2 2 2 2" xfId="3934"/>
    <cellStyle name="Calculation 2 3 4 2 2 2 2 2" xfId="3935"/>
    <cellStyle name="Calculation 2 3 4 2 2 2 3" xfId="3936"/>
    <cellStyle name="Calculation 2 3 4 2 2 2 3 2" xfId="3937"/>
    <cellStyle name="Calculation 2 3 4 2 2 2 4" xfId="3938"/>
    <cellStyle name="Calculation 2 3 4 2 2 2 5" xfId="3939"/>
    <cellStyle name="Calculation 2 3 4 2 2 3" xfId="3940"/>
    <cellStyle name="Calculation 2 3 4 2 2 3 2" xfId="3941"/>
    <cellStyle name="Calculation 2 3 4 2 2 4" xfId="3942"/>
    <cellStyle name="Calculation 2 3 4 2 2 4 2" xfId="3943"/>
    <cellStyle name="Calculation 2 3 4 2 2 5" xfId="3944"/>
    <cellStyle name="Calculation 2 3 4 2 2 6" xfId="3945"/>
    <cellStyle name="Calculation 2 3 4 2 3" xfId="3946"/>
    <cellStyle name="Calculation 2 3 4 2 3 2" xfId="3947"/>
    <cellStyle name="Calculation 2 3 4 2 3 2 2" xfId="3948"/>
    <cellStyle name="Calculation 2 3 4 2 3 2 2 2" xfId="3949"/>
    <cellStyle name="Calculation 2 3 4 2 3 2 3" xfId="3950"/>
    <cellStyle name="Calculation 2 3 4 2 3 2 3 2" xfId="3951"/>
    <cellStyle name="Calculation 2 3 4 2 3 2 4" xfId="3952"/>
    <cellStyle name="Calculation 2 3 4 2 3 2 5" xfId="3953"/>
    <cellStyle name="Calculation 2 3 4 2 3 3" xfId="3954"/>
    <cellStyle name="Calculation 2 3 4 2 3 3 2" xfId="3955"/>
    <cellStyle name="Calculation 2 3 4 2 3 4" xfId="3956"/>
    <cellStyle name="Calculation 2 3 4 2 3 4 2" xfId="3957"/>
    <cellStyle name="Calculation 2 3 4 2 3 5" xfId="3958"/>
    <cellStyle name="Calculation 2 3 4 2 3 6" xfId="3959"/>
    <cellStyle name="Calculation 2 3 4 2 4" xfId="3960"/>
    <cellStyle name="Calculation 2 3 4 2 4 2" xfId="3961"/>
    <cellStyle name="Calculation 2 3 4 2 4 2 2" xfId="3962"/>
    <cellStyle name="Calculation 2 3 4 2 4 2 2 2" xfId="3963"/>
    <cellStyle name="Calculation 2 3 4 2 4 2 3" xfId="3964"/>
    <cellStyle name="Calculation 2 3 4 2 4 2 3 2" xfId="3965"/>
    <cellStyle name="Calculation 2 3 4 2 4 2 4" xfId="3966"/>
    <cellStyle name="Calculation 2 3 4 2 4 2 5" xfId="3967"/>
    <cellStyle name="Calculation 2 3 4 2 4 3" xfId="3968"/>
    <cellStyle name="Calculation 2 3 4 2 4 3 2" xfId="3969"/>
    <cellStyle name="Calculation 2 3 4 2 4 4" xfId="3970"/>
    <cellStyle name="Calculation 2 3 4 2 4 4 2" xfId="3971"/>
    <cellStyle name="Calculation 2 3 4 2 4 5" xfId="3972"/>
    <cellStyle name="Calculation 2 3 4 2 4 6" xfId="3973"/>
    <cellStyle name="Calculation 2 3 4 2 5" xfId="3974"/>
    <cellStyle name="Calculation 2 3 4 2 5 2" xfId="3975"/>
    <cellStyle name="Calculation 2 3 4 2 5 2 2" xfId="3976"/>
    <cellStyle name="Calculation 2 3 4 2 5 3" xfId="3977"/>
    <cellStyle name="Calculation 2 3 4 2 5 3 2" xfId="3978"/>
    <cellStyle name="Calculation 2 3 4 2 5 4" xfId="3979"/>
    <cellStyle name="Calculation 2 3 4 2 5 5" xfId="3980"/>
    <cellStyle name="Calculation 2 3 4 2 6" xfId="3981"/>
    <cellStyle name="Calculation 2 3 4 2 6 2" xfId="3982"/>
    <cellStyle name="Calculation 2 3 4 2 7" xfId="3983"/>
    <cellStyle name="Calculation 2 3 4 2 7 2" xfId="3984"/>
    <cellStyle name="Calculation 2 3 4 2 8" xfId="3985"/>
    <cellStyle name="Calculation 2 3 4 2 9" xfId="3986"/>
    <cellStyle name="Calculation 2 3 4 3" xfId="3987"/>
    <cellStyle name="Calculation 2 3 4 3 2" xfId="3988"/>
    <cellStyle name="Calculation 2 3 4 3 2 2" xfId="3989"/>
    <cellStyle name="Calculation 2 3 4 3 2 2 2" xfId="3990"/>
    <cellStyle name="Calculation 2 3 4 3 2 3" xfId="3991"/>
    <cellStyle name="Calculation 2 3 4 3 2 3 2" xfId="3992"/>
    <cellStyle name="Calculation 2 3 4 3 2 4" xfId="3993"/>
    <cellStyle name="Calculation 2 3 4 3 2 5" xfId="3994"/>
    <cellStyle name="Calculation 2 3 4 3 3" xfId="3995"/>
    <cellStyle name="Calculation 2 3 4 3 3 2" xfId="3996"/>
    <cellStyle name="Calculation 2 3 4 3 4" xfId="3997"/>
    <cellStyle name="Calculation 2 3 4 3 4 2" xfId="3998"/>
    <cellStyle name="Calculation 2 3 4 3 5" xfId="3999"/>
    <cellStyle name="Calculation 2 3 4 3 6" xfId="4000"/>
    <cellStyle name="Calculation 2 3 4 4" xfId="4001"/>
    <cellStyle name="Calculation 2 3 4 4 2" xfId="4002"/>
    <cellStyle name="Calculation 2 3 4 4 2 2" xfId="4003"/>
    <cellStyle name="Calculation 2 3 4 4 2 2 2" xfId="4004"/>
    <cellStyle name="Calculation 2 3 4 4 2 3" xfId="4005"/>
    <cellStyle name="Calculation 2 3 4 4 2 3 2" xfId="4006"/>
    <cellStyle name="Calculation 2 3 4 4 2 4" xfId="4007"/>
    <cellStyle name="Calculation 2 3 4 4 2 5" xfId="4008"/>
    <cellStyle name="Calculation 2 3 4 4 3" xfId="4009"/>
    <cellStyle name="Calculation 2 3 4 4 3 2" xfId="4010"/>
    <cellStyle name="Calculation 2 3 4 4 4" xfId="4011"/>
    <cellStyle name="Calculation 2 3 4 4 4 2" xfId="4012"/>
    <cellStyle name="Calculation 2 3 4 4 5" xfId="4013"/>
    <cellStyle name="Calculation 2 3 4 4 6" xfId="4014"/>
    <cellStyle name="Calculation 2 3 4 5" xfId="4015"/>
    <cellStyle name="Calculation 2 3 4 5 2" xfId="4016"/>
    <cellStyle name="Calculation 2 3 4 5 2 2" xfId="4017"/>
    <cellStyle name="Calculation 2 3 4 5 2 2 2" xfId="4018"/>
    <cellStyle name="Calculation 2 3 4 5 2 3" xfId="4019"/>
    <cellStyle name="Calculation 2 3 4 5 2 3 2" xfId="4020"/>
    <cellStyle name="Calculation 2 3 4 5 2 4" xfId="4021"/>
    <cellStyle name="Calculation 2 3 4 5 2 5" xfId="4022"/>
    <cellStyle name="Calculation 2 3 4 5 3" xfId="4023"/>
    <cellStyle name="Calculation 2 3 4 5 3 2" xfId="4024"/>
    <cellStyle name="Calculation 2 3 4 5 4" xfId="4025"/>
    <cellStyle name="Calculation 2 3 4 5 4 2" xfId="4026"/>
    <cellStyle name="Calculation 2 3 4 5 5" xfId="4027"/>
    <cellStyle name="Calculation 2 3 4 5 6" xfId="4028"/>
    <cellStyle name="Calculation 2 3 4 6" xfId="4029"/>
    <cellStyle name="Calculation 2 3 4 6 2" xfId="4030"/>
    <cellStyle name="Calculation 2 3 4 6 2 2" xfId="4031"/>
    <cellStyle name="Calculation 2 3 4 6 2 2 2" xfId="4032"/>
    <cellStyle name="Calculation 2 3 4 6 2 3" xfId="4033"/>
    <cellStyle name="Calculation 2 3 4 6 2 3 2" xfId="4034"/>
    <cellStyle name="Calculation 2 3 4 6 2 4" xfId="4035"/>
    <cellStyle name="Calculation 2 3 4 6 2 5" xfId="4036"/>
    <cellStyle name="Calculation 2 3 4 6 3" xfId="4037"/>
    <cellStyle name="Calculation 2 3 4 6 3 2" xfId="4038"/>
    <cellStyle name="Calculation 2 3 4 6 4" xfId="4039"/>
    <cellStyle name="Calculation 2 3 4 6 4 2" xfId="4040"/>
    <cellStyle name="Calculation 2 3 4 6 5" xfId="4041"/>
    <cellStyle name="Calculation 2 3 4 6 6" xfId="4042"/>
    <cellStyle name="Calculation 2 3 4 7" xfId="4043"/>
    <cellStyle name="Calculation 2 3 4 7 2" xfId="4044"/>
    <cellStyle name="Calculation 2 3 4 7 2 2" xfId="4045"/>
    <cellStyle name="Calculation 2 3 4 7 3" xfId="4046"/>
    <cellStyle name="Calculation 2 3 4 7 3 2" xfId="4047"/>
    <cellStyle name="Calculation 2 3 4 7 4" xfId="4048"/>
    <cellStyle name="Calculation 2 3 4 7 5" xfId="4049"/>
    <cellStyle name="Calculation 2 3 4 8" xfId="4050"/>
    <cellStyle name="Calculation 2 3 4 8 2" xfId="4051"/>
    <cellStyle name="Calculation 2 3 4 9" xfId="4052"/>
    <cellStyle name="Calculation 2 3 4 9 2" xfId="4053"/>
    <cellStyle name="Calculation 2 3 5" xfId="4054"/>
    <cellStyle name="Calculation 2 3 5 2" xfId="4055"/>
    <cellStyle name="Calculation 2 3 5 2 2" xfId="4056"/>
    <cellStyle name="Calculation 2 3 5 2 2 2" xfId="4057"/>
    <cellStyle name="Calculation 2 3 5 2 3" xfId="4058"/>
    <cellStyle name="Calculation 2 3 5 2 3 2" xfId="4059"/>
    <cellStyle name="Calculation 2 3 5 2 4" xfId="4060"/>
    <cellStyle name="Calculation 2 3 5 2 5" xfId="4061"/>
    <cellStyle name="Calculation 2 3 5 3" xfId="4062"/>
    <cellStyle name="Calculation 2 3 5 3 2" xfId="4063"/>
    <cellStyle name="Calculation 2 3 5 4" xfId="4064"/>
    <cellStyle name="Calculation 2 3 5 4 2" xfId="4065"/>
    <cellStyle name="Calculation 2 3 5 5" xfId="4066"/>
    <cellStyle name="Calculation 2 3 5 6" xfId="4067"/>
    <cellStyle name="Calculation 2 3 6" xfId="4068"/>
    <cellStyle name="Calculation 2 3 6 2" xfId="4069"/>
    <cellStyle name="Calculation 2 3 6 2 2" xfId="4070"/>
    <cellStyle name="Calculation 2 3 6 2 2 2" xfId="4071"/>
    <cellStyle name="Calculation 2 3 6 2 3" xfId="4072"/>
    <cellStyle name="Calculation 2 3 6 2 3 2" xfId="4073"/>
    <cellStyle name="Calculation 2 3 6 2 4" xfId="4074"/>
    <cellStyle name="Calculation 2 3 6 2 5" xfId="4075"/>
    <cellStyle name="Calculation 2 3 6 3" xfId="4076"/>
    <cellStyle name="Calculation 2 3 6 3 2" xfId="4077"/>
    <cellStyle name="Calculation 2 3 6 4" xfId="4078"/>
    <cellStyle name="Calculation 2 3 6 4 2" xfId="4079"/>
    <cellStyle name="Calculation 2 3 6 5" xfId="4080"/>
    <cellStyle name="Calculation 2 3 6 6" xfId="4081"/>
    <cellStyle name="Calculation 2 3 7" xfId="4082"/>
    <cellStyle name="Calculation 2 3 7 2" xfId="4083"/>
    <cellStyle name="Calculation 2 3 7 2 2" xfId="4084"/>
    <cellStyle name="Calculation 2 3 7 2 2 2" xfId="4085"/>
    <cellStyle name="Calculation 2 3 7 2 3" xfId="4086"/>
    <cellStyle name="Calculation 2 3 7 2 3 2" xfId="4087"/>
    <cellStyle name="Calculation 2 3 7 2 4" xfId="4088"/>
    <cellStyle name="Calculation 2 3 7 2 5" xfId="4089"/>
    <cellStyle name="Calculation 2 3 7 3" xfId="4090"/>
    <cellStyle name="Calculation 2 3 7 3 2" xfId="4091"/>
    <cellStyle name="Calculation 2 3 7 4" xfId="4092"/>
    <cellStyle name="Calculation 2 3 7 4 2" xfId="4093"/>
    <cellStyle name="Calculation 2 3 7 5" xfId="4094"/>
    <cellStyle name="Calculation 2 3 7 6" xfId="4095"/>
    <cellStyle name="Calculation 2 3 8" xfId="4096"/>
    <cellStyle name="Calculation 2 3 8 2" xfId="4097"/>
    <cellStyle name="Calculation 2 3 8 2 2" xfId="4098"/>
    <cellStyle name="Calculation 2 3 8 3" xfId="4099"/>
    <cellStyle name="Calculation 2 3 8 3 2" xfId="4100"/>
    <cellStyle name="Calculation 2 3 8 4" xfId="4101"/>
    <cellStyle name="Calculation 2 3 8 5" xfId="4102"/>
    <cellStyle name="Calculation 2 3 9" xfId="4103"/>
    <cellStyle name="Calculation 2 3 9 2" xfId="4104"/>
    <cellStyle name="Calculation 2 3 9 2 2" xfId="4105"/>
    <cellStyle name="Calculation 2 3 9 3" xfId="4106"/>
    <cellStyle name="Calculation 2 3 9 3 2" xfId="4107"/>
    <cellStyle name="Calculation 2 3 9 4" xfId="4108"/>
    <cellStyle name="Calculation 2 3 9 5" xfId="4109"/>
    <cellStyle name="Calculation 2 4" xfId="4110"/>
    <cellStyle name="Calculation 2 4 10" xfId="4111"/>
    <cellStyle name="Calculation 2 4 10 2" xfId="4112"/>
    <cellStyle name="Calculation 2 4 11" xfId="4113"/>
    <cellStyle name="Calculation 2 4 2" xfId="4114"/>
    <cellStyle name="Calculation 2 4 2 10" xfId="4115"/>
    <cellStyle name="Calculation 2 4 2 2" xfId="4116"/>
    <cellStyle name="Calculation 2 4 2 2 2" xfId="4117"/>
    <cellStyle name="Calculation 2 4 2 2 2 2" xfId="4118"/>
    <cellStyle name="Calculation 2 4 2 2 2 2 2" xfId="4119"/>
    <cellStyle name="Calculation 2 4 2 2 2 2 2 2" xfId="4120"/>
    <cellStyle name="Calculation 2 4 2 2 2 2 3" xfId="4121"/>
    <cellStyle name="Calculation 2 4 2 2 2 2 3 2" xfId="4122"/>
    <cellStyle name="Calculation 2 4 2 2 2 2 4" xfId="4123"/>
    <cellStyle name="Calculation 2 4 2 2 2 2 5" xfId="4124"/>
    <cellStyle name="Calculation 2 4 2 2 2 3" xfId="4125"/>
    <cellStyle name="Calculation 2 4 2 2 2 3 2" xfId="4126"/>
    <cellStyle name="Calculation 2 4 2 2 2 4" xfId="4127"/>
    <cellStyle name="Calculation 2 4 2 2 2 4 2" xfId="4128"/>
    <cellStyle name="Calculation 2 4 2 2 2 5" xfId="4129"/>
    <cellStyle name="Calculation 2 4 2 2 2 6" xfId="4130"/>
    <cellStyle name="Calculation 2 4 2 2 3" xfId="4131"/>
    <cellStyle name="Calculation 2 4 2 2 3 2" xfId="4132"/>
    <cellStyle name="Calculation 2 4 2 2 3 2 2" xfId="4133"/>
    <cellStyle name="Calculation 2 4 2 2 3 2 2 2" xfId="4134"/>
    <cellStyle name="Calculation 2 4 2 2 3 2 3" xfId="4135"/>
    <cellStyle name="Calculation 2 4 2 2 3 2 3 2" xfId="4136"/>
    <cellStyle name="Calculation 2 4 2 2 3 2 4" xfId="4137"/>
    <cellStyle name="Calculation 2 4 2 2 3 2 5" xfId="4138"/>
    <cellStyle name="Calculation 2 4 2 2 3 3" xfId="4139"/>
    <cellStyle name="Calculation 2 4 2 2 3 3 2" xfId="4140"/>
    <cellStyle name="Calculation 2 4 2 2 3 4" xfId="4141"/>
    <cellStyle name="Calculation 2 4 2 2 3 4 2" xfId="4142"/>
    <cellStyle name="Calculation 2 4 2 2 3 5" xfId="4143"/>
    <cellStyle name="Calculation 2 4 2 2 3 6" xfId="4144"/>
    <cellStyle name="Calculation 2 4 2 2 4" xfId="4145"/>
    <cellStyle name="Calculation 2 4 2 2 4 2" xfId="4146"/>
    <cellStyle name="Calculation 2 4 2 2 4 2 2" xfId="4147"/>
    <cellStyle name="Calculation 2 4 2 2 4 2 2 2" xfId="4148"/>
    <cellStyle name="Calculation 2 4 2 2 4 2 3" xfId="4149"/>
    <cellStyle name="Calculation 2 4 2 2 4 2 3 2" xfId="4150"/>
    <cellStyle name="Calculation 2 4 2 2 4 2 4" xfId="4151"/>
    <cellStyle name="Calculation 2 4 2 2 4 2 5" xfId="4152"/>
    <cellStyle name="Calculation 2 4 2 2 4 3" xfId="4153"/>
    <cellStyle name="Calculation 2 4 2 2 4 3 2" xfId="4154"/>
    <cellStyle name="Calculation 2 4 2 2 4 4" xfId="4155"/>
    <cellStyle name="Calculation 2 4 2 2 4 4 2" xfId="4156"/>
    <cellStyle name="Calculation 2 4 2 2 4 5" xfId="4157"/>
    <cellStyle name="Calculation 2 4 2 2 4 6" xfId="4158"/>
    <cellStyle name="Calculation 2 4 2 2 5" xfId="4159"/>
    <cellStyle name="Calculation 2 4 2 2 5 2" xfId="4160"/>
    <cellStyle name="Calculation 2 4 2 2 5 2 2" xfId="4161"/>
    <cellStyle name="Calculation 2 4 2 2 5 3" xfId="4162"/>
    <cellStyle name="Calculation 2 4 2 2 5 3 2" xfId="4163"/>
    <cellStyle name="Calculation 2 4 2 2 5 4" xfId="4164"/>
    <cellStyle name="Calculation 2 4 2 2 5 5" xfId="4165"/>
    <cellStyle name="Calculation 2 4 2 2 6" xfId="4166"/>
    <cellStyle name="Calculation 2 4 2 2 6 2" xfId="4167"/>
    <cellStyle name="Calculation 2 4 2 2 7" xfId="4168"/>
    <cellStyle name="Calculation 2 4 2 2 7 2" xfId="4169"/>
    <cellStyle name="Calculation 2 4 2 2 8" xfId="4170"/>
    <cellStyle name="Calculation 2 4 2 2 9" xfId="4171"/>
    <cellStyle name="Calculation 2 4 2 3" xfId="4172"/>
    <cellStyle name="Calculation 2 4 2 3 2" xfId="4173"/>
    <cellStyle name="Calculation 2 4 2 3 2 2" xfId="4174"/>
    <cellStyle name="Calculation 2 4 2 3 2 2 2" xfId="4175"/>
    <cellStyle name="Calculation 2 4 2 3 2 2 2 2" xfId="4176"/>
    <cellStyle name="Calculation 2 4 2 3 2 2 3" xfId="4177"/>
    <cellStyle name="Calculation 2 4 2 3 2 2 3 2" xfId="4178"/>
    <cellStyle name="Calculation 2 4 2 3 2 2 4" xfId="4179"/>
    <cellStyle name="Calculation 2 4 2 3 2 2 5" xfId="4180"/>
    <cellStyle name="Calculation 2 4 2 3 2 3" xfId="4181"/>
    <cellStyle name="Calculation 2 4 2 3 2 3 2" xfId="4182"/>
    <cellStyle name="Calculation 2 4 2 3 2 4" xfId="4183"/>
    <cellStyle name="Calculation 2 4 2 3 2 4 2" xfId="4184"/>
    <cellStyle name="Calculation 2 4 2 3 2 5" xfId="4185"/>
    <cellStyle name="Calculation 2 4 2 3 2 6" xfId="4186"/>
    <cellStyle name="Calculation 2 4 2 3 3" xfId="4187"/>
    <cellStyle name="Calculation 2 4 2 3 3 2" xfId="4188"/>
    <cellStyle name="Calculation 2 4 2 3 3 2 2" xfId="4189"/>
    <cellStyle name="Calculation 2 4 2 3 3 2 2 2" xfId="4190"/>
    <cellStyle name="Calculation 2 4 2 3 3 2 3" xfId="4191"/>
    <cellStyle name="Calculation 2 4 2 3 3 2 3 2" xfId="4192"/>
    <cellStyle name="Calculation 2 4 2 3 3 2 4" xfId="4193"/>
    <cellStyle name="Calculation 2 4 2 3 3 2 5" xfId="4194"/>
    <cellStyle name="Calculation 2 4 2 3 3 3" xfId="4195"/>
    <cellStyle name="Calculation 2 4 2 3 3 3 2" xfId="4196"/>
    <cellStyle name="Calculation 2 4 2 3 3 4" xfId="4197"/>
    <cellStyle name="Calculation 2 4 2 3 3 4 2" xfId="4198"/>
    <cellStyle name="Calculation 2 4 2 3 3 5" xfId="4199"/>
    <cellStyle name="Calculation 2 4 2 3 3 6" xfId="4200"/>
    <cellStyle name="Calculation 2 4 2 3 4" xfId="4201"/>
    <cellStyle name="Calculation 2 4 2 3 4 2" xfId="4202"/>
    <cellStyle name="Calculation 2 4 2 3 4 2 2" xfId="4203"/>
    <cellStyle name="Calculation 2 4 2 3 4 3" xfId="4204"/>
    <cellStyle name="Calculation 2 4 2 3 4 3 2" xfId="4205"/>
    <cellStyle name="Calculation 2 4 2 3 4 4" xfId="4206"/>
    <cellStyle name="Calculation 2 4 2 3 4 5" xfId="4207"/>
    <cellStyle name="Calculation 2 4 2 3 5" xfId="4208"/>
    <cellStyle name="Calculation 2 4 2 3 5 2" xfId="4209"/>
    <cellStyle name="Calculation 2 4 2 3 6" xfId="4210"/>
    <cellStyle name="Calculation 2 4 2 3 6 2" xfId="4211"/>
    <cellStyle name="Calculation 2 4 2 3 7" xfId="4212"/>
    <cellStyle name="Calculation 2 4 2 3 8" xfId="4213"/>
    <cellStyle name="Calculation 2 4 2 4" xfId="4214"/>
    <cellStyle name="Calculation 2 4 2 4 2" xfId="4215"/>
    <cellStyle name="Calculation 2 4 2 4 2 2" xfId="4216"/>
    <cellStyle name="Calculation 2 4 2 4 2 2 2" xfId="4217"/>
    <cellStyle name="Calculation 2 4 2 4 2 3" xfId="4218"/>
    <cellStyle name="Calculation 2 4 2 4 2 3 2" xfId="4219"/>
    <cellStyle name="Calculation 2 4 2 4 2 4" xfId="4220"/>
    <cellStyle name="Calculation 2 4 2 4 2 5" xfId="4221"/>
    <cellStyle name="Calculation 2 4 2 4 3" xfId="4222"/>
    <cellStyle name="Calculation 2 4 2 4 3 2" xfId="4223"/>
    <cellStyle name="Calculation 2 4 2 4 4" xfId="4224"/>
    <cellStyle name="Calculation 2 4 2 4 4 2" xfId="4225"/>
    <cellStyle name="Calculation 2 4 2 4 5" xfId="4226"/>
    <cellStyle name="Calculation 2 4 2 4 6" xfId="4227"/>
    <cellStyle name="Calculation 2 4 2 5" xfId="4228"/>
    <cellStyle name="Calculation 2 4 2 5 2" xfId="4229"/>
    <cellStyle name="Calculation 2 4 2 5 2 2" xfId="4230"/>
    <cellStyle name="Calculation 2 4 2 5 2 2 2" xfId="4231"/>
    <cellStyle name="Calculation 2 4 2 5 2 3" xfId="4232"/>
    <cellStyle name="Calculation 2 4 2 5 2 3 2" xfId="4233"/>
    <cellStyle name="Calculation 2 4 2 5 2 4" xfId="4234"/>
    <cellStyle name="Calculation 2 4 2 5 2 5" xfId="4235"/>
    <cellStyle name="Calculation 2 4 2 5 3" xfId="4236"/>
    <cellStyle name="Calculation 2 4 2 5 3 2" xfId="4237"/>
    <cellStyle name="Calculation 2 4 2 5 4" xfId="4238"/>
    <cellStyle name="Calculation 2 4 2 5 4 2" xfId="4239"/>
    <cellStyle name="Calculation 2 4 2 5 5" xfId="4240"/>
    <cellStyle name="Calculation 2 4 2 5 6" xfId="4241"/>
    <cellStyle name="Calculation 2 4 2 6" xfId="4242"/>
    <cellStyle name="Calculation 2 4 2 6 2" xfId="4243"/>
    <cellStyle name="Calculation 2 4 2 6 2 2" xfId="4244"/>
    <cellStyle name="Calculation 2 4 2 6 2 2 2" xfId="4245"/>
    <cellStyle name="Calculation 2 4 2 6 2 3" xfId="4246"/>
    <cellStyle name="Calculation 2 4 2 6 2 3 2" xfId="4247"/>
    <cellStyle name="Calculation 2 4 2 6 2 4" xfId="4248"/>
    <cellStyle name="Calculation 2 4 2 6 2 5" xfId="4249"/>
    <cellStyle name="Calculation 2 4 2 6 3" xfId="4250"/>
    <cellStyle name="Calculation 2 4 2 6 3 2" xfId="4251"/>
    <cellStyle name="Calculation 2 4 2 6 4" xfId="4252"/>
    <cellStyle name="Calculation 2 4 2 6 4 2" xfId="4253"/>
    <cellStyle name="Calculation 2 4 2 6 5" xfId="4254"/>
    <cellStyle name="Calculation 2 4 2 6 6" xfId="4255"/>
    <cellStyle name="Calculation 2 4 2 7" xfId="4256"/>
    <cellStyle name="Calculation 2 4 2 7 2" xfId="4257"/>
    <cellStyle name="Calculation 2 4 2 7 2 2" xfId="4258"/>
    <cellStyle name="Calculation 2 4 2 7 3" xfId="4259"/>
    <cellStyle name="Calculation 2 4 2 7 3 2" xfId="4260"/>
    <cellStyle name="Calculation 2 4 2 7 4" xfId="4261"/>
    <cellStyle name="Calculation 2 4 2 7 5" xfId="4262"/>
    <cellStyle name="Calculation 2 4 2 8" xfId="4263"/>
    <cellStyle name="Calculation 2 4 2 8 2" xfId="4264"/>
    <cellStyle name="Calculation 2 4 2 9" xfId="4265"/>
    <cellStyle name="Calculation 2 4 2 9 2" xfId="4266"/>
    <cellStyle name="Calculation 2 4 3" xfId="4267"/>
    <cellStyle name="Calculation 2 4 3 2" xfId="4268"/>
    <cellStyle name="Calculation 2 4 3 2 2" xfId="4269"/>
    <cellStyle name="Calculation 2 4 3 2 2 2" xfId="4270"/>
    <cellStyle name="Calculation 2 4 3 2 2 2 2" xfId="4271"/>
    <cellStyle name="Calculation 2 4 3 2 2 3" xfId="4272"/>
    <cellStyle name="Calculation 2 4 3 2 2 3 2" xfId="4273"/>
    <cellStyle name="Calculation 2 4 3 2 2 4" xfId="4274"/>
    <cellStyle name="Calculation 2 4 3 2 2 5" xfId="4275"/>
    <cellStyle name="Calculation 2 4 3 2 3" xfId="4276"/>
    <cellStyle name="Calculation 2 4 3 2 3 2" xfId="4277"/>
    <cellStyle name="Calculation 2 4 3 2 4" xfId="4278"/>
    <cellStyle name="Calculation 2 4 3 2 4 2" xfId="4279"/>
    <cellStyle name="Calculation 2 4 3 2 5" xfId="4280"/>
    <cellStyle name="Calculation 2 4 3 2 6" xfId="4281"/>
    <cellStyle name="Calculation 2 4 3 3" xfId="4282"/>
    <cellStyle name="Calculation 2 4 3 3 2" xfId="4283"/>
    <cellStyle name="Calculation 2 4 3 3 2 2" xfId="4284"/>
    <cellStyle name="Calculation 2 4 3 3 2 2 2" xfId="4285"/>
    <cellStyle name="Calculation 2 4 3 3 2 3" xfId="4286"/>
    <cellStyle name="Calculation 2 4 3 3 2 3 2" xfId="4287"/>
    <cellStyle name="Calculation 2 4 3 3 2 4" xfId="4288"/>
    <cellStyle name="Calculation 2 4 3 3 2 5" xfId="4289"/>
    <cellStyle name="Calculation 2 4 3 3 3" xfId="4290"/>
    <cellStyle name="Calculation 2 4 3 3 3 2" xfId="4291"/>
    <cellStyle name="Calculation 2 4 3 3 4" xfId="4292"/>
    <cellStyle name="Calculation 2 4 3 3 4 2" xfId="4293"/>
    <cellStyle name="Calculation 2 4 3 3 5" xfId="4294"/>
    <cellStyle name="Calculation 2 4 3 3 6" xfId="4295"/>
    <cellStyle name="Calculation 2 4 3 4" xfId="4296"/>
    <cellStyle name="Calculation 2 4 3 4 2" xfId="4297"/>
    <cellStyle name="Calculation 2 4 3 4 2 2" xfId="4298"/>
    <cellStyle name="Calculation 2 4 3 4 2 2 2" xfId="4299"/>
    <cellStyle name="Calculation 2 4 3 4 2 3" xfId="4300"/>
    <cellStyle name="Calculation 2 4 3 4 2 3 2" xfId="4301"/>
    <cellStyle name="Calculation 2 4 3 4 2 4" xfId="4302"/>
    <cellStyle name="Calculation 2 4 3 4 2 5" xfId="4303"/>
    <cellStyle name="Calculation 2 4 3 4 3" xfId="4304"/>
    <cellStyle name="Calculation 2 4 3 4 3 2" xfId="4305"/>
    <cellStyle name="Calculation 2 4 3 4 4" xfId="4306"/>
    <cellStyle name="Calculation 2 4 3 4 4 2" xfId="4307"/>
    <cellStyle name="Calculation 2 4 3 4 5" xfId="4308"/>
    <cellStyle name="Calculation 2 4 3 4 6" xfId="4309"/>
    <cellStyle name="Calculation 2 4 3 5" xfId="4310"/>
    <cellStyle name="Calculation 2 4 3 5 2" xfId="4311"/>
    <cellStyle name="Calculation 2 4 3 5 2 2" xfId="4312"/>
    <cellStyle name="Calculation 2 4 3 5 3" xfId="4313"/>
    <cellStyle name="Calculation 2 4 3 5 3 2" xfId="4314"/>
    <cellStyle name="Calculation 2 4 3 5 4" xfId="4315"/>
    <cellStyle name="Calculation 2 4 3 5 5" xfId="4316"/>
    <cellStyle name="Calculation 2 4 3 6" xfId="4317"/>
    <cellStyle name="Calculation 2 4 3 6 2" xfId="4318"/>
    <cellStyle name="Calculation 2 4 3 7" xfId="4319"/>
    <cellStyle name="Calculation 2 4 3 7 2" xfId="4320"/>
    <cellStyle name="Calculation 2 4 3 8" xfId="4321"/>
    <cellStyle name="Calculation 2 4 3 9" xfId="4322"/>
    <cellStyle name="Calculation 2 4 4" xfId="4323"/>
    <cellStyle name="Calculation 2 4 4 2" xfId="4324"/>
    <cellStyle name="Calculation 2 4 4 2 2" xfId="4325"/>
    <cellStyle name="Calculation 2 4 4 2 2 2" xfId="4326"/>
    <cellStyle name="Calculation 2 4 4 2 2 2 2" xfId="4327"/>
    <cellStyle name="Calculation 2 4 4 2 2 3" xfId="4328"/>
    <cellStyle name="Calculation 2 4 4 2 2 3 2" xfId="4329"/>
    <cellStyle name="Calculation 2 4 4 2 2 4" xfId="4330"/>
    <cellStyle name="Calculation 2 4 4 2 2 5" xfId="4331"/>
    <cellStyle name="Calculation 2 4 4 2 3" xfId="4332"/>
    <cellStyle name="Calculation 2 4 4 2 3 2" xfId="4333"/>
    <cellStyle name="Calculation 2 4 4 2 4" xfId="4334"/>
    <cellStyle name="Calculation 2 4 4 2 4 2" xfId="4335"/>
    <cellStyle name="Calculation 2 4 4 2 5" xfId="4336"/>
    <cellStyle name="Calculation 2 4 4 2 6" xfId="4337"/>
    <cellStyle name="Calculation 2 4 4 3" xfId="4338"/>
    <cellStyle name="Calculation 2 4 4 3 2" xfId="4339"/>
    <cellStyle name="Calculation 2 4 4 3 2 2" xfId="4340"/>
    <cellStyle name="Calculation 2 4 4 3 2 2 2" xfId="4341"/>
    <cellStyle name="Calculation 2 4 4 3 2 3" xfId="4342"/>
    <cellStyle name="Calculation 2 4 4 3 2 3 2" xfId="4343"/>
    <cellStyle name="Calculation 2 4 4 3 2 4" xfId="4344"/>
    <cellStyle name="Calculation 2 4 4 3 2 5" xfId="4345"/>
    <cellStyle name="Calculation 2 4 4 3 3" xfId="4346"/>
    <cellStyle name="Calculation 2 4 4 3 3 2" xfId="4347"/>
    <cellStyle name="Calculation 2 4 4 3 4" xfId="4348"/>
    <cellStyle name="Calculation 2 4 4 3 4 2" xfId="4349"/>
    <cellStyle name="Calculation 2 4 4 3 5" xfId="4350"/>
    <cellStyle name="Calculation 2 4 4 3 6" xfId="4351"/>
    <cellStyle name="Calculation 2 4 4 4" xfId="4352"/>
    <cellStyle name="Calculation 2 4 4 4 2" xfId="4353"/>
    <cellStyle name="Calculation 2 4 4 4 2 2" xfId="4354"/>
    <cellStyle name="Calculation 2 4 4 4 3" xfId="4355"/>
    <cellStyle name="Calculation 2 4 4 4 3 2" xfId="4356"/>
    <cellStyle name="Calculation 2 4 4 4 4" xfId="4357"/>
    <cellStyle name="Calculation 2 4 4 4 5" xfId="4358"/>
    <cellStyle name="Calculation 2 4 4 5" xfId="4359"/>
    <cellStyle name="Calculation 2 4 4 5 2" xfId="4360"/>
    <cellStyle name="Calculation 2 4 4 6" xfId="4361"/>
    <cellStyle name="Calculation 2 4 4 6 2" xfId="4362"/>
    <cellStyle name="Calculation 2 4 4 7" xfId="4363"/>
    <cellStyle name="Calculation 2 4 4 8" xfId="4364"/>
    <cellStyle name="Calculation 2 4 5" xfId="4365"/>
    <cellStyle name="Calculation 2 4 5 2" xfId="4366"/>
    <cellStyle name="Calculation 2 4 5 2 2" xfId="4367"/>
    <cellStyle name="Calculation 2 4 5 2 2 2" xfId="4368"/>
    <cellStyle name="Calculation 2 4 5 2 3" xfId="4369"/>
    <cellStyle name="Calculation 2 4 5 2 3 2" xfId="4370"/>
    <cellStyle name="Calculation 2 4 5 2 4" xfId="4371"/>
    <cellStyle name="Calculation 2 4 5 2 5" xfId="4372"/>
    <cellStyle name="Calculation 2 4 5 3" xfId="4373"/>
    <cellStyle name="Calculation 2 4 5 3 2" xfId="4374"/>
    <cellStyle name="Calculation 2 4 5 4" xfId="4375"/>
    <cellStyle name="Calculation 2 4 5 4 2" xfId="4376"/>
    <cellStyle name="Calculation 2 4 5 5" xfId="4377"/>
    <cellStyle name="Calculation 2 4 5 6" xfId="4378"/>
    <cellStyle name="Calculation 2 4 6" xfId="4379"/>
    <cellStyle name="Calculation 2 4 6 2" xfId="4380"/>
    <cellStyle name="Calculation 2 4 6 2 2" xfId="4381"/>
    <cellStyle name="Calculation 2 4 6 2 2 2" xfId="4382"/>
    <cellStyle name="Calculation 2 4 6 2 3" xfId="4383"/>
    <cellStyle name="Calculation 2 4 6 2 3 2" xfId="4384"/>
    <cellStyle name="Calculation 2 4 6 2 4" xfId="4385"/>
    <cellStyle name="Calculation 2 4 6 2 5" xfId="4386"/>
    <cellStyle name="Calculation 2 4 6 3" xfId="4387"/>
    <cellStyle name="Calculation 2 4 6 3 2" xfId="4388"/>
    <cellStyle name="Calculation 2 4 6 4" xfId="4389"/>
    <cellStyle name="Calculation 2 4 6 4 2" xfId="4390"/>
    <cellStyle name="Calculation 2 4 6 5" xfId="4391"/>
    <cellStyle name="Calculation 2 4 6 6" xfId="4392"/>
    <cellStyle name="Calculation 2 4 7" xfId="4393"/>
    <cellStyle name="Calculation 2 4 7 2" xfId="4394"/>
    <cellStyle name="Calculation 2 4 7 2 2" xfId="4395"/>
    <cellStyle name="Calculation 2 4 7 2 2 2" xfId="4396"/>
    <cellStyle name="Calculation 2 4 7 2 3" xfId="4397"/>
    <cellStyle name="Calculation 2 4 7 2 3 2" xfId="4398"/>
    <cellStyle name="Calculation 2 4 7 2 4" xfId="4399"/>
    <cellStyle name="Calculation 2 4 7 2 5" xfId="4400"/>
    <cellStyle name="Calculation 2 4 7 3" xfId="4401"/>
    <cellStyle name="Calculation 2 4 7 3 2" xfId="4402"/>
    <cellStyle name="Calculation 2 4 7 4" xfId="4403"/>
    <cellStyle name="Calculation 2 4 7 4 2" xfId="4404"/>
    <cellStyle name="Calculation 2 4 7 5" xfId="4405"/>
    <cellStyle name="Calculation 2 4 7 6" xfId="4406"/>
    <cellStyle name="Calculation 2 4 8" xfId="4407"/>
    <cellStyle name="Calculation 2 4 8 2" xfId="4408"/>
    <cellStyle name="Calculation 2 4 8 2 2" xfId="4409"/>
    <cellStyle name="Calculation 2 4 8 3" xfId="4410"/>
    <cellStyle name="Calculation 2 4 8 3 2" xfId="4411"/>
    <cellStyle name="Calculation 2 4 8 4" xfId="4412"/>
    <cellStyle name="Calculation 2 4 8 5" xfId="4413"/>
    <cellStyle name="Calculation 2 4 9" xfId="4414"/>
    <cellStyle name="Calculation 2 4 9 2" xfId="4415"/>
    <cellStyle name="Calculation 2 5" xfId="4416"/>
    <cellStyle name="Calculation 2 5 10" xfId="4417"/>
    <cellStyle name="Calculation 2 5 10 2" xfId="4418"/>
    <cellStyle name="Calculation 2 5 11" xfId="4419"/>
    <cellStyle name="Calculation 2 5 2" xfId="4420"/>
    <cellStyle name="Calculation 2 5 2 10" xfId="4421"/>
    <cellStyle name="Calculation 2 5 2 2" xfId="4422"/>
    <cellStyle name="Calculation 2 5 2 2 2" xfId="4423"/>
    <cellStyle name="Calculation 2 5 2 2 2 2" xfId="4424"/>
    <cellStyle name="Calculation 2 5 2 2 2 2 2" xfId="4425"/>
    <cellStyle name="Calculation 2 5 2 2 2 2 2 2" xfId="4426"/>
    <cellStyle name="Calculation 2 5 2 2 2 2 3" xfId="4427"/>
    <cellStyle name="Calculation 2 5 2 2 2 2 3 2" xfId="4428"/>
    <cellStyle name="Calculation 2 5 2 2 2 2 4" xfId="4429"/>
    <cellStyle name="Calculation 2 5 2 2 2 2 5" xfId="4430"/>
    <cellStyle name="Calculation 2 5 2 2 2 3" xfId="4431"/>
    <cellStyle name="Calculation 2 5 2 2 2 3 2" xfId="4432"/>
    <cellStyle name="Calculation 2 5 2 2 2 4" xfId="4433"/>
    <cellStyle name="Calculation 2 5 2 2 2 4 2" xfId="4434"/>
    <cellStyle name="Calculation 2 5 2 2 2 5" xfId="4435"/>
    <cellStyle name="Calculation 2 5 2 2 2 6" xfId="4436"/>
    <cellStyle name="Calculation 2 5 2 2 3" xfId="4437"/>
    <cellStyle name="Calculation 2 5 2 2 3 2" xfId="4438"/>
    <cellStyle name="Calculation 2 5 2 2 3 2 2" xfId="4439"/>
    <cellStyle name="Calculation 2 5 2 2 3 2 2 2" xfId="4440"/>
    <cellStyle name="Calculation 2 5 2 2 3 2 3" xfId="4441"/>
    <cellStyle name="Calculation 2 5 2 2 3 2 3 2" xfId="4442"/>
    <cellStyle name="Calculation 2 5 2 2 3 2 4" xfId="4443"/>
    <cellStyle name="Calculation 2 5 2 2 3 2 5" xfId="4444"/>
    <cellStyle name="Calculation 2 5 2 2 3 3" xfId="4445"/>
    <cellStyle name="Calculation 2 5 2 2 3 3 2" xfId="4446"/>
    <cellStyle name="Calculation 2 5 2 2 3 4" xfId="4447"/>
    <cellStyle name="Calculation 2 5 2 2 3 4 2" xfId="4448"/>
    <cellStyle name="Calculation 2 5 2 2 3 5" xfId="4449"/>
    <cellStyle name="Calculation 2 5 2 2 3 6" xfId="4450"/>
    <cellStyle name="Calculation 2 5 2 2 4" xfId="4451"/>
    <cellStyle name="Calculation 2 5 2 2 4 2" xfId="4452"/>
    <cellStyle name="Calculation 2 5 2 2 4 2 2" xfId="4453"/>
    <cellStyle name="Calculation 2 5 2 2 4 2 2 2" xfId="4454"/>
    <cellStyle name="Calculation 2 5 2 2 4 2 3" xfId="4455"/>
    <cellStyle name="Calculation 2 5 2 2 4 2 3 2" xfId="4456"/>
    <cellStyle name="Calculation 2 5 2 2 4 2 4" xfId="4457"/>
    <cellStyle name="Calculation 2 5 2 2 4 2 5" xfId="4458"/>
    <cellStyle name="Calculation 2 5 2 2 4 3" xfId="4459"/>
    <cellStyle name="Calculation 2 5 2 2 4 3 2" xfId="4460"/>
    <cellStyle name="Calculation 2 5 2 2 4 4" xfId="4461"/>
    <cellStyle name="Calculation 2 5 2 2 4 4 2" xfId="4462"/>
    <cellStyle name="Calculation 2 5 2 2 4 5" xfId="4463"/>
    <cellStyle name="Calculation 2 5 2 2 4 6" xfId="4464"/>
    <cellStyle name="Calculation 2 5 2 2 5" xfId="4465"/>
    <cellStyle name="Calculation 2 5 2 2 5 2" xfId="4466"/>
    <cellStyle name="Calculation 2 5 2 2 5 2 2" xfId="4467"/>
    <cellStyle name="Calculation 2 5 2 2 5 3" xfId="4468"/>
    <cellStyle name="Calculation 2 5 2 2 5 3 2" xfId="4469"/>
    <cellStyle name="Calculation 2 5 2 2 5 4" xfId="4470"/>
    <cellStyle name="Calculation 2 5 2 2 5 5" xfId="4471"/>
    <cellStyle name="Calculation 2 5 2 2 6" xfId="4472"/>
    <cellStyle name="Calculation 2 5 2 2 6 2" xfId="4473"/>
    <cellStyle name="Calculation 2 5 2 2 7" xfId="4474"/>
    <cellStyle name="Calculation 2 5 2 2 7 2" xfId="4475"/>
    <cellStyle name="Calculation 2 5 2 2 8" xfId="4476"/>
    <cellStyle name="Calculation 2 5 2 2 9" xfId="4477"/>
    <cellStyle name="Calculation 2 5 2 3" xfId="4478"/>
    <cellStyle name="Calculation 2 5 2 3 2" xfId="4479"/>
    <cellStyle name="Calculation 2 5 2 3 2 2" xfId="4480"/>
    <cellStyle name="Calculation 2 5 2 3 2 2 2" xfId="4481"/>
    <cellStyle name="Calculation 2 5 2 3 2 2 2 2" xfId="4482"/>
    <cellStyle name="Calculation 2 5 2 3 2 2 3" xfId="4483"/>
    <cellStyle name="Calculation 2 5 2 3 2 2 3 2" xfId="4484"/>
    <cellStyle name="Calculation 2 5 2 3 2 2 4" xfId="4485"/>
    <cellStyle name="Calculation 2 5 2 3 2 2 5" xfId="4486"/>
    <cellStyle name="Calculation 2 5 2 3 2 3" xfId="4487"/>
    <cellStyle name="Calculation 2 5 2 3 2 3 2" xfId="4488"/>
    <cellStyle name="Calculation 2 5 2 3 2 4" xfId="4489"/>
    <cellStyle name="Calculation 2 5 2 3 2 4 2" xfId="4490"/>
    <cellStyle name="Calculation 2 5 2 3 2 5" xfId="4491"/>
    <cellStyle name="Calculation 2 5 2 3 2 6" xfId="4492"/>
    <cellStyle name="Calculation 2 5 2 3 3" xfId="4493"/>
    <cellStyle name="Calculation 2 5 2 3 3 2" xfId="4494"/>
    <cellStyle name="Calculation 2 5 2 3 3 2 2" xfId="4495"/>
    <cellStyle name="Calculation 2 5 2 3 3 2 2 2" xfId="4496"/>
    <cellStyle name="Calculation 2 5 2 3 3 2 3" xfId="4497"/>
    <cellStyle name="Calculation 2 5 2 3 3 2 3 2" xfId="4498"/>
    <cellStyle name="Calculation 2 5 2 3 3 2 4" xfId="4499"/>
    <cellStyle name="Calculation 2 5 2 3 3 2 5" xfId="4500"/>
    <cellStyle name="Calculation 2 5 2 3 3 3" xfId="4501"/>
    <cellStyle name="Calculation 2 5 2 3 3 3 2" xfId="4502"/>
    <cellStyle name="Calculation 2 5 2 3 3 4" xfId="4503"/>
    <cellStyle name="Calculation 2 5 2 3 3 4 2" xfId="4504"/>
    <cellStyle name="Calculation 2 5 2 3 3 5" xfId="4505"/>
    <cellStyle name="Calculation 2 5 2 3 3 6" xfId="4506"/>
    <cellStyle name="Calculation 2 5 2 3 4" xfId="4507"/>
    <cellStyle name="Calculation 2 5 2 3 4 2" xfId="4508"/>
    <cellStyle name="Calculation 2 5 2 3 4 2 2" xfId="4509"/>
    <cellStyle name="Calculation 2 5 2 3 4 3" xfId="4510"/>
    <cellStyle name="Calculation 2 5 2 3 4 3 2" xfId="4511"/>
    <cellStyle name="Calculation 2 5 2 3 4 4" xfId="4512"/>
    <cellStyle name="Calculation 2 5 2 3 4 5" xfId="4513"/>
    <cellStyle name="Calculation 2 5 2 3 5" xfId="4514"/>
    <cellStyle name="Calculation 2 5 2 3 5 2" xfId="4515"/>
    <cellStyle name="Calculation 2 5 2 3 6" xfId="4516"/>
    <cellStyle name="Calculation 2 5 2 3 6 2" xfId="4517"/>
    <cellStyle name="Calculation 2 5 2 3 7" xfId="4518"/>
    <cellStyle name="Calculation 2 5 2 3 8" xfId="4519"/>
    <cellStyle name="Calculation 2 5 2 4" xfId="4520"/>
    <cellStyle name="Calculation 2 5 2 4 2" xfId="4521"/>
    <cellStyle name="Calculation 2 5 2 4 2 2" xfId="4522"/>
    <cellStyle name="Calculation 2 5 2 4 2 2 2" xfId="4523"/>
    <cellStyle name="Calculation 2 5 2 4 2 3" xfId="4524"/>
    <cellStyle name="Calculation 2 5 2 4 2 3 2" xfId="4525"/>
    <cellStyle name="Calculation 2 5 2 4 2 4" xfId="4526"/>
    <cellStyle name="Calculation 2 5 2 4 2 5" xfId="4527"/>
    <cellStyle name="Calculation 2 5 2 4 3" xfId="4528"/>
    <cellStyle name="Calculation 2 5 2 4 3 2" xfId="4529"/>
    <cellStyle name="Calculation 2 5 2 4 4" xfId="4530"/>
    <cellStyle name="Calculation 2 5 2 4 4 2" xfId="4531"/>
    <cellStyle name="Calculation 2 5 2 4 5" xfId="4532"/>
    <cellStyle name="Calculation 2 5 2 4 6" xfId="4533"/>
    <cellStyle name="Calculation 2 5 2 5" xfId="4534"/>
    <cellStyle name="Calculation 2 5 2 5 2" xfId="4535"/>
    <cellStyle name="Calculation 2 5 2 5 2 2" xfId="4536"/>
    <cellStyle name="Calculation 2 5 2 5 2 2 2" xfId="4537"/>
    <cellStyle name="Calculation 2 5 2 5 2 3" xfId="4538"/>
    <cellStyle name="Calculation 2 5 2 5 2 3 2" xfId="4539"/>
    <cellStyle name="Calculation 2 5 2 5 2 4" xfId="4540"/>
    <cellStyle name="Calculation 2 5 2 5 2 5" xfId="4541"/>
    <cellStyle name="Calculation 2 5 2 5 3" xfId="4542"/>
    <cellStyle name="Calculation 2 5 2 5 3 2" xfId="4543"/>
    <cellStyle name="Calculation 2 5 2 5 4" xfId="4544"/>
    <cellStyle name="Calculation 2 5 2 5 4 2" xfId="4545"/>
    <cellStyle name="Calculation 2 5 2 5 5" xfId="4546"/>
    <cellStyle name="Calculation 2 5 2 5 6" xfId="4547"/>
    <cellStyle name="Calculation 2 5 2 6" xfId="4548"/>
    <cellStyle name="Calculation 2 5 2 6 2" xfId="4549"/>
    <cellStyle name="Calculation 2 5 2 6 2 2" xfId="4550"/>
    <cellStyle name="Calculation 2 5 2 6 2 2 2" xfId="4551"/>
    <cellStyle name="Calculation 2 5 2 6 2 3" xfId="4552"/>
    <cellStyle name="Calculation 2 5 2 6 2 3 2" xfId="4553"/>
    <cellStyle name="Calculation 2 5 2 6 2 4" xfId="4554"/>
    <cellStyle name="Calculation 2 5 2 6 2 5" xfId="4555"/>
    <cellStyle name="Calculation 2 5 2 6 3" xfId="4556"/>
    <cellStyle name="Calculation 2 5 2 6 3 2" xfId="4557"/>
    <cellStyle name="Calculation 2 5 2 6 4" xfId="4558"/>
    <cellStyle name="Calculation 2 5 2 6 4 2" xfId="4559"/>
    <cellStyle name="Calculation 2 5 2 6 5" xfId="4560"/>
    <cellStyle name="Calculation 2 5 2 6 6" xfId="4561"/>
    <cellStyle name="Calculation 2 5 2 7" xfId="4562"/>
    <cellStyle name="Calculation 2 5 2 7 2" xfId="4563"/>
    <cellStyle name="Calculation 2 5 2 7 2 2" xfId="4564"/>
    <cellStyle name="Calculation 2 5 2 7 3" xfId="4565"/>
    <cellStyle name="Calculation 2 5 2 7 3 2" xfId="4566"/>
    <cellStyle name="Calculation 2 5 2 7 4" xfId="4567"/>
    <cellStyle name="Calculation 2 5 2 7 5" xfId="4568"/>
    <cellStyle name="Calculation 2 5 2 8" xfId="4569"/>
    <cellStyle name="Calculation 2 5 2 8 2" xfId="4570"/>
    <cellStyle name="Calculation 2 5 2 9" xfId="4571"/>
    <cellStyle name="Calculation 2 5 2 9 2" xfId="4572"/>
    <cellStyle name="Calculation 2 5 3" xfId="4573"/>
    <cellStyle name="Calculation 2 5 3 2" xfId="4574"/>
    <cellStyle name="Calculation 2 5 3 2 2" xfId="4575"/>
    <cellStyle name="Calculation 2 5 3 2 2 2" xfId="4576"/>
    <cellStyle name="Calculation 2 5 3 2 2 2 2" xfId="4577"/>
    <cellStyle name="Calculation 2 5 3 2 2 3" xfId="4578"/>
    <cellStyle name="Calculation 2 5 3 2 2 3 2" xfId="4579"/>
    <cellStyle name="Calculation 2 5 3 2 2 4" xfId="4580"/>
    <cellStyle name="Calculation 2 5 3 2 2 5" xfId="4581"/>
    <cellStyle name="Calculation 2 5 3 2 3" xfId="4582"/>
    <cellStyle name="Calculation 2 5 3 2 3 2" xfId="4583"/>
    <cellStyle name="Calculation 2 5 3 2 4" xfId="4584"/>
    <cellStyle name="Calculation 2 5 3 2 4 2" xfId="4585"/>
    <cellStyle name="Calculation 2 5 3 2 5" xfId="4586"/>
    <cellStyle name="Calculation 2 5 3 2 6" xfId="4587"/>
    <cellStyle name="Calculation 2 5 3 3" xfId="4588"/>
    <cellStyle name="Calculation 2 5 3 3 2" xfId="4589"/>
    <cellStyle name="Calculation 2 5 3 3 2 2" xfId="4590"/>
    <cellStyle name="Calculation 2 5 3 3 2 2 2" xfId="4591"/>
    <cellStyle name="Calculation 2 5 3 3 2 3" xfId="4592"/>
    <cellStyle name="Calculation 2 5 3 3 2 3 2" xfId="4593"/>
    <cellStyle name="Calculation 2 5 3 3 2 4" xfId="4594"/>
    <cellStyle name="Calculation 2 5 3 3 2 5" xfId="4595"/>
    <cellStyle name="Calculation 2 5 3 3 3" xfId="4596"/>
    <cellStyle name="Calculation 2 5 3 3 3 2" xfId="4597"/>
    <cellStyle name="Calculation 2 5 3 3 4" xfId="4598"/>
    <cellStyle name="Calculation 2 5 3 3 4 2" xfId="4599"/>
    <cellStyle name="Calculation 2 5 3 3 5" xfId="4600"/>
    <cellStyle name="Calculation 2 5 3 3 6" xfId="4601"/>
    <cellStyle name="Calculation 2 5 3 4" xfId="4602"/>
    <cellStyle name="Calculation 2 5 3 4 2" xfId="4603"/>
    <cellStyle name="Calculation 2 5 3 4 2 2" xfId="4604"/>
    <cellStyle name="Calculation 2 5 3 4 2 2 2" xfId="4605"/>
    <cellStyle name="Calculation 2 5 3 4 2 3" xfId="4606"/>
    <cellStyle name="Calculation 2 5 3 4 2 3 2" xfId="4607"/>
    <cellStyle name="Calculation 2 5 3 4 2 4" xfId="4608"/>
    <cellStyle name="Calculation 2 5 3 4 2 5" xfId="4609"/>
    <cellStyle name="Calculation 2 5 3 4 3" xfId="4610"/>
    <cellStyle name="Calculation 2 5 3 4 3 2" xfId="4611"/>
    <cellStyle name="Calculation 2 5 3 4 4" xfId="4612"/>
    <cellStyle name="Calculation 2 5 3 4 4 2" xfId="4613"/>
    <cellStyle name="Calculation 2 5 3 4 5" xfId="4614"/>
    <cellStyle name="Calculation 2 5 3 4 6" xfId="4615"/>
    <cellStyle name="Calculation 2 5 3 5" xfId="4616"/>
    <cellStyle name="Calculation 2 5 3 5 2" xfId="4617"/>
    <cellStyle name="Calculation 2 5 3 5 2 2" xfId="4618"/>
    <cellStyle name="Calculation 2 5 3 5 3" xfId="4619"/>
    <cellStyle name="Calculation 2 5 3 5 3 2" xfId="4620"/>
    <cellStyle name="Calculation 2 5 3 5 4" xfId="4621"/>
    <cellStyle name="Calculation 2 5 3 5 5" xfId="4622"/>
    <cellStyle name="Calculation 2 5 3 6" xfId="4623"/>
    <cellStyle name="Calculation 2 5 3 6 2" xfId="4624"/>
    <cellStyle name="Calculation 2 5 3 7" xfId="4625"/>
    <cellStyle name="Calculation 2 5 3 7 2" xfId="4626"/>
    <cellStyle name="Calculation 2 5 3 8" xfId="4627"/>
    <cellStyle name="Calculation 2 5 3 9" xfId="4628"/>
    <cellStyle name="Calculation 2 5 4" xfId="4629"/>
    <cellStyle name="Calculation 2 5 4 2" xfId="4630"/>
    <cellStyle name="Calculation 2 5 4 2 2" xfId="4631"/>
    <cellStyle name="Calculation 2 5 4 2 2 2" xfId="4632"/>
    <cellStyle name="Calculation 2 5 4 2 2 2 2" xfId="4633"/>
    <cellStyle name="Calculation 2 5 4 2 2 3" xfId="4634"/>
    <cellStyle name="Calculation 2 5 4 2 2 3 2" xfId="4635"/>
    <cellStyle name="Calculation 2 5 4 2 2 4" xfId="4636"/>
    <cellStyle name="Calculation 2 5 4 2 2 5" xfId="4637"/>
    <cellStyle name="Calculation 2 5 4 2 3" xfId="4638"/>
    <cellStyle name="Calculation 2 5 4 2 3 2" xfId="4639"/>
    <cellStyle name="Calculation 2 5 4 2 4" xfId="4640"/>
    <cellStyle name="Calculation 2 5 4 2 4 2" xfId="4641"/>
    <cellStyle name="Calculation 2 5 4 2 5" xfId="4642"/>
    <cellStyle name="Calculation 2 5 4 2 6" xfId="4643"/>
    <cellStyle name="Calculation 2 5 4 3" xfId="4644"/>
    <cellStyle name="Calculation 2 5 4 3 2" xfId="4645"/>
    <cellStyle name="Calculation 2 5 4 3 2 2" xfId="4646"/>
    <cellStyle name="Calculation 2 5 4 3 2 2 2" xfId="4647"/>
    <cellStyle name="Calculation 2 5 4 3 2 3" xfId="4648"/>
    <cellStyle name="Calculation 2 5 4 3 2 3 2" xfId="4649"/>
    <cellStyle name="Calculation 2 5 4 3 2 4" xfId="4650"/>
    <cellStyle name="Calculation 2 5 4 3 2 5" xfId="4651"/>
    <cellStyle name="Calculation 2 5 4 3 3" xfId="4652"/>
    <cellStyle name="Calculation 2 5 4 3 3 2" xfId="4653"/>
    <cellStyle name="Calculation 2 5 4 3 4" xfId="4654"/>
    <cellStyle name="Calculation 2 5 4 3 4 2" xfId="4655"/>
    <cellStyle name="Calculation 2 5 4 3 5" xfId="4656"/>
    <cellStyle name="Calculation 2 5 4 3 6" xfId="4657"/>
    <cellStyle name="Calculation 2 5 4 4" xfId="4658"/>
    <cellStyle name="Calculation 2 5 4 4 2" xfId="4659"/>
    <cellStyle name="Calculation 2 5 4 4 2 2" xfId="4660"/>
    <cellStyle name="Calculation 2 5 4 4 3" xfId="4661"/>
    <cellStyle name="Calculation 2 5 4 4 3 2" xfId="4662"/>
    <cellStyle name="Calculation 2 5 4 4 4" xfId="4663"/>
    <cellStyle name="Calculation 2 5 4 4 5" xfId="4664"/>
    <cellStyle name="Calculation 2 5 4 5" xfId="4665"/>
    <cellStyle name="Calculation 2 5 4 5 2" xfId="4666"/>
    <cellStyle name="Calculation 2 5 4 6" xfId="4667"/>
    <cellStyle name="Calculation 2 5 4 6 2" xfId="4668"/>
    <cellStyle name="Calculation 2 5 4 7" xfId="4669"/>
    <cellStyle name="Calculation 2 5 4 8" xfId="4670"/>
    <cellStyle name="Calculation 2 5 5" xfId="4671"/>
    <cellStyle name="Calculation 2 5 5 2" xfId="4672"/>
    <cellStyle name="Calculation 2 5 5 2 2" xfId="4673"/>
    <cellStyle name="Calculation 2 5 5 2 2 2" xfId="4674"/>
    <cellStyle name="Calculation 2 5 5 2 3" xfId="4675"/>
    <cellStyle name="Calculation 2 5 5 2 3 2" xfId="4676"/>
    <cellStyle name="Calculation 2 5 5 2 4" xfId="4677"/>
    <cellStyle name="Calculation 2 5 5 2 5" xfId="4678"/>
    <cellStyle name="Calculation 2 5 5 3" xfId="4679"/>
    <cellStyle name="Calculation 2 5 5 3 2" xfId="4680"/>
    <cellStyle name="Calculation 2 5 5 4" xfId="4681"/>
    <cellStyle name="Calculation 2 5 5 4 2" xfId="4682"/>
    <cellStyle name="Calculation 2 5 5 5" xfId="4683"/>
    <cellStyle name="Calculation 2 5 5 6" xfId="4684"/>
    <cellStyle name="Calculation 2 5 6" xfId="4685"/>
    <cellStyle name="Calculation 2 5 6 2" xfId="4686"/>
    <cellStyle name="Calculation 2 5 6 2 2" xfId="4687"/>
    <cellStyle name="Calculation 2 5 6 2 2 2" xfId="4688"/>
    <cellStyle name="Calculation 2 5 6 2 3" xfId="4689"/>
    <cellStyle name="Calculation 2 5 6 2 3 2" xfId="4690"/>
    <cellStyle name="Calculation 2 5 6 2 4" xfId="4691"/>
    <cellStyle name="Calculation 2 5 6 2 5" xfId="4692"/>
    <cellStyle name="Calculation 2 5 6 3" xfId="4693"/>
    <cellStyle name="Calculation 2 5 6 3 2" xfId="4694"/>
    <cellStyle name="Calculation 2 5 6 4" xfId="4695"/>
    <cellStyle name="Calculation 2 5 6 4 2" xfId="4696"/>
    <cellStyle name="Calculation 2 5 6 5" xfId="4697"/>
    <cellStyle name="Calculation 2 5 6 6" xfId="4698"/>
    <cellStyle name="Calculation 2 5 7" xfId="4699"/>
    <cellStyle name="Calculation 2 5 7 2" xfId="4700"/>
    <cellStyle name="Calculation 2 5 7 2 2" xfId="4701"/>
    <cellStyle name="Calculation 2 5 7 2 2 2" xfId="4702"/>
    <cellStyle name="Calculation 2 5 7 2 3" xfId="4703"/>
    <cellStyle name="Calculation 2 5 7 2 3 2" xfId="4704"/>
    <cellStyle name="Calculation 2 5 7 2 4" xfId="4705"/>
    <cellStyle name="Calculation 2 5 7 2 5" xfId="4706"/>
    <cellStyle name="Calculation 2 5 7 3" xfId="4707"/>
    <cellStyle name="Calculation 2 5 7 3 2" xfId="4708"/>
    <cellStyle name="Calculation 2 5 7 4" xfId="4709"/>
    <cellStyle name="Calculation 2 5 7 4 2" xfId="4710"/>
    <cellStyle name="Calculation 2 5 7 5" xfId="4711"/>
    <cellStyle name="Calculation 2 5 7 6" xfId="4712"/>
    <cellStyle name="Calculation 2 5 8" xfId="4713"/>
    <cellStyle name="Calculation 2 5 8 2" xfId="4714"/>
    <cellStyle name="Calculation 2 5 8 2 2" xfId="4715"/>
    <cellStyle name="Calculation 2 5 8 3" xfId="4716"/>
    <cellStyle name="Calculation 2 5 8 3 2" xfId="4717"/>
    <cellStyle name="Calculation 2 5 8 4" xfId="4718"/>
    <cellStyle name="Calculation 2 5 8 5" xfId="4719"/>
    <cellStyle name="Calculation 2 5 9" xfId="4720"/>
    <cellStyle name="Calculation 2 5 9 2" xfId="4721"/>
    <cellStyle name="Calculation 2 6" xfId="4722"/>
    <cellStyle name="Calculation 2 6 2" xfId="4723"/>
    <cellStyle name="Calculation 2 6 2 2" xfId="4724"/>
    <cellStyle name="Calculation 2 6 2 2 2" xfId="4725"/>
    <cellStyle name="Calculation 2 6 2 2 2 2" xfId="4726"/>
    <cellStyle name="Calculation 2 6 2 2 3" xfId="4727"/>
    <cellStyle name="Calculation 2 6 2 2 3 2" xfId="4728"/>
    <cellStyle name="Calculation 2 6 2 2 4" xfId="4729"/>
    <cellStyle name="Calculation 2 6 2 2 5" xfId="4730"/>
    <cellStyle name="Calculation 2 6 2 3" xfId="4731"/>
    <cellStyle name="Calculation 2 6 2 3 2" xfId="4732"/>
    <cellStyle name="Calculation 2 6 2 4" xfId="4733"/>
    <cellStyle name="Calculation 2 6 2 4 2" xfId="4734"/>
    <cellStyle name="Calculation 2 6 2 5" xfId="4735"/>
    <cellStyle name="Calculation 2 6 2 6" xfId="4736"/>
    <cellStyle name="Calculation 2 6 3" xfId="4737"/>
    <cellStyle name="Calculation 2 6 3 2" xfId="4738"/>
    <cellStyle name="Calculation 2 6 3 2 2" xfId="4739"/>
    <cellStyle name="Calculation 2 6 3 2 2 2" xfId="4740"/>
    <cellStyle name="Calculation 2 6 3 2 3" xfId="4741"/>
    <cellStyle name="Calculation 2 6 3 2 3 2" xfId="4742"/>
    <cellStyle name="Calculation 2 6 3 2 4" xfId="4743"/>
    <cellStyle name="Calculation 2 6 3 2 5" xfId="4744"/>
    <cellStyle name="Calculation 2 6 3 3" xfId="4745"/>
    <cellStyle name="Calculation 2 6 3 3 2" xfId="4746"/>
    <cellStyle name="Calculation 2 6 3 4" xfId="4747"/>
    <cellStyle name="Calculation 2 6 3 4 2" xfId="4748"/>
    <cellStyle name="Calculation 2 6 3 5" xfId="4749"/>
    <cellStyle name="Calculation 2 6 3 6" xfId="4750"/>
    <cellStyle name="Calculation 2 6 4" xfId="4751"/>
    <cellStyle name="Calculation 2 6 4 2" xfId="4752"/>
    <cellStyle name="Calculation 2 6 4 2 2" xfId="4753"/>
    <cellStyle name="Calculation 2 6 4 2 2 2" xfId="4754"/>
    <cellStyle name="Calculation 2 6 4 2 3" xfId="4755"/>
    <cellStyle name="Calculation 2 6 4 2 3 2" xfId="4756"/>
    <cellStyle name="Calculation 2 6 4 2 4" xfId="4757"/>
    <cellStyle name="Calculation 2 6 4 2 5" xfId="4758"/>
    <cellStyle name="Calculation 2 6 4 3" xfId="4759"/>
    <cellStyle name="Calculation 2 6 4 3 2" xfId="4760"/>
    <cellStyle name="Calculation 2 6 4 4" xfId="4761"/>
    <cellStyle name="Calculation 2 6 4 4 2" xfId="4762"/>
    <cellStyle name="Calculation 2 6 4 5" xfId="4763"/>
    <cellStyle name="Calculation 2 6 4 6" xfId="4764"/>
    <cellStyle name="Calculation 2 6 5" xfId="4765"/>
    <cellStyle name="Calculation 2 6 5 2" xfId="4766"/>
    <cellStyle name="Calculation 2 6 5 2 2" xfId="4767"/>
    <cellStyle name="Calculation 2 6 5 3" xfId="4768"/>
    <cellStyle name="Calculation 2 6 5 3 2" xfId="4769"/>
    <cellStyle name="Calculation 2 6 5 4" xfId="4770"/>
    <cellStyle name="Calculation 2 6 5 5" xfId="4771"/>
    <cellStyle name="Calculation 2 6 6" xfId="4772"/>
    <cellStyle name="Calculation 2 6 6 2" xfId="4773"/>
    <cellStyle name="Calculation 2 6 7" xfId="4774"/>
    <cellStyle name="Calculation 2 6 7 2" xfId="4775"/>
    <cellStyle name="Calculation 2 6 8" xfId="4776"/>
    <cellStyle name="Calculation 2 6 9" xfId="4777"/>
    <cellStyle name="Calculation 2 7" xfId="4778"/>
    <cellStyle name="Calculation 2 7 2" xfId="4779"/>
    <cellStyle name="Calculation 2 7 2 2" xfId="4780"/>
    <cellStyle name="Calculation 2 7 2 2 2" xfId="4781"/>
    <cellStyle name="Calculation 2 7 2 3" xfId="4782"/>
    <cellStyle name="Calculation 2 7 2 3 2" xfId="4783"/>
    <cellStyle name="Calculation 2 7 2 4" xfId="4784"/>
    <cellStyle name="Calculation 2 7 2 5" xfId="4785"/>
    <cellStyle name="Calculation 2 7 3" xfId="4786"/>
    <cellStyle name="Calculation 2 7 3 2" xfId="4787"/>
    <cellStyle name="Calculation 2 7 4" xfId="4788"/>
    <cellStyle name="Calculation 2 7 4 2" xfId="4789"/>
    <cellStyle name="Calculation 2 7 5" xfId="4790"/>
    <cellStyle name="Calculation 2 7 6" xfId="4791"/>
    <cellStyle name="Calculation 2 8" xfId="4792"/>
    <cellStyle name="Calculation 2 8 2" xfId="4793"/>
    <cellStyle name="Calculation 2 8 2 2" xfId="4794"/>
    <cellStyle name="Calculation 2 8 2 2 2" xfId="4795"/>
    <cellStyle name="Calculation 2 8 2 3" xfId="4796"/>
    <cellStyle name="Calculation 2 8 2 3 2" xfId="4797"/>
    <cellStyle name="Calculation 2 8 2 4" xfId="4798"/>
    <cellStyle name="Calculation 2 8 2 5" xfId="4799"/>
    <cellStyle name="Calculation 2 8 3" xfId="4800"/>
    <cellStyle name="Calculation 2 8 3 2" xfId="4801"/>
    <cellStyle name="Calculation 2 8 4" xfId="4802"/>
    <cellStyle name="Calculation 2 8 4 2" xfId="4803"/>
    <cellStyle name="Calculation 2 8 5" xfId="4804"/>
    <cellStyle name="Calculation 2 8 6" xfId="4805"/>
    <cellStyle name="Calculation 2 9" xfId="4806"/>
    <cellStyle name="Calculation 2 9 2" xfId="4807"/>
    <cellStyle name="Calculation 2 9 2 2" xfId="4808"/>
    <cellStyle name="Calculation 2 9 2 2 2" xfId="4809"/>
    <cellStyle name="Calculation 2 9 2 3" xfId="4810"/>
    <cellStyle name="Calculation 2 9 2 3 2" xfId="4811"/>
    <cellStyle name="Calculation 2 9 2 4" xfId="4812"/>
    <cellStyle name="Calculation 2 9 2 5" xfId="4813"/>
    <cellStyle name="Calculation 2 9 3" xfId="4814"/>
    <cellStyle name="Calculation 2 9 3 2" xfId="4815"/>
    <cellStyle name="Calculation 2 9 4" xfId="4816"/>
    <cellStyle name="Calculation 2 9 4 2" xfId="4817"/>
    <cellStyle name="Calculation 2 9 5" xfId="4818"/>
    <cellStyle name="Calculation 2 9 6" xfId="4819"/>
    <cellStyle name="Cálculo" xfId="4820"/>
    <cellStyle name="Cálculo 10" xfId="4821"/>
    <cellStyle name="Cálculo 10 2" xfId="4822"/>
    <cellStyle name="Cálculo 10 2 2" xfId="4823"/>
    <cellStyle name="Cálculo 10 3" xfId="4824"/>
    <cellStyle name="Cálculo 10 3 2" xfId="4825"/>
    <cellStyle name="Cálculo 10 4" xfId="4826"/>
    <cellStyle name="Cálculo 10 5" xfId="4827"/>
    <cellStyle name="Cálculo 11" xfId="4828"/>
    <cellStyle name="Cálculo 11 2" xfId="4829"/>
    <cellStyle name="Cálculo 11 2 2" xfId="4830"/>
    <cellStyle name="Cálculo 11 3" xfId="4831"/>
    <cellStyle name="Cálculo 11 3 2" xfId="4832"/>
    <cellStyle name="Cálculo 11 4" xfId="4833"/>
    <cellStyle name="Cálculo 11 5" xfId="4834"/>
    <cellStyle name="Cálculo 12" xfId="4835"/>
    <cellStyle name="Cálculo 12 2" xfId="4836"/>
    <cellStyle name="Cálculo 12 2 2" xfId="4837"/>
    <cellStyle name="Cálculo 12 3" xfId="4838"/>
    <cellStyle name="Cálculo 12 3 2" xfId="4839"/>
    <cellStyle name="Cálculo 12 4" xfId="4840"/>
    <cellStyle name="Cálculo 12 5" xfId="4841"/>
    <cellStyle name="Cálculo 13" xfId="4842"/>
    <cellStyle name="Cálculo 13 2" xfId="4843"/>
    <cellStyle name="Cálculo 13 2 2" xfId="4844"/>
    <cellStyle name="Cálculo 13 3" xfId="4845"/>
    <cellStyle name="Cálculo 13 3 2" xfId="4846"/>
    <cellStyle name="Cálculo 13 4" xfId="4847"/>
    <cellStyle name="Cálculo 13 5" xfId="4848"/>
    <cellStyle name="Cálculo 14" xfId="4849"/>
    <cellStyle name="Cálculo 14 2" xfId="4850"/>
    <cellStyle name="Cálculo 14 2 2" xfId="4851"/>
    <cellStyle name="Cálculo 14 3" xfId="4852"/>
    <cellStyle name="Cálculo 14 3 2" xfId="4853"/>
    <cellStyle name="Cálculo 14 4" xfId="4854"/>
    <cellStyle name="Cálculo 14 5" xfId="4855"/>
    <cellStyle name="Cálculo 15" xfId="4856"/>
    <cellStyle name="Cálculo 15 2" xfId="4857"/>
    <cellStyle name="Cálculo 15 2 2" xfId="4858"/>
    <cellStyle name="Cálculo 15 3" xfId="4859"/>
    <cellStyle name="Cálculo 15 3 2" xfId="4860"/>
    <cellStyle name="Cálculo 15 4" xfId="4861"/>
    <cellStyle name="Cálculo 15 5" xfId="4862"/>
    <cellStyle name="Cálculo 16" xfId="4863"/>
    <cellStyle name="Cálculo 16 2" xfId="4864"/>
    <cellStyle name="Cálculo 16 2 2" xfId="4865"/>
    <cellStyle name="Cálculo 16 3" xfId="4866"/>
    <cellStyle name="Cálculo 16 3 2" xfId="4867"/>
    <cellStyle name="Cálculo 16 4" xfId="4868"/>
    <cellStyle name="Cálculo 16 5" xfId="4869"/>
    <cellStyle name="Cálculo 17" xfId="4870"/>
    <cellStyle name="Cálculo 17 2" xfId="4871"/>
    <cellStyle name="Cálculo 17 2 2" xfId="4872"/>
    <cellStyle name="Cálculo 17 3" xfId="4873"/>
    <cellStyle name="Cálculo 17 3 2" xfId="4874"/>
    <cellStyle name="Cálculo 17 4" xfId="4875"/>
    <cellStyle name="Cálculo 17 5" xfId="4876"/>
    <cellStyle name="Cálculo 18" xfId="4877"/>
    <cellStyle name="Cálculo 18 2" xfId="4878"/>
    <cellStyle name="Cálculo 18 2 2" xfId="4879"/>
    <cellStyle name="Cálculo 18 3" xfId="4880"/>
    <cellStyle name="Cálculo 18 3 2" xfId="4881"/>
    <cellStyle name="Cálculo 18 4" xfId="4882"/>
    <cellStyle name="Cálculo 18 5" xfId="4883"/>
    <cellStyle name="Cálculo 19" xfId="4884"/>
    <cellStyle name="Cálculo 19 2" xfId="4885"/>
    <cellStyle name="Cálculo 19 2 2" xfId="4886"/>
    <cellStyle name="Cálculo 19 3" xfId="4887"/>
    <cellStyle name="Cálculo 19 3 2" xfId="4888"/>
    <cellStyle name="Cálculo 19 4" xfId="4889"/>
    <cellStyle name="Cálculo 19 5" xfId="4890"/>
    <cellStyle name="Cálculo 2" xfId="4891"/>
    <cellStyle name="Cálculo 2 10" xfId="4892"/>
    <cellStyle name="Cálculo 2 10 2" xfId="4893"/>
    <cellStyle name="Cálculo 2 10 2 2" xfId="4894"/>
    <cellStyle name="Cálculo 2 10 3" xfId="4895"/>
    <cellStyle name="Cálculo 2 10 3 2" xfId="4896"/>
    <cellStyle name="Cálculo 2 10 4" xfId="4897"/>
    <cellStyle name="Cálculo 2 10 5" xfId="4898"/>
    <cellStyle name="Cálculo 2 11" xfId="4899"/>
    <cellStyle name="Cálculo 2 11 2" xfId="4900"/>
    <cellStyle name="Cálculo 2 11 2 2" xfId="4901"/>
    <cellStyle name="Cálculo 2 11 3" xfId="4902"/>
    <cellStyle name="Cálculo 2 11 3 2" xfId="4903"/>
    <cellStyle name="Cálculo 2 11 4" xfId="4904"/>
    <cellStyle name="Cálculo 2 11 5" xfId="4905"/>
    <cellStyle name="Cálculo 2 12" xfId="4906"/>
    <cellStyle name="Cálculo 2 12 2" xfId="4907"/>
    <cellStyle name="Cálculo 2 12 2 2" xfId="4908"/>
    <cellStyle name="Cálculo 2 12 3" xfId="4909"/>
    <cellStyle name="Cálculo 2 12 3 2" xfId="4910"/>
    <cellStyle name="Cálculo 2 12 4" xfId="4911"/>
    <cellStyle name="Cálculo 2 12 5" xfId="4912"/>
    <cellStyle name="Cálculo 2 13" xfId="4913"/>
    <cellStyle name="Cálculo 2 13 2" xfId="4914"/>
    <cellStyle name="Cálculo 2 13 2 2" xfId="4915"/>
    <cellStyle name="Cálculo 2 13 3" xfId="4916"/>
    <cellStyle name="Cálculo 2 13 3 2" xfId="4917"/>
    <cellStyle name="Cálculo 2 13 4" xfId="4918"/>
    <cellStyle name="Cálculo 2 13 5" xfId="4919"/>
    <cellStyle name="Cálculo 2 14" xfId="4920"/>
    <cellStyle name="Cálculo 2 14 2" xfId="4921"/>
    <cellStyle name="Cálculo 2 14 2 2" xfId="4922"/>
    <cellStyle name="Cálculo 2 14 3" xfId="4923"/>
    <cellStyle name="Cálculo 2 14 3 2" xfId="4924"/>
    <cellStyle name="Cálculo 2 14 4" xfId="4925"/>
    <cellStyle name="Cálculo 2 14 5" xfId="4926"/>
    <cellStyle name="Cálculo 2 15" xfId="4927"/>
    <cellStyle name="Cálculo 2 15 2" xfId="4928"/>
    <cellStyle name="Cálculo 2 15 2 2" xfId="4929"/>
    <cellStyle name="Cálculo 2 15 3" xfId="4930"/>
    <cellStyle name="Cálculo 2 15 3 2" xfId="4931"/>
    <cellStyle name="Cálculo 2 15 4" xfId="4932"/>
    <cellStyle name="Cálculo 2 15 5" xfId="4933"/>
    <cellStyle name="Cálculo 2 16" xfId="4934"/>
    <cellStyle name="Cálculo 2 16 2" xfId="4935"/>
    <cellStyle name="Cálculo 2 16 2 2" xfId="4936"/>
    <cellStyle name="Cálculo 2 16 3" xfId="4937"/>
    <cellStyle name="Cálculo 2 16 3 2" xfId="4938"/>
    <cellStyle name="Cálculo 2 16 4" xfId="4939"/>
    <cellStyle name="Cálculo 2 16 5" xfId="4940"/>
    <cellStyle name="Cálculo 2 17" xfId="4941"/>
    <cellStyle name="Cálculo 2 17 2" xfId="4942"/>
    <cellStyle name="Cálculo 2 17 2 2" xfId="4943"/>
    <cellStyle name="Cálculo 2 17 3" xfId="4944"/>
    <cellStyle name="Cálculo 2 17 3 2" xfId="4945"/>
    <cellStyle name="Cálculo 2 17 4" xfId="4946"/>
    <cellStyle name="Cálculo 2 17 5" xfId="4947"/>
    <cellStyle name="Cálculo 2 18" xfId="4948"/>
    <cellStyle name="Cálculo 2 18 2" xfId="4949"/>
    <cellStyle name="Cálculo 2 18 2 2" xfId="4950"/>
    <cellStyle name="Cálculo 2 18 3" xfId="4951"/>
    <cellStyle name="Cálculo 2 18 3 2" xfId="4952"/>
    <cellStyle name="Cálculo 2 18 4" xfId="4953"/>
    <cellStyle name="Cálculo 2 18 5" xfId="4954"/>
    <cellStyle name="Cálculo 2 19" xfId="4955"/>
    <cellStyle name="Cálculo 2 19 2" xfId="4956"/>
    <cellStyle name="Cálculo 2 19 2 2" xfId="4957"/>
    <cellStyle name="Cálculo 2 19 3" xfId="4958"/>
    <cellStyle name="Cálculo 2 19 3 2" xfId="4959"/>
    <cellStyle name="Cálculo 2 19 4" xfId="4960"/>
    <cellStyle name="Cálculo 2 19 5" xfId="4961"/>
    <cellStyle name="Cálculo 2 2" xfId="4962"/>
    <cellStyle name="Cálculo 2 2 10" xfId="4963"/>
    <cellStyle name="Cálculo 2 2 10 2" xfId="4964"/>
    <cellStyle name="Cálculo 2 2 11" xfId="4965"/>
    <cellStyle name="Cálculo 2 2 2" xfId="4966"/>
    <cellStyle name="Cálculo 2 2 2 10" xfId="4967"/>
    <cellStyle name="Cálculo 2 2 2 2" xfId="4968"/>
    <cellStyle name="Cálculo 2 2 2 2 2" xfId="4969"/>
    <cellStyle name="Cálculo 2 2 2 2 2 2" xfId="4970"/>
    <cellStyle name="Cálculo 2 2 2 2 2 2 2" xfId="4971"/>
    <cellStyle name="Cálculo 2 2 2 2 2 2 2 2" xfId="4972"/>
    <cellStyle name="Cálculo 2 2 2 2 2 2 3" xfId="4973"/>
    <cellStyle name="Cálculo 2 2 2 2 2 2 3 2" xfId="4974"/>
    <cellStyle name="Cálculo 2 2 2 2 2 2 4" xfId="4975"/>
    <cellStyle name="Cálculo 2 2 2 2 2 2 5" xfId="4976"/>
    <cellStyle name="Cálculo 2 2 2 2 2 3" xfId="4977"/>
    <cellStyle name="Cálculo 2 2 2 2 2 3 2" xfId="4978"/>
    <cellStyle name="Cálculo 2 2 2 2 2 4" xfId="4979"/>
    <cellStyle name="Cálculo 2 2 2 2 2 4 2" xfId="4980"/>
    <cellStyle name="Cálculo 2 2 2 2 2 5" xfId="4981"/>
    <cellStyle name="Cálculo 2 2 2 2 2 6" xfId="4982"/>
    <cellStyle name="Cálculo 2 2 2 2 3" xfId="4983"/>
    <cellStyle name="Cálculo 2 2 2 2 3 2" xfId="4984"/>
    <cellStyle name="Cálculo 2 2 2 2 3 2 2" xfId="4985"/>
    <cellStyle name="Cálculo 2 2 2 2 3 2 2 2" xfId="4986"/>
    <cellStyle name="Cálculo 2 2 2 2 3 2 3" xfId="4987"/>
    <cellStyle name="Cálculo 2 2 2 2 3 2 3 2" xfId="4988"/>
    <cellStyle name="Cálculo 2 2 2 2 3 2 4" xfId="4989"/>
    <cellStyle name="Cálculo 2 2 2 2 3 2 5" xfId="4990"/>
    <cellStyle name="Cálculo 2 2 2 2 3 3" xfId="4991"/>
    <cellStyle name="Cálculo 2 2 2 2 3 3 2" xfId="4992"/>
    <cellStyle name="Cálculo 2 2 2 2 3 4" xfId="4993"/>
    <cellStyle name="Cálculo 2 2 2 2 3 4 2" xfId="4994"/>
    <cellStyle name="Cálculo 2 2 2 2 3 5" xfId="4995"/>
    <cellStyle name="Cálculo 2 2 2 2 3 6" xfId="4996"/>
    <cellStyle name="Cálculo 2 2 2 2 4" xfId="4997"/>
    <cellStyle name="Cálculo 2 2 2 2 4 2" xfId="4998"/>
    <cellStyle name="Cálculo 2 2 2 2 4 2 2" xfId="4999"/>
    <cellStyle name="Cálculo 2 2 2 2 4 2 2 2" xfId="5000"/>
    <cellStyle name="Cálculo 2 2 2 2 4 2 3" xfId="5001"/>
    <cellStyle name="Cálculo 2 2 2 2 4 2 3 2" xfId="5002"/>
    <cellStyle name="Cálculo 2 2 2 2 4 2 4" xfId="5003"/>
    <cellStyle name="Cálculo 2 2 2 2 4 2 5" xfId="5004"/>
    <cellStyle name="Cálculo 2 2 2 2 4 3" xfId="5005"/>
    <cellStyle name="Cálculo 2 2 2 2 4 3 2" xfId="5006"/>
    <cellStyle name="Cálculo 2 2 2 2 4 4" xfId="5007"/>
    <cellStyle name="Cálculo 2 2 2 2 4 4 2" xfId="5008"/>
    <cellStyle name="Cálculo 2 2 2 2 4 5" xfId="5009"/>
    <cellStyle name="Cálculo 2 2 2 2 4 6" xfId="5010"/>
    <cellStyle name="Cálculo 2 2 2 2 5" xfId="5011"/>
    <cellStyle name="Cálculo 2 2 2 2 5 2" xfId="5012"/>
    <cellStyle name="Cálculo 2 2 2 2 5 2 2" xfId="5013"/>
    <cellStyle name="Cálculo 2 2 2 2 5 3" xfId="5014"/>
    <cellStyle name="Cálculo 2 2 2 2 5 3 2" xfId="5015"/>
    <cellStyle name="Cálculo 2 2 2 2 5 4" xfId="5016"/>
    <cellStyle name="Cálculo 2 2 2 2 5 5" xfId="5017"/>
    <cellStyle name="Cálculo 2 2 2 2 6" xfId="5018"/>
    <cellStyle name="Cálculo 2 2 2 2 6 2" xfId="5019"/>
    <cellStyle name="Cálculo 2 2 2 2 7" xfId="5020"/>
    <cellStyle name="Cálculo 2 2 2 2 7 2" xfId="5021"/>
    <cellStyle name="Cálculo 2 2 2 2 8" xfId="5022"/>
    <cellStyle name="Cálculo 2 2 2 2 9" xfId="5023"/>
    <cellStyle name="Cálculo 2 2 2 3" xfId="5024"/>
    <cellStyle name="Cálculo 2 2 2 3 2" xfId="5025"/>
    <cellStyle name="Cálculo 2 2 2 3 2 2" xfId="5026"/>
    <cellStyle name="Cálculo 2 2 2 3 2 2 2" xfId="5027"/>
    <cellStyle name="Cálculo 2 2 2 3 2 2 2 2" xfId="5028"/>
    <cellStyle name="Cálculo 2 2 2 3 2 2 3" xfId="5029"/>
    <cellStyle name="Cálculo 2 2 2 3 2 2 3 2" xfId="5030"/>
    <cellStyle name="Cálculo 2 2 2 3 2 2 4" xfId="5031"/>
    <cellStyle name="Cálculo 2 2 2 3 2 2 5" xfId="5032"/>
    <cellStyle name="Cálculo 2 2 2 3 2 3" xfId="5033"/>
    <cellStyle name="Cálculo 2 2 2 3 2 3 2" xfId="5034"/>
    <cellStyle name="Cálculo 2 2 2 3 2 4" xfId="5035"/>
    <cellStyle name="Cálculo 2 2 2 3 2 4 2" xfId="5036"/>
    <cellStyle name="Cálculo 2 2 2 3 2 5" xfId="5037"/>
    <cellStyle name="Cálculo 2 2 2 3 2 6" xfId="5038"/>
    <cellStyle name="Cálculo 2 2 2 3 3" xfId="5039"/>
    <cellStyle name="Cálculo 2 2 2 3 3 2" xfId="5040"/>
    <cellStyle name="Cálculo 2 2 2 3 3 2 2" xfId="5041"/>
    <cellStyle name="Cálculo 2 2 2 3 3 2 2 2" xfId="5042"/>
    <cellStyle name="Cálculo 2 2 2 3 3 2 3" xfId="5043"/>
    <cellStyle name="Cálculo 2 2 2 3 3 2 3 2" xfId="5044"/>
    <cellStyle name="Cálculo 2 2 2 3 3 2 4" xfId="5045"/>
    <cellStyle name="Cálculo 2 2 2 3 3 2 5" xfId="5046"/>
    <cellStyle name="Cálculo 2 2 2 3 3 3" xfId="5047"/>
    <cellStyle name="Cálculo 2 2 2 3 3 3 2" xfId="5048"/>
    <cellStyle name="Cálculo 2 2 2 3 3 4" xfId="5049"/>
    <cellStyle name="Cálculo 2 2 2 3 3 4 2" xfId="5050"/>
    <cellStyle name="Cálculo 2 2 2 3 3 5" xfId="5051"/>
    <cellStyle name="Cálculo 2 2 2 3 3 6" xfId="5052"/>
    <cellStyle name="Cálculo 2 2 2 3 4" xfId="5053"/>
    <cellStyle name="Cálculo 2 2 2 3 4 2" xfId="5054"/>
    <cellStyle name="Cálculo 2 2 2 3 4 2 2" xfId="5055"/>
    <cellStyle name="Cálculo 2 2 2 3 4 3" xfId="5056"/>
    <cellStyle name="Cálculo 2 2 2 3 4 3 2" xfId="5057"/>
    <cellStyle name="Cálculo 2 2 2 3 4 4" xfId="5058"/>
    <cellStyle name="Cálculo 2 2 2 3 4 5" xfId="5059"/>
    <cellStyle name="Cálculo 2 2 2 3 5" xfId="5060"/>
    <cellStyle name="Cálculo 2 2 2 3 5 2" xfId="5061"/>
    <cellStyle name="Cálculo 2 2 2 3 6" xfId="5062"/>
    <cellStyle name="Cálculo 2 2 2 3 6 2" xfId="5063"/>
    <cellStyle name="Cálculo 2 2 2 3 7" xfId="5064"/>
    <cellStyle name="Cálculo 2 2 2 3 8" xfId="5065"/>
    <cellStyle name="Cálculo 2 2 2 4" xfId="5066"/>
    <cellStyle name="Cálculo 2 2 2 4 2" xfId="5067"/>
    <cellStyle name="Cálculo 2 2 2 4 2 2" xfId="5068"/>
    <cellStyle name="Cálculo 2 2 2 4 2 2 2" xfId="5069"/>
    <cellStyle name="Cálculo 2 2 2 4 2 3" xfId="5070"/>
    <cellStyle name="Cálculo 2 2 2 4 2 3 2" xfId="5071"/>
    <cellStyle name="Cálculo 2 2 2 4 2 4" xfId="5072"/>
    <cellStyle name="Cálculo 2 2 2 4 2 5" xfId="5073"/>
    <cellStyle name="Cálculo 2 2 2 4 3" xfId="5074"/>
    <cellStyle name="Cálculo 2 2 2 4 3 2" xfId="5075"/>
    <cellStyle name="Cálculo 2 2 2 4 4" xfId="5076"/>
    <cellStyle name="Cálculo 2 2 2 4 4 2" xfId="5077"/>
    <cellStyle name="Cálculo 2 2 2 4 5" xfId="5078"/>
    <cellStyle name="Cálculo 2 2 2 4 6" xfId="5079"/>
    <cellStyle name="Cálculo 2 2 2 5" xfId="5080"/>
    <cellStyle name="Cálculo 2 2 2 5 2" xfId="5081"/>
    <cellStyle name="Cálculo 2 2 2 5 2 2" xfId="5082"/>
    <cellStyle name="Cálculo 2 2 2 5 2 2 2" xfId="5083"/>
    <cellStyle name="Cálculo 2 2 2 5 2 3" xfId="5084"/>
    <cellStyle name="Cálculo 2 2 2 5 2 3 2" xfId="5085"/>
    <cellStyle name="Cálculo 2 2 2 5 2 4" xfId="5086"/>
    <cellStyle name="Cálculo 2 2 2 5 2 5" xfId="5087"/>
    <cellStyle name="Cálculo 2 2 2 5 3" xfId="5088"/>
    <cellStyle name="Cálculo 2 2 2 5 3 2" xfId="5089"/>
    <cellStyle name="Cálculo 2 2 2 5 4" xfId="5090"/>
    <cellStyle name="Cálculo 2 2 2 5 4 2" xfId="5091"/>
    <cellStyle name="Cálculo 2 2 2 5 5" xfId="5092"/>
    <cellStyle name="Cálculo 2 2 2 5 6" xfId="5093"/>
    <cellStyle name="Cálculo 2 2 2 6" xfId="5094"/>
    <cellStyle name="Cálculo 2 2 2 6 2" xfId="5095"/>
    <cellStyle name="Cálculo 2 2 2 6 2 2" xfId="5096"/>
    <cellStyle name="Cálculo 2 2 2 6 2 2 2" xfId="5097"/>
    <cellStyle name="Cálculo 2 2 2 6 2 3" xfId="5098"/>
    <cellStyle name="Cálculo 2 2 2 6 2 3 2" xfId="5099"/>
    <cellStyle name="Cálculo 2 2 2 6 2 4" xfId="5100"/>
    <cellStyle name="Cálculo 2 2 2 6 2 5" xfId="5101"/>
    <cellStyle name="Cálculo 2 2 2 6 3" xfId="5102"/>
    <cellStyle name="Cálculo 2 2 2 6 3 2" xfId="5103"/>
    <cellStyle name="Cálculo 2 2 2 6 4" xfId="5104"/>
    <cellStyle name="Cálculo 2 2 2 6 4 2" xfId="5105"/>
    <cellStyle name="Cálculo 2 2 2 6 5" xfId="5106"/>
    <cellStyle name="Cálculo 2 2 2 6 6" xfId="5107"/>
    <cellStyle name="Cálculo 2 2 2 7" xfId="5108"/>
    <cellStyle name="Cálculo 2 2 2 7 2" xfId="5109"/>
    <cellStyle name="Cálculo 2 2 2 7 2 2" xfId="5110"/>
    <cellStyle name="Cálculo 2 2 2 7 3" xfId="5111"/>
    <cellStyle name="Cálculo 2 2 2 7 3 2" xfId="5112"/>
    <cellStyle name="Cálculo 2 2 2 7 4" xfId="5113"/>
    <cellStyle name="Cálculo 2 2 2 7 5" xfId="5114"/>
    <cellStyle name="Cálculo 2 2 2 8" xfId="5115"/>
    <cellStyle name="Cálculo 2 2 2 8 2" xfId="5116"/>
    <cellStyle name="Cálculo 2 2 2 9" xfId="5117"/>
    <cellStyle name="Cálculo 2 2 2 9 2" xfId="5118"/>
    <cellStyle name="Cálculo 2 2 3" xfId="5119"/>
    <cellStyle name="Cálculo 2 2 3 2" xfId="5120"/>
    <cellStyle name="Cálculo 2 2 3 2 2" xfId="5121"/>
    <cellStyle name="Cálculo 2 2 3 2 2 2" xfId="5122"/>
    <cellStyle name="Cálculo 2 2 3 2 2 2 2" xfId="5123"/>
    <cellStyle name="Cálculo 2 2 3 2 2 3" xfId="5124"/>
    <cellStyle name="Cálculo 2 2 3 2 2 3 2" xfId="5125"/>
    <cellStyle name="Cálculo 2 2 3 2 2 4" xfId="5126"/>
    <cellStyle name="Cálculo 2 2 3 2 2 5" xfId="5127"/>
    <cellStyle name="Cálculo 2 2 3 2 3" xfId="5128"/>
    <cellStyle name="Cálculo 2 2 3 2 3 2" xfId="5129"/>
    <cellStyle name="Cálculo 2 2 3 2 4" xfId="5130"/>
    <cellStyle name="Cálculo 2 2 3 2 4 2" xfId="5131"/>
    <cellStyle name="Cálculo 2 2 3 2 5" xfId="5132"/>
    <cellStyle name="Cálculo 2 2 3 2 6" xfId="5133"/>
    <cellStyle name="Cálculo 2 2 3 3" xfId="5134"/>
    <cellStyle name="Cálculo 2 2 3 3 2" xfId="5135"/>
    <cellStyle name="Cálculo 2 2 3 3 2 2" xfId="5136"/>
    <cellStyle name="Cálculo 2 2 3 3 2 2 2" xfId="5137"/>
    <cellStyle name="Cálculo 2 2 3 3 2 3" xfId="5138"/>
    <cellStyle name="Cálculo 2 2 3 3 2 3 2" xfId="5139"/>
    <cellStyle name="Cálculo 2 2 3 3 2 4" xfId="5140"/>
    <cellStyle name="Cálculo 2 2 3 3 2 5" xfId="5141"/>
    <cellStyle name="Cálculo 2 2 3 3 3" xfId="5142"/>
    <cellStyle name="Cálculo 2 2 3 3 3 2" xfId="5143"/>
    <cellStyle name="Cálculo 2 2 3 3 4" xfId="5144"/>
    <cellStyle name="Cálculo 2 2 3 3 4 2" xfId="5145"/>
    <cellStyle name="Cálculo 2 2 3 3 5" xfId="5146"/>
    <cellStyle name="Cálculo 2 2 3 3 6" xfId="5147"/>
    <cellStyle name="Cálculo 2 2 3 4" xfId="5148"/>
    <cellStyle name="Cálculo 2 2 3 4 2" xfId="5149"/>
    <cellStyle name="Cálculo 2 2 3 4 2 2" xfId="5150"/>
    <cellStyle name="Cálculo 2 2 3 4 2 2 2" xfId="5151"/>
    <cellStyle name="Cálculo 2 2 3 4 2 3" xfId="5152"/>
    <cellStyle name="Cálculo 2 2 3 4 2 3 2" xfId="5153"/>
    <cellStyle name="Cálculo 2 2 3 4 2 4" xfId="5154"/>
    <cellStyle name="Cálculo 2 2 3 4 2 5" xfId="5155"/>
    <cellStyle name="Cálculo 2 2 3 4 3" xfId="5156"/>
    <cellStyle name="Cálculo 2 2 3 4 3 2" xfId="5157"/>
    <cellStyle name="Cálculo 2 2 3 4 4" xfId="5158"/>
    <cellStyle name="Cálculo 2 2 3 4 4 2" xfId="5159"/>
    <cellStyle name="Cálculo 2 2 3 4 5" xfId="5160"/>
    <cellStyle name="Cálculo 2 2 3 4 6" xfId="5161"/>
    <cellStyle name="Cálculo 2 2 3 5" xfId="5162"/>
    <cellStyle name="Cálculo 2 2 3 5 2" xfId="5163"/>
    <cellStyle name="Cálculo 2 2 3 5 2 2" xfId="5164"/>
    <cellStyle name="Cálculo 2 2 3 5 3" xfId="5165"/>
    <cellStyle name="Cálculo 2 2 3 5 3 2" xfId="5166"/>
    <cellStyle name="Cálculo 2 2 3 5 4" xfId="5167"/>
    <cellStyle name="Cálculo 2 2 3 5 5" xfId="5168"/>
    <cellStyle name="Cálculo 2 2 3 6" xfId="5169"/>
    <cellStyle name="Cálculo 2 2 3 6 2" xfId="5170"/>
    <cellStyle name="Cálculo 2 2 3 7" xfId="5171"/>
    <cellStyle name="Cálculo 2 2 3 7 2" xfId="5172"/>
    <cellStyle name="Cálculo 2 2 3 8" xfId="5173"/>
    <cellStyle name="Cálculo 2 2 3 9" xfId="5174"/>
    <cellStyle name="Cálculo 2 2 4" xfId="5175"/>
    <cellStyle name="Cálculo 2 2 4 2" xfId="5176"/>
    <cellStyle name="Cálculo 2 2 4 2 2" xfId="5177"/>
    <cellStyle name="Cálculo 2 2 4 2 2 2" xfId="5178"/>
    <cellStyle name="Cálculo 2 2 4 2 2 2 2" xfId="5179"/>
    <cellStyle name="Cálculo 2 2 4 2 2 3" xfId="5180"/>
    <cellStyle name="Cálculo 2 2 4 2 2 3 2" xfId="5181"/>
    <cellStyle name="Cálculo 2 2 4 2 2 4" xfId="5182"/>
    <cellStyle name="Cálculo 2 2 4 2 2 5" xfId="5183"/>
    <cellStyle name="Cálculo 2 2 4 2 3" xfId="5184"/>
    <cellStyle name="Cálculo 2 2 4 2 3 2" xfId="5185"/>
    <cellStyle name="Cálculo 2 2 4 2 4" xfId="5186"/>
    <cellStyle name="Cálculo 2 2 4 2 4 2" xfId="5187"/>
    <cellStyle name="Cálculo 2 2 4 2 5" xfId="5188"/>
    <cellStyle name="Cálculo 2 2 4 2 6" xfId="5189"/>
    <cellStyle name="Cálculo 2 2 4 3" xfId="5190"/>
    <cellStyle name="Cálculo 2 2 4 3 2" xfId="5191"/>
    <cellStyle name="Cálculo 2 2 4 3 2 2" xfId="5192"/>
    <cellStyle name="Cálculo 2 2 4 3 2 2 2" xfId="5193"/>
    <cellStyle name="Cálculo 2 2 4 3 2 3" xfId="5194"/>
    <cellStyle name="Cálculo 2 2 4 3 2 3 2" xfId="5195"/>
    <cellStyle name="Cálculo 2 2 4 3 2 4" xfId="5196"/>
    <cellStyle name="Cálculo 2 2 4 3 2 5" xfId="5197"/>
    <cellStyle name="Cálculo 2 2 4 3 3" xfId="5198"/>
    <cellStyle name="Cálculo 2 2 4 3 3 2" xfId="5199"/>
    <cellStyle name="Cálculo 2 2 4 3 4" xfId="5200"/>
    <cellStyle name="Cálculo 2 2 4 3 4 2" xfId="5201"/>
    <cellStyle name="Cálculo 2 2 4 3 5" xfId="5202"/>
    <cellStyle name="Cálculo 2 2 4 3 6" xfId="5203"/>
    <cellStyle name="Cálculo 2 2 4 4" xfId="5204"/>
    <cellStyle name="Cálculo 2 2 4 4 2" xfId="5205"/>
    <cellStyle name="Cálculo 2 2 4 4 2 2" xfId="5206"/>
    <cellStyle name="Cálculo 2 2 4 4 3" xfId="5207"/>
    <cellStyle name="Cálculo 2 2 4 4 3 2" xfId="5208"/>
    <cellStyle name="Cálculo 2 2 4 4 4" xfId="5209"/>
    <cellStyle name="Cálculo 2 2 4 4 5" xfId="5210"/>
    <cellStyle name="Cálculo 2 2 4 5" xfId="5211"/>
    <cellStyle name="Cálculo 2 2 4 5 2" xfId="5212"/>
    <cellStyle name="Cálculo 2 2 4 6" xfId="5213"/>
    <cellStyle name="Cálculo 2 2 4 6 2" xfId="5214"/>
    <cellStyle name="Cálculo 2 2 4 7" xfId="5215"/>
    <cellStyle name="Cálculo 2 2 4 8" xfId="5216"/>
    <cellStyle name="Cálculo 2 2 5" xfId="5217"/>
    <cellStyle name="Cálculo 2 2 5 2" xfId="5218"/>
    <cellStyle name="Cálculo 2 2 5 2 2" xfId="5219"/>
    <cellStyle name="Cálculo 2 2 5 2 2 2" xfId="5220"/>
    <cellStyle name="Cálculo 2 2 5 2 3" xfId="5221"/>
    <cellStyle name="Cálculo 2 2 5 2 3 2" xfId="5222"/>
    <cellStyle name="Cálculo 2 2 5 2 4" xfId="5223"/>
    <cellStyle name="Cálculo 2 2 5 2 5" xfId="5224"/>
    <cellStyle name="Cálculo 2 2 5 3" xfId="5225"/>
    <cellStyle name="Cálculo 2 2 5 3 2" xfId="5226"/>
    <cellStyle name="Cálculo 2 2 5 4" xfId="5227"/>
    <cellStyle name="Cálculo 2 2 5 4 2" xfId="5228"/>
    <cellStyle name="Cálculo 2 2 5 5" xfId="5229"/>
    <cellStyle name="Cálculo 2 2 5 6" xfId="5230"/>
    <cellStyle name="Cálculo 2 2 6" xfId="5231"/>
    <cellStyle name="Cálculo 2 2 6 2" xfId="5232"/>
    <cellStyle name="Cálculo 2 2 6 2 2" xfId="5233"/>
    <cellStyle name="Cálculo 2 2 6 2 2 2" xfId="5234"/>
    <cellStyle name="Cálculo 2 2 6 2 3" xfId="5235"/>
    <cellStyle name="Cálculo 2 2 6 2 3 2" xfId="5236"/>
    <cellStyle name="Cálculo 2 2 6 2 4" xfId="5237"/>
    <cellStyle name="Cálculo 2 2 6 2 5" xfId="5238"/>
    <cellStyle name="Cálculo 2 2 6 3" xfId="5239"/>
    <cellStyle name="Cálculo 2 2 6 3 2" xfId="5240"/>
    <cellStyle name="Cálculo 2 2 6 4" xfId="5241"/>
    <cellStyle name="Cálculo 2 2 6 4 2" xfId="5242"/>
    <cellStyle name="Cálculo 2 2 6 5" xfId="5243"/>
    <cellStyle name="Cálculo 2 2 6 6" xfId="5244"/>
    <cellStyle name="Cálculo 2 2 7" xfId="5245"/>
    <cellStyle name="Cálculo 2 2 7 2" xfId="5246"/>
    <cellStyle name="Cálculo 2 2 7 2 2" xfId="5247"/>
    <cellStyle name="Cálculo 2 2 7 2 2 2" xfId="5248"/>
    <cellStyle name="Cálculo 2 2 7 2 3" xfId="5249"/>
    <cellStyle name="Cálculo 2 2 7 2 3 2" xfId="5250"/>
    <cellStyle name="Cálculo 2 2 7 2 4" xfId="5251"/>
    <cellStyle name="Cálculo 2 2 7 2 5" xfId="5252"/>
    <cellStyle name="Cálculo 2 2 7 3" xfId="5253"/>
    <cellStyle name="Cálculo 2 2 7 3 2" xfId="5254"/>
    <cellStyle name="Cálculo 2 2 7 4" xfId="5255"/>
    <cellStyle name="Cálculo 2 2 7 4 2" xfId="5256"/>
    <cellStyle name="Cálculo 2 2 7 5" xfId="5257"/>
    <cellStyle name="Cálculo 2 2 7 6" xfId="5258"/>
    <cellStyle name="Cálculo 2 2 8" xfId="5259"/>
    <cellStyle name="Cálculo 2 2 8 2" xfId="5260"/>
    <cellStyle name="Cálculo 2 2 8 2 2" xfId="5261"/>
    <cellStyle name="Cálculo 2 2 8 3" xfId="5262"/>
    <cellStyle name="Cálculo 2 2 8 3 2" xfId="5263"/>
    <cellStyle name="Cálculo 2 2 8 4" xfId="5264"/>
    <cellStyle name="Cálculo 2 2 8 5" xfId="5265"/>
    <cellStyle name="Cálculo 2 2 9" xfId="5266"/>
    <cellStyle name="Cálculo 2 2 9 2" xfId="5267"/>
    <cellStyle name="Cálculo 2 20" xfId="5268"/>
    <cellStyle name="Cálculo 2 20 2" xfId="5269"/>
    <cellStyle name="Cálculo 2 20 2 2" xfId="5270"/>
    <cellStyle name="Cálculo 2 20 3" xfId="5271"/>
    <cellStyle name="Cálculo 2 20 3 2" xfId="5272"/>
    <cellStyle name="Cálculo 2 20 4" xfId="5273"/>
    <cellStyle name="Cálculo 2 20 5" xfId="5274"/>
    <cellStyle name="Cálculo 2 21" xfId="5275"/>
    <cellStyle name="Cálculo 2 21 2" xfId="5276"/>
    <cellStyle name="Cálculo 2 21 2 2" xfId="5277"/>
    <cellStyle name="Cálculo 2 21 3" xfId="5278"/>
    <cellStyle name="Cálculo 2 21 3 2" xfId="5279"/>
    <cellStyle name="Cálculo 2 21 4" xfId="5280"/>
    <cellStyle name="Cálculo 2 21 5" xfId="5281"/>
    <cellStyle name="Cálculo 2 22" xfId="5282"/>
    <cellStyle name="Cálculo 2 22 2" xfId="5283"/>
    <cellStyle name="Cálculo 2 22 2 2" xfId="5284"/>
    <cellStyle name="Cálculo 2 22 3" xfId="5285"/>
    <cellStyle name="Cálculo 2 22 3 2" xfId="5286"/>
    <cellStyle name="Cálculo 2 22 4" xfId="5287"/>
    <cellStyle name="Cálculo 2 22 5" xfId="5288"/>
    <cellStyle name="Cálculo 2 23" xfId="5289"/>
    <cellStyle name="Cálculo 2 23 2" xfId="5290"/>
    <cellStyle name="Cálculo 2 23 2 2" xfId="5291"/>
    <cellStyle name="Cálculo 2 23 3" xfId="5292"/>
    <cellStyle name="Cálculo 2 23 3 2" xfId="5293"/>
    <cellStyle name="Cálculo 2 23 4" xfId="5294"/>
    <cellStyle name="Cálculo 2 23 5" xfId="5295"/>
    <cellStyle name="Cálculo 2 24" xfId="5296"/>
    <cellStyle name="Cálculo 2 24 2" xfId="5297"/>
    <cellStyle name="Cálculo 2 25" xfId="5298"/>
    <cellStyle name="Cálculo 2 25 2" xfId="5299"/>
    <cellStyle name="Cálculo 2 26" xfId="5300"/>
    <cellStyle name="Cálculo 2 26 2" xfId="5301"/>
    <cellStyle name="Cálculo 2 27" xfId="5302"/>
    <cellStyle name="Cálculo 2 28" xfId="5303"/>
    <cellStyle name="Cálculo 2 3" xfId="5304"/>
    <cellStyle name="Cálculo 2 3 10" xfId="5305"/>
    <cellStyle name="Cálculo 2 3 2" xfId="5306"/>
    <cellStyle name="Cálculo 2 3 2 2" xfId="5307"/>
    <cellStyle name="Cálculo 2 3 2 2 2" xfId="5308"/>
    <cellStyle name="Cálculo 2 3 2 2 2 2" xfId="5309"/>
    <cellStyle name="Cálculo 2 3 2 2 2 2 2" xfId="5310"/>
    <cellStyle name="Cálculo 2 3 2 2 2 3" xfId="5311"/>
    <cellStyle name="Cálculo 2 3 2 2 2 3 2" xfId="5312"/>
    <cellStyle name="Cálculo 2 3 2 2 2 4" xfId="5313"/>
    <cellStyle name="Cálculo 2 3 2 2 2 5" xfId="5314"/>
    <cellStyle name="Cálculo 2 3 2 2 3" xfId="5315"/>
    <cellStyle name="Cálculo 2 3 2 2 3 2" xfId="5316"/>
    <cellStyle name="Cálculo 2 3 2 2 4" xfId="5317"/>
    <cellStyle name="Cálculo 2 3 2 2 4 2" xfId="5318"/>
    <cellStyle name="Cálculo 2 3 2 2 5" xfId="5319"/>
    <cellStyle name="Cálculo 2 3 2 2 6" xfId="5320"/>
    <cellStyle name="Cálculo 2 3 2 3" xfId="5321"/>
    <cellStyle name="Cálculo 2 3 2 3 2" xfId="5322"/>
    <cellStyle name="Cálculo 2 3 2 3 2 2" xfId="5323"/>
    <cellStyle name="Cálculo 2 3 2 3 2 2 2" xfId="5324"/>
    <cellStyle name="Cálculo 2 3 2 3 2 3" xfId="5325"/>
    <cellStyle name="Cálculo 2 3 2 3 2 3 2" xfId="5326"/>
    <cellStyle name="Cálculo 2 3 2 3 2 4" xfId="5327"/>
    <cellStyle name="Cálculo 2 3 2 3 2 5" xfId="5328"/>
    <cellStyle name="Cálculo 2 3 2 3 3" xfId="5329"/>
    <cellStyle name="Cálculo 2 3 2 3 3 2" xfId="5330"/>
    <cellStyle name="Cálculo 2 3 2 3 4" xfId="5331"/>
    <cellStyle name="Cálculo 2 3 2 3 4 2" xfId="5332"/>
    <cellStyle name="Cálculo 2 3 2 3 5" xfId="5333"/>
    <cellStyle name="Cálculo 2 3 2 3 6" xfId="5334"/>
    <cellStyle name="Cálculo 2 3 2 4" xfId="5335"/>
    <cellStyle name="Cálculo 2 3 2 4 2" xfId="5336"/>
    <cellStyle name="Cálculo 2 3 2 4 2 2" xfId="5337"/>
    <cellStyle name="Cálculo 2 3 2 4 2 2 2" xfId="5338"/>
    <cellStyle name="Cálculo 2 3 2 4 2 3" xfId="5339"/>
    <cellStyle name="Cálculo 2 3 2 4 2 3 2" xfId="5340"/>
    <cellStyle name="Cálculo 2 3 2 4 2 4" xfId="5341"/>
    <cellStyle name="Cálculo 2 3 2 4 2 5" xfId="5342"/>
    <cellStyle name="Cálculo 2 3 2 4 3" xfId="5343"/>
    <cellStyle name="Cálculo 2 3 2 4 3 2" xfId="5344"/>
    <cellStyle name="Cálculo 2 3 2 4 4" xfId="5345"/>
    <cellStyle name="Cálculo 2 3 2 4 4 2" xfId="5346"/>
    <cellStyle name="Cálculo 2 3 2 4 5" xfId="5347"/>
    <cellStyle name="Cálculo 2 3 2 4 6" xfId="5348"/>
    <cellStyle name="Cálculo 2 3 2 5" xfId="5349"/>
    <cellStyle name="Cálculo 2 3 2 5 2" xfId="5350"/>
    <cellStyle name="Cálculo 2 3 2 5 2 2" xfId="5351"/>
    <cellStyle name="Cálculo 2 3 2 5 3" xfId="5352"/>
    <cellStyle name="Cálculo 2 3 2 5 3 2" xfId="5353"/>
    <cellStyle name="Cálculo 2 3 2 5 4" xfId="5354"/>
    <cellStyle name="Cálculo 2 3 2 5 5" xfId="5355"/>
    <cellStyle name="Cálculo 2 3 2 6" xfId="5356"/>
    <cellStyle name="Cálculo 2 3 2 6 2" xfId="5357"/>
    <cellStyle name="Cálculo 2 3 2 7" xfId="5358"/>
    <cellStyle name="Cálculo 2 3 2 7 2" xfId="5359"/>
    <cellStyle name="Cálculo 2 3 2 8" xfId="5360"/>
    <cellStyle name="Cálculo 2 3 2 9" xfId="5361"/>
    <cellStyle name="Cálculo 2 3 3" xfId="5362"/>
    <cellStyle name="Cálculo 2 3 3 2" xfId="5363"/>
    <cellStyle name="Cálculo 2 3 3 2 2" xfId="5364"/>
    <cellStyle name="Cálculo 2 3 3 2 2 2" xfId="5365"/>
    <cellStyle name="Cálculo 2 3 3 2 2 2 2" xfId="5366"/>
    <cellStyle name="Cálculo 2 3 3 2 2 3" xfId="5367"/>
    <cellStyle name="Cálculo 2 3 3 2 2 3 2" xfId="5368"/>
    <cellStyle name="Cálculo 2 3 3 2 2 4" xfId="5369"/>
    <cellStyle name="Cálculo 2 3 3 2 2 5" xfId="5370"/>
    <cellStyle name="Cálculo 2 3 3 2 3" xfId="5371"/>
    <cellStyle name="Cálculo 2 3 3 2 3 2" xfId="5372"/>
    <cellStyle name="Cálculo 2 3 3 2 4" xfId="5373"/>
    <cellStyle name="Cálculo 2 3 3 2 4 2" xfId="5374"/>
    <cellStyle name="Cálculo 2 3 3 2 5" xfId="5375"/>
    <cellStyle name="Cálculo 2 3 3 2 6" xfId="5376"/>
    <cellStyle name="Cálculo 2 3 3 3" xfId="5377"/>
    <cellStyle name="Cálculo 2 3 3 3 2" xfId="5378"/>
    <cellStyle name="Cálculo 2 3 3 3 2 2" xfId="5379"/>
    <cellStyle name="Cálculo 2 3 3 3 2 2 2" xfId="5380"/>
    <cellStyle name="Cálculo 2 3 3 3 2 3" xfId="5381"/>
    <cellStyle name="Cálculo 2 3 3 3 2 3 2" xfId="5382"/>
    <cellStyle name="Cálculo 2 3 3 3 2 4" xfId="5383"/>
    <cellStyle name="Cálculo 2 3 3 3 2 5" xfId="5384"/>
    <cellStyle name="Cálculo 2 3 3 3 3" xfId="5385"/>
    <cellStyle name="Cálculo 2 3 3 3 3 2" xfId="5386"/>
    <cellStyle name="Cálculo 2 3 3 3 4" xfId="5387"/>
    <cellStyle name="Cálculo 2 3 3 3 4 2" xfId="5388"/>
    <cellStyle name="Cálculo 2 3 3 3 5" xfId="5389"/>
    <cellStyle name="Cálculo 2 3 3 3 6" xfId="5390"/>
    <cellStyle name="Cálculo 2 3 3 4" xfId="5391"/>
    <cellStyle name="Cálculo 2 3 3 4 2" xfId="5392"/>
    <cellStyle name="Cálculo 2 3 3 4 2 2" xfId="5393"/>
    <cellStyle name="Cálculo 2 3 3 4 3" xfId="5394"/>
    <cellStyle name="Cálculo 2 3 3 4 3 2" xfId="5395"/>
    <cellStyle name="Cálculo 2 3 3 4 4" xfId="5396"/>
    <cellStyle name="Cálculo 2 3 3 4 5" xfId="5397"/>
    <cellStyle name="Cálculo 2 3 3 5" xfId="5398"/>
    <cellStyle name="Cálculo 2 3 3 5 2" xfId="5399"/>
    <cellStyle name="Cálculo 2 3 3 6" xfId="5400"/>
    <cellStyle name="Cálculo 2 3 3 6 2" xfId="5401"/>
    <cellStyle name="Cálculo 2 3 3 7" xfId="5402"/>
    <cellStyle name="Cálculo 2 3 3 8" xfId="5403"/>
    <cellStyle name="Cálculo 2 3 4" xfId="5404"/>
    <cellStyle name="Cálculo 2 3 4 2" xfId="5405"/>
    <cellStyle name="Cálculo 2 3 4 2 2" xfId="5406"/>
    <cellStyle name="Cálculo 2 3 4 2 2 2" xfId="5407"/>
    <cellStyle name="Cálculo 2 3 4 2 3" xfId="5408"/>
    <cellStyle name="Cálculo 2 3 4 2 3 2" xfId="5409"/>
    <cellStyle name="Cálculo 2 3 4 2 4" xfId="5410"/>
    <cellStyle name="Cálculo 2 3 4 2 5" xfId="5411"/>
    <cellStyle name="Cálculo 2 3 4 3" xfId="5412"/>
    <cellStyle name="Cálculo 2 3 4 3 2" xfId="5413"/>
    <cellStyle name="Cálculo 2 3 4 4" xfId="5414"/>
    <cellStyle name="Cálculo 2 3 4 4 2" xfId="5415"/>
    <cellStyle name="Cálculo 2 3 4 5" xfId="5416"/>
    <cellStyle name="Cálculo 2 3 4 6" xfId="5417"/>
    <cellStyle name="Cálculo 2 3 5" xfId="5418"/>
    <cellStyle name="Cálculo 2 3 5 2" xfId="5419"/>
    <cellStyle name="Cálculo 2 3 5 2 2" xfId="5420"/>
    <cellStyle name="Cálculo 2 3 5 2 2 2" xfId="5421"/>
    <cellStyle name="Cálculo 2 3 5 2 3" xfId="5422"/>
    <cellStyle name="Cálculo 2 3 5 2 3 2" xfId="5423"/>
    <cellStyle name="Cálculo 2 3 5 2 4" xfId="5424"/>
    <cellStyle name="Cálculo 2 3 5 2 5" xfId="5425"/>
    <cellStyle name="Cálculo 2 3 5 3" xfId="5426"/>
    <cellStyle name="Cálculo 2 3 5 3 2" xfId="5427"/>
    <cellStyle name="Cálculo 2 3 5 4" xfId="5428"/>
    <cellStyle name="Cálculo 2 3 5 4 2" xfId="5429"/>
    <cellStyle name="Cálculo 2 3 5 5" xfId="5430"/>
    <cellStyle name="Cálculo 2 3 5 6" xfId="5431"/>
    <cellStyle name="Cálculo 2 3 6" xfId="5432"/>
    <cellStyle name="Cálculo 2 3 6 2" xfId="5433"/>
    <cellStyle name="Cálculo 2 3 6 2 2" xfId="5434"/>
    <cellStyle name="Cálculo 2 3 6 2 2 2" xfId="5435"/>
    <cellStyle name="Cálculo 2 3 6 2 3" xfId="5436"/>
    <cellStyle name="Cálculo 2 3 6 2 3 2" xfId="5437"/>
    <cellStyle name="Cálculo 2 3 6 2 4" xfId="5438"/>
    <cellStyle name="Cálculo 2 3 6 2 5" xfId="5439"/>
    <cellStyle name="Cálculo 2 3 6 3" xfId="5440"/>
    <cellStyle name="Cálculo 2 3 6 3 2" xfId="5441"/>
    <cellStyle name="Cálculo 2 3 6 4" xfId="5442"/>
    <cellStyle name="Cálculo 2 3 6 4 2" xfId="5443"/>
    <cellStyle name="Cálculo 2 3 6 5" xfId="5444"/>
    <cellStyle name="Cálculo 2 3 6 6" xfId="5445"/>
    <cellStyle name="Cálculo 2 3 7" xfId="5446"/>
    <cellStyle name="Cálculo 2 3 7 2" xfId="5447"/>
    <cellStyle name="Cálculo 2 3 7 2 2" xfId="5448"/>
    <cellStyle name="Cálculo 2 3 7 3" xfId="5449"/>
    <cellStyle name="Cálculo 2 3 7 3 2" xfId="5450"/>
    <cellStyle name="Cálculo 2 3 7 4" xfId="5451"/>
    <cellStyle name="Cálculo 2 3 7 5" xfId="5452"/>
    <cellStyle name="Cálculo 2 3 8" xfId="5453"/>
    <cellStyle name="Cálculo 2 3 8 2" xfId="5454"/>
    <cellStyle name="Cálculo 2 3 9" xfId="5455"/>
    <cellStyle name="Cálculo 2 3 9 2" xfId="5456"/>
    <cellStyle name="Cálculo 2 4" xfId="5457"/>
    <cellStyle name="Cálculo 2 4 10" xfId="5458"/>
    <cellStyle name="Cálculo 2 4 2" xfId="5459"/>
    <cellStyle name="Cálculo 2 4 2 2" xfId="5460"/>
    <cellStyle name="Cálculo 2 4 2 2 2" xfId="5461"/>
    <cellStyle name="Cálculo 2 4 2 2 2 2" xfId="5462"/>
    <cellStyle name="Cálculo 2 4 2 2 2 2 2" xfId="5463"/>
    <cellStyle name="Cálculo 2 4 2 2 2 3" xfId="5464"/>
    <cellStyle name="Cálculo 2 4 2 2 2 3 2" xfId="5465"/>
    <cellStyle name="Cálculo 2 4 2 2 2 4" xfId="5466"/>
    <cellStyle name="Cálculo 2 4 2 2 2 5" xfId="5467"/>
    <cellStyle name="Cálculo 2 4 2 2 3" xfId="5468"/>
    <cellStyle name="Cálculo 2 4 2 2 3 2" xfId="5469"/>
    <cellStyle name="Cálculo 2 4 2 2 4" xfId="5470"/>
    <cellStyle name="Cálculo 2 4 2 2 4 2" xfId="5471"/>
    <cellStyle name="Cálculo 2 4 2 2 5" xfId="5472"/>
    <cellStyle name="Cálculo 2 4 2 2 6" xfId="5473"/>
    <cellStyle name="Cálculo 2 4 2 3" xfId="5474"/>
    <cellStyle name="Cálculo 2 4 2 3 2" xfId="5475"/>
    <cellStyle name="Cálculo 2 4 2 3 2 2" xfId="5476"/>
    <cellStyle name="Cálculo 2 4 2 3 2 2 2" xfId="5477"/>
    <cellStyle name="Cálculo 2 4 2 3 2 3" xfId="5478"/>
    <cellStyle name="Cálculo 2 4 2 3 2 3 2" xfId="5479"/>
    <cellStyle name="Cálculo 2 4 2 3 2 4" xfId="5480"/>
    <cellStyle name="Cálculo 2 4 2 3 2 5" xfId="5481"/>
    <cellStyle name="Cálculo 2 4 2 3 3" xfId="5482"/>
    <cellStyle name="Cálculo 2 4 2 3 3 2" xfId="5483"/>
    <cellStyle name="Cálculo 2 4 2 3 4" xfId="5484"/>
    <cellStyle name="Cálculo 2 4 2 3 4 2" xfId="5485"/>
    <cellStyle name="Cálculo 2 4 2 3 5" xfId="5486"/>
    <cellStyle name="Cálculo 2 4 2 3 6" xfId="5487"/>
    <cellStyle name="Cálculo 2 4 2 4" xfId="5488"/>
    <cellStyle name="Cálculo 2 4 2 4 2" xfId="5489"/>
    <cellStyle name="Cálculo 2 4 2 4 2 2" xfId="5490"/>
    <cellStyle name="Cálculo 2 4 2 4 2 2 2" xfId="5491"/>
    <cellStyle name="Cálculo 2 4 2 4 2 3" xfId="5492"/>
    <cellStyle name="Cálculo 2 4 2 4 2 3 2" xfId="5493"/>
    <cellStyle name="Cálculo 2 4 2 4 2 4" xfId="5494"/>
    <cellStyle name="Cálculo 2 4 2 4 2 5" xfId="5495"/>
    <cellStyle name="Cálculo 2 4 2 4 3" xfId="5496"/>
    <cellStyle name="Cálculo 2 4 2 4 3 2" xfId="5497"/>
    <cellStyle name="Cálculo 2 4 2 4 4" xfId="5498"/>
    <cellStyle name="Cálculo 2 4 2 4 4 2" xfId="5499"/>
    <cellStyle name="Cálculo 2 4 2 4 5" xfId="5500"/>
    <cellStyle name="Cálculo 2 4 2 4 6" xfId="5501"/>
    <cellStyle name="Cálculo 2 4 2 5" xfId="5502"/>
    <cellStyle name="Cálculo 2 4 2 5 2" xfId="5503"/>
    <cellStyle name="Cálculo 2 4 2 5 2 2" xfId="5504"/>
    <cellStyle name="Cálculo 2 4 2 5 3" xfId="5505"/>
    <cellStyle name="Cálculo 2 4 2 5 3 2" xfId="5506"/>
    <cellStyle name="Cálculo 2 4 2 5 4" xfId="5507"/>
    <cellStyle name="Cálculo 2 4 2 5 5" xfId="5508"/>
    <cellStyle name="Cálculo 2 4 2 6" xfId="5509"/>
    <cellStyle name="Cálculo 2 4 2 6 2" xfId="5510"/>
    <cellStyle name="Cálculo 2 4 2 7" xfId="5511"/>
    <cellStyle name="Cálculo 2 4 2 7 2" xfId="5512"/>
    <cellStyle name="Cálculo 2 4 2 8" xfId="5513"/>
    <cellStyle name="Cálculo 2 4 2 9" xfId="5514"/>
    <cellStyle name="Cálculo 2 4 3" xfId="5515"/>
    <cellStyle name="Cálculo 2 4 3 2" xfId="5516"/>
    <cellStyle name="Cálculo 2 4 3 2 2" xfId="5517"/>
    <cellStyle name="Cálculo 2 4 3 2 2 2" xfId="5518"/>
    <cellStyle name="Cálculo 2 4 3 2 2 2 2" xfId="5519"/>
    <cellStyle name="Cálculo 2 4 3 2 2 3" xfId="5520"/>
    <cellStyle name="Cálculo 2 4 3 2 2 3 2" xfId="5521"/>
    <cellStyle name="Cálculo 2 4 3 2 2 4" xfId="5522"/>
    <cellStyle name="Cálculo 2 4 3 2 2 5" xfId="5523"/>
    <cellStyle name="Cálculo 2 4 3 2 3" xfId="5524"/>
    <cellStyle name="Cálculo 2 4 3 2 3 2" xfId="5525"/>
    <cellStyle name="Cálculo 2 4 3 2 4" xfId="5526"/>
    <cellStyle name="Cálculo 2 4 3 2 4 2" xfId="5527"/>
    <cellStyle name="Cálculo 2 4 3 2 5" xfId="5528"/>
    <cellStyle name="Cálculo 2 4 3 2 6" xfId="5529"/>
    <cellStyle name="Cálculo 2 4 3 3" xfId="5530"/>
    <cellStyle name="Cálculo 2 4 3 3 2" xfId="5531"/>
    <cellStyle name="Cálculo 2 4 3 3 2 2" xfId="5532"/>
    <cellStyle name="Cálculo 2 4 3 3 2 2 2" xfId="5533"/>
    <cellStyle name="Cálculo 2 4 3 3 2 3" xfId="5534"/>
    <cellStyle name="Cálculo 2 4 3 3 2 3 2" xfId="5535"/>
    <cellStyle name="Cálculo 2 4 3 3 2 4" xfId="5536"/>
    <cellStyle name="Cálculo 2 4 3 3 2 5" xfId="5537"/>
    <cellStyle name="Cálculo 2 4 3 3 3" xfId="5538"/>
    <cellStyle name="Cálculo 2 4 3 3 3 2" xfId="5539"/>
    <cellStyle name="Cálculo 2 4 3 3 4" xfId="5540"/>
    <cellStyle name="Cálculo 2 4 3 3 4 2" xfId="5541"/>
    <cellStyle name="Cálculo 2 4 3 3 5" xfId="5542"/>
    <cellStyle name="Cálculo 2 4 3 3 6" xfId="5543"/>
    <cellStyle name="Cálculo 2 4 3 4" xfId="5544"/>
    <cellStyle name="Cálculo 2 4 3 4 2" xfId="5545"/>
    <cellStyle name="Cálculo 2 4 3 4 2 2" xfId="5546"/>
    <cellStyle name="Cálculo 2 4 3 4 3" xfId="5547"/>
    <cellStyle name="Cálculo 2 4 3 4 3 2" xfId="5548"/>
    <cellStyle name="Cálculo 2 4 3 4 4" xfId="5549"/>
    <cellStyle name="Cálculo 2 4 3 4 5" xfId="5550"/>
    <cellStyle name="Cálculo 2 4 3 5" xfId="5551"/>
    <cellStyle name="Cálculo 2 4 3 5 2" xfId="5552"/>
    <cellStyle name="Cálculo 2 4 3 6" xfId="5553"/>
    <cellStyle name="Cálculo 2 4 3 6 2" xfId="5554"/>
    <cellStyle name="Cálculo 2 4 3 7" xfId="5555"/>
    <cellStyle name="Cálculo 2 4 3 8" xfId="5556"/>
    <cellStyle name="Cálculo 2 4 4" xfId="5557"/>
    <cellStyle name="Cálculo 2 4 4 2" xfId="5558"/>
    <cellStyle name="Cálculo 2 4 4 2 2" xfId="5559"/>
    <cellStyle name="Cálculo 2 4 4 2 2 2" xfId="5560"/>
    <cellStyle name="Cálculo 2 4 4 2 3" xfId="5561"/>
    <cellStyle name="Cálculo 2 4 4 2 3 2" xfId="5562"/>
    <cellStyle name="Cálculo 2 4 4 2 4" xfId="5563"/>
    <cellStyle name="Cálculo 2 4 4 2 5" xfId="5564"/>
    <cellStyle name="Cálculo 2 4 4 3" xfId="5565"/>
    <cellStyle name="Cálculo 2 4 4 3 2" xfId="5566"/>
    <cellStyle name="Cálculo 2 4 4 4" xfId="5567"/>
    <cellStyle name="Cálculo 2 4 4 4 2" xfId="5568"/>
    <cellStyle name="Cálculo 2 4 4 5" xfId="5569"/>
    <cellStyle name="Cálculo 2 4 4 6" xfId="5570"/>
    <cellStyle name="Cálculo 2 4 5" xfId="5571"/>
    <cellStyle name="Cálculo 2 4 5 2" xfId="5572"/>
    <cellStyle name="Cálculo 2 4 5 2 2" xfId="5573"/>
    <cellStyle name="Cálculo 2 4 5 2 2 2" xfId="5574"/>
    <cellStyle name="Cálculo 2 4 5 2 3" xfId="5575"/>
    <cellStyle name="Cálculo 2 4 5 2 3 2" xfId="5576"/>
    <cellStyle name="Cálculo 2 4 5 2 4" xfId="5577"/>
    <cellStyle name="Cálculo 2 4 5 2 5" xfId="5578"/>
    <cellStyle name="Cálculo 2 4 5 3" xfId="5579"/>
    <cellStyle name="Cálculo 2 4 5 3 2" xfId="5580"/>
    <cellStyle name="Cálculo 2 4 5 4" xfId="5581"/>
    <cellStyle name="Cálculo 2 4 5 4 2" xfId="5582"/>
    <cellStyle name="Cálculo 2 4 5 5" xfId="5583"/>
    <cellStyle name="Cálculo 2 4 5 6" xfId="5584"/>
    <cellStyle name="Cálculo 2 4 6" xfId="5585"/>
    <cellStyle name="Cálculo 2 4 6 2" xfId="5586"/>
    <cellStyle name="Cálculo 2 4 6 2 2" xfId="5587"/>
    <cellStyle name="Cálculo 2 4 6 2 2 2" xfId="5588"/>
    <cellStyle name="Cálculo 2 4 6 2 3" xfId="5589"/>
    <cellStyle name="Cálculo 2 4 6 2 3 2" xfId="5590"/>
    <cellStyle name="Cálculo 2 4 6 2 4" xfId="5591"/>
    <cellStyle name="Cálculo 2 4 6 2 5" xfId="5592"/>
    <cellStyle name="Cálculo 2 4 6 3" xfId="5593"/>
    <cellStyle name="Cálculo 2 4 6 3 2" xfId="5594"/>
    <cellStyle name="Cálculo 2 4 6 4" xfId="5595"/>
    <cellStyle name="Cálculo 2 4 6 4 2" xfId="5596"/>
    <cellStyle name="Cálculo 2 4 6 5" xfId="5597"/>
    <cellStyle name="Cálculo 2 4 6 6" xfId="5598"/>
    <cellStyle name="Cálculo 2 4 7" xfId="5599"/>
    <cellStyle name="Cálculo 2 4 7 2" xfId="5600"/>
    <cellStyle name="Cálculo 2 4 7 2 2" xfId="5601"/>
    <cellStyle name="Cálculo 2 4 7 3" xfId="5602"/>
    <cellStyle name="Cálculo 2 4 7 3 2" xfId="5603"/>
    <cellStyle name="Cálculo 2 4 7 4" xfId="5604"/>
    <cellStyle name="Cálculo 2 4 7 5" xfId="5605"/>
    <cellStyle name="Cálculo 2 4 8" xfId="5606"/>
    <cellStyle name="Cálculo 2 4 8 2" xfId="5607"/>
    <cellStyle name="Cálculo 2 4 9" xfId="5608"/>
    <cellStyle name="Cálculo 2 4 9 2" xfId="5609"/>
    <cellStyle name="Cálculo 2 5" xfId="5610"/>
    <cellStyle name="Cálculo 2 5 10" xfId="5611"/>
    <cellStyle name="Cálculo 2 5 11" xfId="5612"/>
    <cellStyle name="Cálculo 2 5 2" xfId="5613"/>
    <cellStyle name="Cálculo 2 5 2 2" xfId="5614"/>
    <cellStyle name="Cálculo 2 5 2 2 2" xfId="5615"/>
    <cellStyle name="Cálculo 2 5 2 2 2 2" xfId="5616"/>
    <cellStyle name="Cálculo 2 5 2 2 2 2 2" xfId="5617"/>
    <cellStyle name="Cálculo 2 5 2 2 2 3" xfId="5618"/>
    <cellStyle name="Cálculo 2 5 2 2 2 3 2" xfId="5619"/>
    <cellStyle name="Cálculo 2 5 2 2 2 4" xfId="5620"/>
    <cellStyle name="Cálculo 2 5 2 2 2 5" xfId="5621"/>
    <cellStyle name="Cálculo 2 5 2 2 3" xfId="5622"/>
    <cellStyle name="Cálculo 2 5 2 2 3 2" xfId="5623"/>
    <cellStyle name="Cálculo 2 5 2 2 4" xfId="5624"/>
    <cellStyle name="Cálculo 2 5 2 2 4 2" xfId="5625"/>
    <cellStyle name="Cálculo 2 5 2 2 5" xfId="5626"/>
    <cellStyle name="Cálculo 2 5 2 2 6" xfId="5627"/>
    <cellStyle name="Cálculo 2 5 2 3" xfId="5628"/>
    <cellStyle name="Cálculo 2 5 2 3 2" xfId="5629"/>
    <cellStyle name="Cálculo 2 5 2 3 2 2" xfId="5630"/>
    <cellStyle name="Cálculo 2 5 2 3 2 2 2" xfId="5631"/>
    <cellStyle name="Cálculo 2 5 2 3 2 3" xfId="5632"/>
    <cellStyle name="Cálculo 2 5 2 3 2 3 2" xfId="5633"/>
    <cellStyle name="Cálculo 2 5 2 3 2 4" xfId="5634"/>
    <cellStyle name="Cálculo 2 5 2 3 2 5" xfId="5635"/>
    <cellStyle name="Cálculo 2 5 2 3 3" xfId="5636"/>
    <cellStyle name="Cálculo 2 5 2 3 3 2" xfId="5637"/>
    <cellStyle name="Cálculo 2 5 2 3 4" xfId="5638"/>
    <cellStyle name="Cálculo 2 5 2 3 4 2" xfId="5639"/>
    <cellStyle name="Cálculo 2 5 2 3 5" xfId="5640"/>
    <cellStyle name="Cálculo 2 5 2 3 6" xfId="5641"/>
    <cellStyle name="Cálculo 2 5 2 4" xfId="5642"/>
    <cellStyle name="Cálculo 2 5 2 4 2" xfId="5643"/>
    <cellStyle name="Cálculo 2 5 2 4 2 2" xfId="5644"/>
    <cellStyle name="Cálculo 2 5 2 4 2 2 2" xfId="5645"/>
    <cellStyle name="Cálculo 2 5 2 4 2 3" xfId="5646"/>
    <cellStyle name="Cálculo 2 5 2 4 2 3 2" xfId="5647"/>
    <cellStyle name="Cálculo 2 5 2 4 2 4" xfId="5648"/>
    <cellStyle name="Cálculo 2 5 2 4 2 5" xfId="5649"/>
    <cellStyle name="Cálculo 2 5 2 4 3" xfId="5650"/>
    <cellStyle name="Cálculo 2 5 2 4 3 2" xfId="5651"/>
    <cellStyle name="Cálculo 2 5 2 4 4" xfId="5652"/>
    <cellStyle name="Cálculo 2 5 2 4 4 2" xfId="5653"/>
    <cellStyle name="Cálculo 2 5 2 4 5" xfId="5654"/>
    <cellStyle name="Cálculo 2 5 2 4 6" xfId="5655"/>
    <cellStyle name="Cálculo 2 5 2 5" xfId="5656"/>
    <cellStyle name="Cálculo 2 5 2 5 2" xfId="5657"/>
    <cellStyle name="Cálculo 2 5 2 5 2 2" xfId="5658"/>
    <cellStyle name="Cálculo 2 5 2 5 3" xfId="5659"/>
    <cellStyle name="Cálculo 2 5 2 5 3 2" xfId="5660"/>
    <cellStyle name="Cálculo 2 5 2 5 4" xfId="5661"/>
    <cellStyle name="Cálculo 2 5 2 5 5" xfId="5662"/>
    <cellStyle name="Cálculo 2 5 2 6" xfId="5663"/>
    <cellStyle name="Cálculo 2 5 2 6 2" xfId="5664"/>
    <cellStyle name="Cálculo 2 5 2 7" xfId="5665"/>
    <cellStyle name="Cálculo 2 5 2 7 2" xfId="5666"/>
    <cellStyle name="Cálculo 2 5 2 8" xfId="5667"/>
    <cellStyle name="Cálculo 2 5 2 9" xfId="5668"/>
    <cellStyle name="Cálculo 2 5 3" xfId="5669"/>
    <cellStyle name="Cálculo 2 5 3 2" xfId="5670"/>
    <cellStyle name="Cálculo 2 5 3 2 2" xfId="5671"/>
    <cellStyle name="Cálculo 2 5 3 2 2 2" xfId="5672"/>
    <cellStyle name="Cálculo 2 5 3 2 3" xfId="5673"/>
    <cellStyle name="Cálculo 2 5 3 2 3 2" xfId="5674"/>
    <cellStyle name="Cálculo 2 5 3 2 4" xfId="5675"/>
    <cellStyle name="Cálculo 2 5 3 2 5" xfId="5676"/>
    <cellStyle name="Cálculo 2 5 3 3" xfId="5677"/>
    <cellStyle name="Cálculo 2 5 3 3 2" xfId="5678"/>
    <cellStyle name="Cálculo 2 5 3 4" xfId="5679"/>
    <cellStyle name="Cálculo 2 5 3 4 2" xfId="5680"/>
    <cellStyle name="Cálculo 2 5 3 5" xfId="5681"/>
    <cellStyle name="Cálculo 2 5 3 6" xfId="5682"/>
    <cellStyle name="Cálculo 2 5 4" xfId="5683"/>
    <cellStyle name="Cálculo 2 5 4 2" xfId="5684"/>
    <cellStyle name="Cálculo 2 5 4 2 2" xfId="5685"/>
    <cellStyle name="Cálculo 2 5 4 2 2 2" xfId="5686"/>
    <cellStyle name="Cálculo 2 5 4 2 3" xfId="5687"/>
    <cellStyle name="Cálculo 2 5 4 2 3 2" xfId="5688"/>
    <cellStyle name="Cálculo 2 5 4 2 4" xfId="5689"/>
    <cellStyle name="Cálculo 2 5 4 2 5" xfId="5690"/>
    <cellStyle name="Cálculo 2 5 4 3" xfId="5691"/>
    <cellStyle name="Cálculo 2 5 4 3 2" xfId="5692"/>
    <cellStyle name="Cálculo 2 5 4 4" xfId="5693"/>
    <cellStyle name="Cálculo 2 5 4 4 2" xfId="5694"/>
    <cellStyle name="Cálculo 2 5 4 5" xfId="5695"/>
    <cellStyle name="Cálculo 2 5 4 6" xfId="5696"/>
    <cellStyle name="Cálculo 2 5 5" xfId="5697"/>
    <cellStyle name="Cálculo 2 5 5 2" xfId="5698"/>
    <cellStyle name="Cálculo 2 5 5 2 2" xfId="5699"/>
    <cellStyle name="Cálculo 2 5 5 2 2 2" xfId="5700"/>
    <cellStyle name="Cálculo 2 5 5 2 3" xfId="5701"/>
    <cellStyle name="Cálculo 2 5 5 2 3 2" xfId="5702"/>
    <cellStyle name="Cálculo 2 5 5 2 4" xfId="5703"/>
    <cellStyle name="Cálculo 2 5 5 2 5" xfId="5704"/>
    <cellStyle name="Cálculo 2 5 5 3" xfId="5705"/>
    <cellStyle name="Cálculo 2 5 5 3 2" xfId="5706"/>
    <cellStyle name="Cálculo 2 5 5 4" xfId="5707"/>
    <cellStyle name="Cálculo 2 5 5 4 2" xfId="5708"/>
    <cellStyle name="Cálculo 2 5 5 5" xfId="5709"/>
    <cellStyle name="Cálculo 2 5 5 6" xfId="5710"/>
    <cellStyle name="Cálculo 2 5 6" xfId="5711"/>
    <cellStyle name="Cálculo 2 5 6 2" xfId="5712"/>
    <cellStyle name="Cálculo 2 5 6 2 2" xfId="5713"/>
    <cellStyle name="Cálculo 2 5 6 2 2 2" xfId="5714"/>
    <cellStyle name="Cálculo 2 5 6 2 3" xfId="5715"/>
    <cellStyle name="Cálculo 2 5 6 2 3 2" xfId="5716"/>
    <cellStyle name="Cálculo 2 5 6 2 4" xfId="5717"/>
    <cellStyle name="Cálculo 2 5 6 2 5" xfId="5718"/>
    <cellStyle name="Cálculo 2 5 6 3" xfId="5719"/>
    <cellStyle name="Cálculo 2 5 6 3 2" xfId="5720"/>
    <cellStyle name="Cálculo 2 5 6 4" xfId="5721"/>
    <cellStyle name="Cálculo 2 5 6 4 2" xfId="5722"/>
    <cellStyle name="Cálculo 2 5 6 5" xfId="5723"/>
    <cellStyle name="Cálculo 2 5 6 6" xfId="5724"/>
    <cellStyle name="Cálculo 2 5 7" xfId="5725"/>
    <cellStyle name="Cálculo 2 5 7 2" xfId="5726"/>
    <cellStyle name="Cálculo 2 5 7 2 2" xfId="5727"/>
    <cellStyle name="Cálculo 2 5 7 3" xfId="5728"/>
    <cellStyle name="Cálculo 2 5 7 3 2" xfId="5729"/>
    <cellStyle name="Cálculo 2 5 7 4" xfId="5730"/>
    <cellStyle name="Cálculo 2 5 7 5" xfId="5731"/>
    <cellStyle name="Cálculo 2 5 8" xfId="5732"/>
    <cellStyle name="Cálculo 2 5 8 2" xfId="5733"/>
    <cellStyle name="Cálculo 2 5 9" xfId="5734"/>
    <cellStyle name="Cálculo 2 5 9 2" xfId="5735"/>
    <cellStyle name="Cálculo 2 6" xfId="5736"/>
    <cellStyle name="Cálculo 2 6 2" xfId="5737"/>
    <cellStyle name="Cálculo 2 6 2 2" xfId="5738"/>
    <cellStyle name="Cálculo 2 6 2 2 2" xfId="5739"/>
    <cellStyle name="Cálculo 2 6 2 2 2 2" xfId="5740"/>
    <cellStyle name="Cálculo 2 6 2 2 3" xfId="5741"/>
    <cellStyle name="Cálculo 2 6 2 2 3 2" xfId="5742"/>
    <cellStyle name="Cálculo 2 6 2 2 4" xfId="5743"/>
    <cellStyle name="Cálculo 2 6 2 2 5" xfId="5744"/>
    <cellStyle name="Cálculo 2 6 2 3" xfId="5745"/>
    <cellStyle name="Cálculo 2 6 2 3 2" xfId="5746"/>
    <cellStyle name="Cálculo 2 6 2 4" xfId="5747"/>
    <cellStyle name="Cálculo 2 6 2 4 2" xfId="5748"/>
    <cellStyle name="Cálculo 2 6 2 5" xfId="5749"/>
    <cellStyle name="Cálculo 2 6 2 6" xfId="5750"/>
    <cellStyle name="Cálculo 2 6 3" xfId="5751"/>
    <cellStyle name="Cálculo 2 6 3 2" xfId="5752"/>
    <cellStyle name="Cálculo 2 6 3 2 2" xfId="5753"/>
    <cellStyle name="Cálculo 2 6 3 2 2 2" xfId="5754"/>
    <cellStyle name="Cálculo 2 6 3 2 3" xfId="5755"/>
    <cellStyle name="Cálculo 2 6 3 2 3 2" xfId="5756"/>
    <cellStyle name="Cálculo 2 6 3 2 4" xfId="5757"/>
    <cellStyle name="Cálculo 2 6 3 2 5" xfId="5758"/>
    <cellStyle name="Cálculo 2 6 3 3" xfId="5759"/>
    <cellStyle name="Cálculo 2 6 3 3 2" xfId="5760"/>
    <cellStyle name="Cálculo 2 6 3 4" xfId="5761"/>
    <cellStyle name="Cálculo 2 6 3 4 2" xfId="5762"/>
    <cellStyle name="Cálculo 2 6 3 5" xfId="5763"/>
    <cellStyle name="Cálculo 2 6 3 6" xfId="5764"/>
    <cellStyle name="Cálculo 2 6 4" xfId="5765"/>
    <cellStyle name="Cálculo 2 6 4 2" xfId="5766"/>
    <cellStyle name="Cálculo 2 6 4 2 2" xfId="5767"/>
    <cellStyle name="Cálculo 2 6 4 2 2 2" xfId="5768"/>
    <cellStyle name="Cálculo 2 6 4 2 3" xfId="5769"/>
    <cellStyle name="Cálculo 2 6 4 2 3 2" xfId="5770"/>
    <cellStyle name="Cálculo 2 6 4 2 4" xfId="5771"/>
    <cellStyle name="Cálculo 2 6 4 2 5" xfId="5772"/>
    <cellStyle name="Cálculo 2 6 4 3" xfId="5773"/>
    <cellStyle name="Cálculo 2 6 4 3 2" xfId="5774"/>
    <cellStyle name="Cálculo 2 6 4 4" xfId="5775"/>
    <cellStyle name="Cálculo 2 6 4 4 2" xfId="5776"/>
    <cellStyle name="Cálculo 2 6 4 5" xfId="5777"/>
    <cellStyle name="Cálculo 2 6 4 6" xfId="5778"/>
    <cellStyle name="Cálculo 2 6 5" xfId="5779"/>
    <cellStyle name="Cálculo 2 6 5 2" xfId="5780"/>
    <cellStyle name="Cálculo 2 6 5 2 2" xfId="5781"/>
    <cellStyle name="Cálculo 2 6 5 3" xfId="5782"/>
    <cellStyle name="Cálculo 2 6 5 3 2" xfId="5783"/>
    <cellStyle name="Cálculo 2 6 5 4" xfId="5784"/>
    <cellStyle name="Cálculo 2 6 5 5" xfId="5785"/>
    <cellStyle name="Cálculo 2 6 6" xfId="5786"/>
    <cellStyle name="Cálculo 2 6 6 2" xfId="5787"/>
    <cellStyle name="Cálculo 2 6 7" xfId="5788"/>
    <cellStyle name="Cálculo 2 6 7 2" xfId="5789"/>
    <cellStyle name="Cálculo 2 6 8" xfId="5790"/>
    <cellStyle name="Cálculo 2 6 9" xfId="5791"/>
    <cellStyle name="Cálculo 2 7" xfId="5792"/>
    <cellStyle name="Cálculo 2 7 2" xfId="5793"/>
    <cellStyle name="Cálculo 2 7 2 2" xfId="5794"/>
    <cellStyle name="Cálculo 2 7 2 2 2" xfId="5795"/>
    <cellStyle name="Cálculo 2 7 2 3" xfId="5796"/>
    <cellStyle name="Cálculo 2 7 2 3 2" xfId="5797"/>
    <cellStyle name="Cálculo 2 7 2 4" xfId="5798"/>
    <cellStyle name="Cálculo 2 7 2 5" xfId="5799"/>
    <cellStyle name="Cálculo 2 7 3" xfId="5800"/>
    <cellStyle name="Cálculo 2 7 3 2" xfId="5801"/>
    <cellStyle name="Cálculo 2 7 4" xfId="5802"/>
    <cellStyle name="Cálculo 2 7 4 2" xfId="5803"/>
    <cellStyle name="Cálculo 2 7 5" xfId="5804"/>
    <cellStyle name="Cálculo 2 7 6" xfId="5805"/>
    <cellStyle name="Cálculo 2 8" xfId="5806"/>
    <cellStyle name="Cálculo 2 8 2" xfId="5807"/>
    <cellStyle name="Cálculo 2 8 2 2" xfId="5808"/>
    <cellStyle name="Cálculo 2 8 2 2 2" xfId="5809"/>
    <cellStyle name="Cálculo 2 8 2 3" xfId="5810"/>
    <cellStyle name="Cálculo 2 8 2 3 2" xfId="5811"/>
    <cellStyle name="Cálculo 2 8 2 4" xfId="5812"/>
    <cellStyle name="Cálculo 2 8 2 5" xfId="5813"/>
    <cellStyle name="Cálculo 2 8 3" xfId="5814"/>
    <cellStyle name="Cálculo 2 8 3 2" xfId="5815"/>
    <cellStyle name="Cálculo 2 8 4" xfId="5816"/>
    <cellStyle name="Cálculo 2 8 4 2" xfId="5817"/>
    <cellStyle name="Cálculo 2 8 5" xfId="5818"/>
    <cellStyle name="Cálculo 2 8 6" xfId="5819"/>
    <cellStyle name="Cálculo 2 9" xfId="5820"/>
    <cellStyle name="Cálculo 2 9 2" xfId="5821"/>
    <cellStyle name="Cálculo 2 9 2 2" xfId="5822"/>
    <cellStyle name="Cálculo 2 9 2 2 2" xfId="5823"/>
    <cellStyle name="Cálculo 2 9 2 3" xfId="5824"/>
    <cellStyle name="Cálculo 2 9 2 3 2" xfId="5825"/>
    <cellStyle name="Cálculo 2 9 2 4" xfId="5826"/>
    <cellStyle name="Cálculo 2 9 2 5" xfId="5827"/>
    <cellStyle name="Cálculo 2 9 3" xfId="5828"/>
    <cellStyle name="Cálculo 2 9 3 2" xfId="5829"/>
    <cellStyle name="Cálculo 2 9 4" xfId="5830"/>
    <cellStyle name="Cálculo 2 9 4 2" xfId="5831"/>
    <cellStyle name="Cálculo 2 9 5" xfId="5832"/>
    <cellStyle name="Cálculo 2 9 6" xfId="5833"/>
    <cellStyle name="Cálculo 20" xfId="5834"/>
    <cellStyle name="Cálculo 20 2" xfId="5835"/>
    <cellStyle name="Cálculo 20 2 2" xfId="5836"/>
    <cellStyle name="Cálculo 20 3" xfId="5837"/>
    <cellStyle name="Cálculo 20 3 2" xfId="5838"/>
    <cellStyle name="Cálculo 20 4" xfId="5839"/>
    <cellStyle name="Cálculo 20 5" xfId="5840"/>
    <cellStyle name="Cálculo 21" xfId="5841"/>
    <cellStyle name="Cálculo 21 2" xfId="5842"/>
    <cellStyle name="Cálculo 21 2 2" xfId="5843"/>
    <cellStyle name="Cálculo 21 3" xfId="5844"/>
    <cellStyle name="Cálculo 21 3 2" xfId="5845"/>
    <cellStyle name="Cálculo 21 4" xfId="5846"/>
    <cellStyle name="Cálculo 21 5" xfId="5847"/>
    <cellStyle name="Cálculo 22" xfId="5848"/>
    <cellStyle name="Cálculo 22 2" xfId="5849"/>
    <cellStyle name="Cálculo 22 2 2" xfId="5850"/>
    <cellStyle name="Cálculo 22 3" xfId="5851"/>
    <cellStyle name="Cálculo 22 3 2" xfId="5852"/>
    <cellStyle name="Cálculo 22 4" xfId="5853"/>
    <cellStyle name="Cálculo 22 5" xfId="5854"/>
    <cellStyle name="Cálculo 23" xfId="5855"/>
    <cellStyle name="Cálculo 23 2" xfId="5856"/>
    <cellStyle name="Cálculo 23 2 2" xfId="5857"/>
    <cellStyle name="Cálculo 23 3" xfId="5858"/>
    <cellStyle name="Cálculo 23 3 2" xfId="5859"/>
    <cellStyle name="Cálculo 23 4" xfId="5860"/>
    <cellStyle name="Cálculo 23 5" xfId="5861"/>
    <cellStyle name="Cálculo 24" xfId="5862"/>
    <cellStyle name="Cálculo 25" xfId="5863"/>
    <cellStyle name="Cálculo 3" xfId="5864"/>
    <cellStyle name="Cálculo 3 10" xfId="5865"/>
    <cellStyle name="Cálculo 3 10 2" xfId="5866"/>
    <cellStyle name="Cálculo 3 10 2 2" xfId="5867"/>
    <cellStyle name="Cálculo 3 10 3" xfId="5868"/>
    <cellStyle name="Cálculo 3 10 3 2" xfId="5869"/>
    <cellStyle name="Cálculo 3 10 4" xfId="5870"/>
    <cellStyle name="Cálculo 3 10 5" xfId="5871"/>
    <cellStyle name="Cálculo 3 11" xfId="5872"/>
    <cellStyle name="Cálculo 3 11 2" xfId="5873"/>
    <cellStyle name="Cálculo 3 11 2 2" xfId="5874"/>
    <cellStyle name="Cálculo 3 11 3" xfId="5875"/>
    <cellStyle name="Cálculo 3 11 3 2" xfId="5876"/>
    <cellStyle name="Cálculo 3 11 4" xfId="5877"/>
    <cellStyle name="Cálculo 3 11 5" xfId="5878"/>
    <cellStyle name="Cálculo 3 12" xfId="5879"/>
    <cellStyle name="Cálculo 3 12 2" xfId="5880"/>
    <cellStyle name="Cálculo 3 12 2 2" xfId="5881"/>
    <cellStyle name="Cálculo 3 12 3" xfId="5882"/>
    <cellStyle name="Cálculo 3 12 3 2" xfId="5883"/>
    <cellStyle name="Cálculo 3 12 4" xfId="5884"/>
    <cellStyle name="Cálculo 3 12 5" xfId="5885"/>
    <cellStyle name="Cálculo 3 13" xfId="5886"/>
    <cellStyle name="Cálculo 3 13 2" xfId="5887"/>
    <cellStyle name="Cálculo 3 13 2 2" xfId="5888"/>
    <cellStyle name="Cálculo 3 13 3" xfId="5889"/>
    <cellStyle name="Cálculo 3 13 3 2" xfId="5890"/>
    <cellStyle name="Cálculo 3 13 4" xfId="5891"/>
    <cellStyle name="Cálculo 3 13 5" xfId="5892"/>
    <cellStyle name="Cálculo 3 14" xfId="5893"/>
    <cellStyle name="Cálculo 3 14 2" xfId="5894"/>
    <cellStyle name="Cálculo 3 14 2 2" xfId="5895"/>
    <cellStyle name="Cálculo 3 14 3" xfId="5896"/>
    <cellStyle name="Cálculo 3 14 3 2" xfId="5897"/>
    <cellStyle name="Cálculo 3 14 4" xfId="5898"/>
    <cellStyle name="Cálculo 3 14 5" xfId="5899"/>
    <cellStyle name="Cálculo 3 15" xfId="5900"/>
    <cellStyle name="Cálculo 3 15 2" xfId="5901"/>
    <cellStyle name="Cálculo 3 15 2 2" xfId="5902"/>
    <cellStyle name="Cálculo 3 15 3" xfId="5903"/>
    <cellStyle name="Cálculo 3 15 3 2" xfId="5904"/>
    <cellStyle name="Cálculo 3 15 4" xfId="5905"/>
    <cellStyle name="Cálculo 3 15 5" xfId="5906"/>
    <cellStyle name="Cálculo 3 16" xfId="5907"/>
    <cellStyle name="Cálculo 3 16 2" xfId="5908"/>
    <cellStyle name="Cálculo 3 16 2 2" xfId="5909"/>
    <cellStyle name="Cálculo 3 16 3" xfId="5910"/>
    <cellStyle name="Cálculo 3 16 3 2" xfId="5911"/>
    <cellStyle name="Cálculo 3 16 4" xfId="5912"/>
    <cellStyle name="Cálculo 3 16 5" xfId="5913"/>
    <cellStyle name="Cálculo 3 17" xfId="5914"/>
    <cellStyle name="Cálculo 3 17 2" xfId="5915"/>
    <cellStyle name="Cálculo 3 17 2 2" xfId="5916"/>
    <cellStyle name="Cálculo 3 17 3" xfId="5917"/>
    <cellStyle name="Cálculo 3 17 3 2" xfId="5918"/>
    <cellStyle name="Cálculo 3 17 4" xfId="5919"/>
    <cellStyle name="Cálculo 3 17 5" xfId="5920"/>
    <cellStyle name="Cálculo 3 18" xfId="5921"/>
    <cellStyle name="Cálculo 3 18 2" xfId="5922"/>
    <cellStyle name="Cálculo 3 18 2 2" xfId="5923"/>
    <cellStyle name="Cálculo 3 18 3" xfId="5924"/>
    <cellStyle name="Cálculo 3 18 3 2" xfId="5925"/>
    <cellStyle name="Cálculo 3 18 4" xfId="5926"/>
    <cellStyle name="Cálculo 3 18 5" xfId="5927"/>
    <cellStyle name="Cálculo 3 19" xfId="5928"/>
    <cellStyle name="Cálculo 3 19 2" xfId="5929"/>
    <cellStyle name="Cálculo 3 19 2 2" xfId="5930"/>
    <cellStyle name="Cálculo 3 19 3" xfId="5931"/>
    <cellStyle name="Cálculo 3 19 3 2" xfId="5932"/>
    <cellStyle name="Cálculo 3 19 4" xfId="5933"/>
    <cellStyle name="Cálculo 3 19 5" xfId="5934"/>
    <cellStyle name="Cálculo 3 2" xfId="5935"/>
    <cellStyle name="Cálculo 3 2 10" xfId="5936"/>
    <cellStyle name="Cálculo 3 2 2" xfId="5937"/>
    <cellStyle name="Cálculo 3 2 2 2" xfId="5938"/>
    <cellStyle name="Cálculo 3 2 2 2 2" xfId="5939"/>
    <cellStyle name="Cálculo 3 2 2 2 2 2" xfId="5940"/>
    <cellStyle name="Cálculo 3 2 2 2 2 2 2" xfId="5941"/>
    <cellStyle name="Cálculo 3 2 2 2 2 3" xfId="5942"/>
    <cellStyle name="Cálculo 3 2 2 2 2 3 2" xfId="5943"/>
    <cellStyle name="Cálculo 3 2 2 2 2 4" xfId="5944"/>
    <cellStyle name="Cálculo 3 2 2 2 2 5" xfId="5945"/>
    <cellStyle name="Cálculo 3 2 2 2 3" xfId="5946"/>
    <cellStyle name="Cálculo 3 2 2 2 3 2" xfId="5947"/>
    <cellStyle name="Cálculo 3 2 2 2 4" xfId="5948"/>
    <cellStyle name="Cálculo 3 2 2 2 4 2" xfId="5949"/>
    <cellStyle name="Cálculo 3 2 2 2 5" xfId="5950"/>
    <cellStyle name="Cálculo 3 2 2 2 6" xfId="5951"/>
    <cellStyle name="Cálculo 3 2 2 3" xfId="5952"/>
    <cellStyle name="Cálculo 3 2 2 3 2" xfId="5953"/>
    <cellStyle name="Cálculo 3 2 2 3 2 2" xfId="5954"/>
    <cellStyle name="Cálculo 3 2 2 3 2 2 2" xfId="5955"/>
    <cellStyle name="Cálculo 3 2 2 3 2 3" xfId="5956"/>
    <cellStyle name="Cálculo 3 2 2 3 2 3 2" xfId="5957"/>
    <cellStyle name="Cálculo 3 2 2 3 2 4" xfId="5958"/>
    <cellStyle name="Cálculo 3 2 2 3 2 5" xfId="5959"/>
    <cellStyle name="Cálculo 3 2 2 3 3" xfId="5960"/>
    <cellStyle name="Cálculo 3 2 2 3 3 2" xfId="5961"/>
    <cellStyle name="Cálculo 3 2 2 3 4" xfId="5962"/>
    <cellStyle name="Cálculo 3 2 2 3 4 2" xfId="5963"/>
    <cellStyle name="Cálculo 3 2 2 3 5" xfId="5964"/>
    <cellStyle name="Cálculo 3 2 2 3 6" xfId="5965"/>
    <cellStyle name="Cálculo 3 2 2 4" xfId="5966"/>
    <cellStyle name="Cálculo 3 2 2 4 2" xfId="5967"/>
    <cellStyle name="Cálculo 3 2 2 4 2 2" xfId="5968"/>
    <cellStyle name="Cálculo 3 2 2 4 2 2 2" xfId="5969"/>
    <cellStyle name="Cálculo 3 2 2 4 2 3" xfId="5970"/>
    <cellStyle name="Cálculo 3 2 2 4 2 3 2" xfId="5971"/>
    <cellStyle name="Cálculo 3 2 2 4 2 4" xfId="5972"/>
    <cellStyle name="Cálculo 3 2 2 4 2 5" xfId="5973"/>
    <cellStyle name="Cálculo 3 2 2 4 3" xfId="5974"/>
    <cellStyle name="Cálculo 3 2 2 4 3 2" xfId="5975"/>
    <cellStyle name="Cálculo 3 2 2 4 4" xfId="5976"/>
    <cellStyle name="Cálculo 3 2 2 4 4 2" xfId="5977"/>
    <cellStyle name="Cálculo 3 2 2 4 5" xfId="5978"/>
    <cellStyle name="Cálculo 3 2 2 4 6" xfId="5979"/>
    <cellStyle name="Cálculo 3 2 2 5" xfId="5980"/>
    <cellStyle name="Cálculo 3 2 2 5 2" xfId="5981"/>
    <cellStyle name="Cálculo 3 2 2 5 2 2" xfId="5982"/>
    <cellStyle name="Cálculo 3 2 2 5 3" xfId="5983"/>
    <cellStyle name="Cálculo 3 2 2 5 3 2" xfId="5984"/>
    <cellStyle name="Cálculo 3 2 2 5 4" xfId="5985"/>
    <cellStyle name="Cálculo 3 2 2 5 5" xfId="5986"/>
    <cellStyle name="Cálculo 3 2 2 6" xfId="5987"/>
    <cellStyle name="Cálculo 3 2 2 6 2" xfId="5988"/>
    <cellStyle name="Cálculo 3 2 2 7" xfId="5989"/>
    <cellStyle name="Cálculo 3 2 2 7 2" xfId="5990"/>
    <cellStyle name="Cálculo 3 2 2 8" xfId="5991"/>
    <cellStyle name="Cálculo 3 2 2 9" xfId="5992"/>
    <cellStyle name="Cálculo 3 2 3" xfId="5993"/>
    <cellStyle name="Cálculo 3 2 3 2" xfId="5994"/>
    <cellStyle name="Cálculo 3 2 3 2 2" xfId="5995"/>
    <cellStyle name="Cálculo 3 2 3 2 2 2" xfId="5996"/>
    <cellStyle name="Cálculo 3 2 3 2 2 2 2" xfId="5997"/>
    <cellStyle name="Cálculo 3 2 3 2 2 3" xfId="5998"/>
    <cellStyle name="Cálculo 3 2 3 2 2 3 2" xfId="5999"/>
    <cellStyle name="Cálculo 3 2 3 2 2 4" xfId="6000"/>
    <cellStyle name="Cálculo 3 2 3 2 2 5" xfId="6001"/>
    <cellStyle name="Cálculo 3 2 3 2 3" xfId="6002"/>
    <cellStyle name="Cálculo 3 2 3 2 3 2" xfId="6003"/>
    <cellStyle name="Cálculo 3 2 3 2 4" xfId="6004"/>
    <cellStyle name="Cálculo 3 2 3 2 4 2" xfId="6005"/>
    <cellStyle name="Cálculo 3 2 3 2 5" xfId="6006"/>
    <cellStyle name="Cálculo 3 2 3 2 6" xfId="6007"/>
    <cellStyle name="Cálculo 3 2 3 3" xfId="6008"/>
    <cellStyle name="Cálculo 3 2 3 3 2" xfId="6009"/>
    <cellStyle name="Cálculo 3 2 3 3 2 2" xfId="6010"/>
    <cellStyle name="Cálculo 3 2 3 3 2 2 2" xfId="6011"/>
    <cellStyle name="Cálculo 3 2 3 3 2 3" xfId="6012"/>
    <cellStyle name="Cálculo 3 2 3 3 2 3 2" xfId="6013"/>
    <cellStyle name="Cálculo 3 2 3 3 2 4" xfId="6014"/>
    <cellStyle name="Cálculo 3 2 3 3 2 5" xfId="6015"/>
    <cellStyle name="Cálculo 3 2 3 3 3" xfId="6016"/>
    <cellStyle name="Cálculo 3 2 3 3 3 2" xfId="6017"/>
    <cellStyle name="Cálculo 3 2 3 3 4" xfId="6018"/>
    <cellStyle name="Cálculo 3 2 3 3 4 2" xfId="6019"/>
    <cellStyle name="Cálculo 3 2 3 3 5" xfId="6020"/>
    <cellStyle name="Cálculo 3 2 3 3 6" xfId="6021"/>
    <cellStyle name="Cálculo 3 2 3 4" xfId="6022"/>
    <cellStyle name="Cálculo 3 2 3 4 2" xfId="6023"/>
    <cellStyle name="Cálculo 3 2 3 4 2 2" xfId="6024"/>
    <cellStyle name="Cálculo 3 2 3 4 3" xfId="6025"/>
    <cellStyle name="Cálculo 3 2 3 4 3 2" xfId="6026"/>
    <cellStyle name="Cálculo 3 2 3 4 4" xfId="6027"/>
    <cellStyle name="Cálculo 3 2 3 4 5" xfId="6028"/>
    <cellStyle name="Cálculo 3 2 3 5" xfId="6029"/>
    <cellStyle name="Cálculo 3 2 3 5 2" xfId="6030"/>
    <cellStyle name="Cálculo 3 2 3 6" xfId="6031"/>
    <cellStyle name="Cálculo 3 2 3 6 2" xfId="6032"/>
    <cellStyle name="Cálculo 3 2 3 7" xfId="6033"/>
    <cellStyle name="Cálculo 3 2 3 8" xfId="6034"/>
    <cellStyle name="Cálculo 3 2 4" xfId="6035"/>
    <cellStyle name="Cálculo 3 2 4 2" xfId="6036"/>
    <cellStyle name="Cálculo 3 2 4 2 2" xfId="6037"/>
    <cellStyle name="Cálculo 3 2 4 2 2 2" xfId="6038"/>
    <cellStyle name="Cálculo 3 2 4 2 3" xfId="6039"/>
    <cellStyle name="Cálculo 3 2 4 2 3 2" xfId="6040"/>
    <cellStyle name="Cálculo 3 2 4 2 4" xfId="6041"/>
    <cellStyle name="Cálculo 3 2 4 2 5" xfId="6042"/>
    <cellStyle name="Cálculo 3 2 4 3" xfId="6043"/>
    <cellStyle name="Cálculo 3 2 4 3 2" xfId="6044"/>
    <cellStyle name="Cálculo 3 2 4 4" xfId="6045"/>
    <cellStyle name="Cálculo 3 2 4 4 2" xfId="6046"/>
    <cellStyle name="Cálculo 3 2 4 5" xfId="6047"/>
    <cellStyle name="Cálculo 3 2 4 6" xfId="6048"/>
    <cellStyle name="Cálculo 3 2 5" xfId="6049"/>
    <cellStyle name="Cálculo 3 2 5 2" xfId="6050"/>
    <cellStyle name="Cálculo 3 2 5 2 2" xfId="6051"/>
    <cellStyle name="Cálculo 3 2 5 2 2 2" xfId="6052"/>
    <cellStyle name="Cálculo 3 2 5 2 3" xfId="6053"/>
    <cellStyle name="Cálculo 3 2 5 2 3 2" xfId="6054"/>
    <cellStyle name="Cálculo 3 2 5 2 4" xfId="6055"/>
    <cellStyle name="Cálculo 3 2 5 2 5" xfId="6056"/>
    <cellStyle name="Cálculo 3 2 5 3" xfId="6057"/>
    <cellStyle name="Cálculo 3 2 5 3 2" xfId="6058"/>
    <cellStyle name="Cálculo 3 2 5 4" xfId="6059"/>
    <cellStyle name="Cálculo 3 2 5 4 2" xfId="6060"/>
    <cellStyle name="Cálculo 3 2 5 5" xfId="6061"/>
    <cellStyle name="Cálculo 3 2 5 6" xfId="6062"/>
    <cellStyle name="Cálculo 3 2 6" xfId="6063"/>
    <cellStyle name="Cálculo 3 2 6 2" xfId="6064"/>
    <cellStyle name="Cálculo 3 2 6 2 2" xfId="6065"/>
    <cellStyle name="Cálculo 3 2 6 2 2 2" xfId="6066"/>
    <cellStyle name="Cálculo 3 2 6 2 3" xfId="6067"/>
    <cellStyle name="Cálculo 3 2 6 2 3 2" xfId="6068"/>
    <cellStyle name="Cálculo 3 2 6 2 4" xfId="6069"/>
    <cellStyle name="Cálculo 3 2 6 2 5" xfId="6070"/>
    <cellStyle name="Cálculo 3 2 6 3" xfId="6071"/>
    <cellStyle name="Cálculo 3 2 6 3 2" xfId="6072"/>
    <cellStyle name="Cálculo 3 2 6 4" xfId="6073"/>
    <cellStyle name="Cálculo 3 2 6 4 2" xfId="6074"/>
    <cellStyle name="Cálculo 3 2 6 5" xfId="6075"/>
    <cellStyle name="Cálculo 3 2 6 6" xfId="6076"/>
    <cellStyle name="Cálculo 3 2 7" xfId="6077"/>
    <cellStyle name="Cálculo 3 2 7 2" xfId="6078"/>
    <cellStyle name="Cálculo 3 2 7 2 2" xfId="6079"/>
    <cellStyle name="Cálculo 3 2 7 3" xfId="6080"/>
    <cellStyle name="Cálculo 3 2 7 3 2" xfId="6081"/>
    <cellStyle name="Cálculo 3 2 7 4" xfId="6082"/>
    <cellStyle name="Cálculo 3 2 7 5" xfId="6083"/>
    <cellStyle name="Cálculo 3 2 8" xfId="6084"/>
    <cellStyle name="Cálculo 3 2 8 2" xfId="6085"/>
    <cellStyle name="Cálculo 3 2 9" xfId="6086"/>
    <cellStyle name="Cálculo 3 2 9 2" xfId="6087"/>
    <cellStyle name="Cálculo 3 20" xfId="6088"/>
    <cellStyle name="Cálculo 3 20 2" xfId="6089"/>
    <cellStyle name="Cálculo 3 20 2 2" xfId="6090"/>
    <cellStyle name="Cálculo 3 20 3" xfId="6091"/>
    <cellStyle name="Cálculo 3 20 3 2" xfId="6092"/>
    <cellStyle name="Cálculo 3 20 4" xfId="6093"/>
    <cellStyle name="Cálculo 3 20 5" xfId="6094"/>
    <cellStyle name="Cálculo 3 21" xfId="6095"/>
    <cellStyle name="Cálculo 3 21 2" xfId="6096"/>
    <cellStyle name="Cálculo 3 21 2 2" xfId="6097"/>
    <cellStyle name="Cálculo 3 21 3" xfId="6098"/>
    <cellStyle name="Cálculo 3 21 3 2" xfId="6099"/>
    <cellStyle name="Cálculo 3 21 4" xfId="6100"/>
    <cellStyle name="Cálculo 3 21 5" xfId="6101"/>
    <cellStyle name="Cálculo 3 22" xfId="6102"/>
    <cellStyle name="Cálculo 3 22 2" xfId="6103"/>
    <cellStyle name="Cálculo 3 23" xfId="6104"/>
    <cellStyle name="Cálculo 3 23 2" xfId="6105"/>
    <cellStyle name="Cálculo 3 24" xfId="6106"/>
    <cellStyle name="Cálculo 3 24 2" xfId="6107"/>
    <cellStyle name="Cálculo 3 25" xfId="6108"/>
    <cellStyle name="Cálculo 3 26" xfId="6109"/>
    <cellStyle name="Cálculo 3 3" xfId="6110"/>
    <cellStyle name="Cálculo 3 3 10" xfId="6111"/>
    <cellStyle name="Cálculo 3 3 11" xfId="6112"/>
    <cellStyle name="Cálculo 3 3 2" xfId="6113"/>
    <cellStyle name="Cálculo 3 3 2 2" xfId="6114"/>
    <cellStyle name="Cálculo 3 3 2 2 2" xfId="6115"/>
    <cellStyle name="Cálculo 3 3 2 2 2 2" xfId="6116"/>
    <cellStyle name="Cálculo 3 3 2 2 2 2 2" xfId="6117"/>
    <cellStyle name="Cálculo 3 3 2 2 2 3" xfId="6118"/>
    <cellStyle name="Cálculo 3 3 2 2 2 3 2" xfId="6119"/>
    <cellStyle name="Cálculo 3 3 2 2 2 4" xfId="6120"/>
    <cellStyle name="Cálculo 3 3 2 2 2 5" xfId="6121"/>
    <cellStyle name="Cálculo 3 3 2 2 3" xfId="6122"/>
    <cellStyle name="Cálculo 3 3 2 2 3 2" xfId="6123"/>
    <cellStyle name="Cálculo 3 3 2 2 4" xfId="6124"/>
    <cellStyle name="Cálculo 3 3 2 2 4 2" xfId="6125"/>
    <cellStyle name="Cálculo 3 3 2 2 5" xfId="6126"/>
    <cellStyle name="Cálculo 3 3 2 2 6" xfId="6127"/>
    <cellStyle name="Cálculo 3 3 2 3" xfId="6128"/>
    <cellStyle name="Cálculo 3 3 2 3 2" xfId="6129"/>
    <cellStyle name="Cálculo 3 3 2 3 2 2" xfId="6130"/>
    <cellStyle name="Cálculo 3 3 2 3 2 2 2" xfId="6131"/>
    <cellStyle name="Cálculo 3 3 2 3 2 3" xfId="6132"/>
    <cellStyle name="Cálculo 3 3 2 3 2 3 2" xfId="6133"/>
    <cellStyle name="Cálculo 3 3 2 3 2 4" xfId="6134"/>
    <cellStyle name="Cálculo 3 3 2 3 2 5" xfId="6135"/>
    <cellStyle name="Cálculo 3 3 2 3 3" xfId="6136"/>
    <cellStyle name="Cálculo 3 3 2 3 3 2" xfId="6137"/>
    <cellStyle name="Cálculo 3 3 2 3 4" xfId="6138"/>
    <cellStyle name="Cálculo 3 3 2 3 4 2" xfId="6139"/>
    <cellStyle name="Cálculo 3 3 2 3 5" xfId="6140"/>
    <cellStyle name="Cálculo 3 3 2 3 6" xfId="6141"/>
    <cellStyle name="Cálculo 3 3 2 4" xfId="6142"/>
    <cellStyle name="Cálculo 3 3 2 4 2" xfId="6143"/>
    <cellStyle name="Cálculo 3 3 2 4 2 2" xfId="6144"/>
    <cellStyle name="Cálculo 3 3 2 4 2 2 2" xfId="6145"/>
    <cellStyle name="Cálculo 3 3 2 4 2 3" xfId="6146"/>
    <cellStyle name="Cálculo 3 3 2 4 2 3 2" xfId="6147"/>
    <cellStyle name="Cálculo 3 3 2 4 2 4" xfId="6148"/>
    <cellStyle name="Cálculo 3 3 2 4 2 5" xfId="6149"/>
    <cellStyle name="Cálculo 3 3 2 4 3" xfId="6150"/>
    <cellStyle name="Cálculo 3 3 2 4 3 2" xfId="6151"/>
    <cellStyle name="Cálculo 3 3 2 4 4" xfId="6152"/>
    <cellStyle name="Cálculo 3 3 2 4 4 2" xfId="6153"/>
    <cellStyle name="Cálculo 3 3 2 4 5" xfId="6154"/>
    <cellStyle name="Cálculo 3 3 2 4 6" xfId="6155"/>
    <cellStyle name="Cálculo 3 3 2 5" xfId="6156"/>
    <cellStyle name="Cálculo 3 3 2 5 2" xfId="6157"/>
    <cellStyle name="Cálculo 3 3 2 5 2 2" xfId="6158"/>
    <cellStyle name="Cálculo 3 3 2 5 3" xfId="6159"/>
    <cellStyle name="Cálculo 3 3 2 5 3 2" xfId="6160"/>
    <cellStyle name="Cálculo 3 3 2 5 4" xfId="6161"/>
    <cellStyle name="Cálculo 3 3 2 5 5" xfId="6162"/>
    <cellStyle name="Cálculo 3 3 2 6" xfId="6163"/>
    <cellStyle name="Cálculo 3 3 2 6 2" xfId="6164"/>
    <cellStyle name="Cálculo 3 3 2 7" xfId="6165"/>
    <cellStyle name="Cálculo 3 3 2 7 2" xfId="6166"/>
    <cellStyle name="Cálculo 3 3 2 8" xfId="6167"/>
    <cellStyle name="Cálculo 3 3 2 9" xfId="6168"/>
    <cellStyle name="Cálculo 3 3 3" xfId="6169"/>
    <cellStyle name="Cálculo 3 3 3 2" xfId="6170"/>
    <cellStyle name="Cálculo 3 3 3 2 2" xfId="6171"/>
    <cellStyle name="Cálculo 3 3 3 2 2 2" xfId="6172"/>
    <cellStyle name="Cálculo 3 3 3 2 3" xfId="6173"/>
    <cellStyle name="Cálculo 3 3 3 2 3 2" xfId="6174"/>
    <cellStyle name="Cálculo 3 3 3 2 4" xfId="6175"/>
    <cellStyle name="Cálculo 3 3 3 2 5" xfId="6176"/>
    <cellStyle name="Cálculo 3 3 3 3" xfId="6177"/>
    <cellStyle name="Cálculo 3 3 3 3 2" xfId="6178"/>
    <cellStyle name="Cálculo 3 3 3 4" xfId="6179"/>
    <cellStyle name="Cálculo 3 3 3 4 2" xfId="6180"/>
    <cellStyle name="Cálculo 3 3 3 5" xfId="6181"/>
    <cellStyle name="Cálculo 3 3 3 6" xfId="6182"/>
    <cellStyle name="Cálculo 3 3 4" xfId="6183"/>
    <cellStyle name="Cálculo 3 3 4 2" xfId="6184"/>
    <cellStyle name="Cálculo 3 3 4 2 2" xfId="6185"/>
    <cellStyle name="Cálculo 3 3 4 2 2 2" xfId="6186"/>
    <cellStyle name="Cálculo 3 3 4 2 3" xfId="6187"/>
    <cellStyle name="Cálculo 3 3 4 2 3 2" xfId="6188"/>
    <cellStyle name="Cálculo 3 3 4 2 4" xfId="6189"/>
    <cellStyle name="Cálculo 3 3 4 2 5" xfId="6190"/>
    <cellStyle name="Cálculo 3 3 4 3" xfId="6191"/>
    <cellStyle name="Cálculo 3 3 4 3 2" xfId="6192"/>
    <cellStyle name="Cálculo 3 3 4 4" xfId="6193"/>
    <cellStyle name="Cálculo 3 3 4 4 2" xfId="6194"/>
    <cellStyle name="Cálculo 3 3 4 5" xfId="6195"/>
    <cellStyle name="Cálculo 3 3 4 6" xfId="6196"/>
    <cellStyle name="Cálculo 3 3 5" xfId="6197"/>
    <cellStyle name="Cálculo 3 3 5 2" xfId="6198"/>
    <cellStyle name="Cálculo 3 3 5 2 2" xfId="6199"/>
    <cellStyle name="Cálculo 3 3 5 2 2 2" xfId="6200"/>
    <cellStyle name="Cálculo 3 3 5 2 3" xfId="6201"/>
    <cellStyle name="Cálculo 3 3 5 2 3 2" xfId="6202"/>
    <cellStyle name="Cálculo 3 3 5 2 4" xfId="6203"/>
    <cellStyle name="Cálculo 3 3 5 2 5" xfId="6204"/>
    <cellStyle name="Cálculo 3 3 5 3" xfId="6205"/>
    <cellStyle name="Cálculo 3 3 5 3 2" xfId="6206"/>
    <cellStyle name="Cálculo 3 3 5 4" xfId="6207"/>
    <cellStyle name="Cálculo 3 3 5 4 2" xfId="6208"/>
    <cellStyle name="Cálculo 3 3 5 5" xfId="6209"/>
    <cellStyle name="Cálculo 3 3 5 6" xfId="6210"/>
    <cellStyle name="Cálculo 3 3 6" xfId="6211"/>
    <cellStyle name="Cálculo 3 3 6 2" xfId="6212"/>
    <cellStyle name="Cálculo 3 3 6 2 2" xfId="6213"/>
    <cellStyle name="Cálculo 3 3 6 2 2 2" xfId="6214"/>
    <cellStyle name="Cálculo 3 3 6 2 3" xfId="6215"/>
    <cellStyle name="Cálculo 3 3 6 2 3 2" xfId="6216"/>
    <cellStyle name="Cálculo 3 3 6 2 4" xfId="6217"/>
    <cellStyle name="Cálculo 3 3 6 2 5" xfId="6218"/>
    <cellStyle name="Cálculo 3 3 6 3" xfId="6219"/>
    <cellStyle name="Cálculo 3 3 6 3 2" xfId="6220"/>
    <cellStyle name="Cálculo 3 3 6 4" xfId="6221"/>
    <cellStyle name="Cálculo 3 3 6 4 2" xfId="6222"/>
    <cellStyle name="Cálculo 3 3 6 5" xfId="6223"/>
    <cellStyle name="Cálculo 3 3 6 6" xfId="6224"/>
    <cellStyle name="Cálculo 3 3 7" xfId="6225"/>
    <cellStyle name="Cálculo 3 3 7 2" xfId="6226"/>
    <cellStyle name="Cálculo 3 3 7 2 2" xfId="6227"/>
    <cellStyle name="Cálculo 3 3 7 3" xfId="6228"/>
    <cellStyle name="Cálculo 3 3 7 3 2" xfId="6229"/>
    <cellStyle name="Cálculo 3 3 7 4" xfId="6230"/>
    <cellStyle name="Cálculo 3 3 7 5" xfId="6231"/>
    <cellStyle name="Cálculo 3 3 8" xfId="6232"/>
    <cellStyle name="Cálculo 3 3 8 2" xfId="6233"/>
    <cellStyle name="Cálculo 3 3 9" xfId="6234"/>
    <cellStyle name="Cálculo 3 3 9 2" xfId="6235"/>
    <cellStyle name="Cálculo 3 4" xfId="6236"/>
    <cellStyle name="Cálculo 3 4 2" xfId="6237"/>
    <cellStyle name="Cálculo 3 4 2 2" xfId="6238"/>
    <cellStyle name="Cálculo 3 4 2 2 2" xfId="6239"/>
    <cellStyle name="Cálculo 3 4 2 2 2 2" xfId="6240"/>
    <cellStyle name="Cálculo 3 4 2 2 3" xfId="6241"/>
    <cellStyle name="Cálculo 3 4 2 2 3 2" xfId="6242"/>
    <cellStyle name="Cálculo 3 4 2 2 4" xfId="6243"/>
    <cellStyle name="Cálculo 3 4 2 2 5" xfId="6244"/>
    <cellStyle name="Cálculo 3 4 2 3" xfId="6245"/>
    <cellStyle name="Cálculo 3 4 2 3 2" xfId="6246"/>
    <cellStyle name="Cálculo 3 4 2 4" xfId="6247"/>
    <cellStyle name="Cálculo 3 4 2 4 2" xfId="6248"/>
    <cellStyle name="Cálculo 3 4 2 5" xfId="6249"/>
    <cellStyle name="Cálculo 3 4 2 6" xfId="6250"/>
    <cellStyle name="Cálculo 3 4 3" xfId="6251"/>
    <cellStyle name="Cálculo 3 4 3 2" xfId="6252"/>
    <cellStyle name="Cálculo 3 4 3 2 2" xfId="6253"/>
    <cellStyle name="Cálculo 3 4 3 2 2 2" xfId="6254"/>
    <cellStyle name="Cálculo 3 4 3 2 3" xfId="6255"/>
    <cellStyle name="Cálculo 3 4 3 2 3 2" xfId="6256"/>
    <cellStyle name="Cálculo 3 4 3 2 4" xfId="6257"/>
    <cellStyle name="Cálculo 3 4 3 2 5" xfId="6258"/>
    <cellStyle name="Cálculo 3 4 3 3" xfId="6259"/>
    <cellStyle name="Cálculo 3 4 3 3 2" xfId="6260"/>
    <cellStyle name="Cálculo 3 4 3 4" xfId="6261"/>
    <cellStyle name="Cálculo 3 4 3 4 2" xfId="6262"/>
    <cellStyle name="Cálculo 3 4 3 5" xfId="6263"/>
    <cellStyle name="Cálculo 3 4 3 6" xfId="6264"/>
    <cellStyle name="Cálculo 3 4 4" xfId="6265"/>
    <cellStyle name="Cálculo 3 4 4 2" xfId="6266"/>
    <cellStyle name="Cálculo 3 4 4 2 2" xfId="6267"/>
    <cellStyle name="Cálculo 3 4 4 2 2 2" xfId="6268"/>
    <cellStyle name="Cálculo 3 4 4 2 3" xfId="6269"/>
    <cellStyle name="Cálculo 3 4 4 2 3 2" xfId="6270"/>
    <cellStyle name="Cálculo 3 4 4 2 4" xfId="6271"/>
    <cellStyle name="Cálculo 3 4 4 2 5" xfId="6272"/>
    <cellStyle name="Cálculo 3 4 4 3" xfId="6273"/>
    <cellStyle name="Cálculo 3 4 4 3 2" xfId="6274"/>
    <cellStyle name="Cálculo 3 4 4 4" xfId="6275"/>
    <cellStyle name="Cálculo 3 4 4 4 2" xfId="6276"/>
    <cellStyle name="Cálculo 3 4 4 5" xfId="6277"/>
    <cellStyle name="Cálculo 3 4 4 6" xfId="6278"/>
    <cellStyle name="Cálculo 3 4 5" xfId="6279"/>
    <cellStyle name="Cálculo 3 4 5 2" xfId="6280"/>
    <cellStyle name="Cálculo 3 4 5 2 2" xfId="6281"/>
    <cellStyle name="Cálculo 3 4 5 3" xfId="6282"/>
    <cellStyle name="Cálculo 3 4 5 3 2" xfId="6283"/>
    <cellStyle name="Cálculo 3 4 5 4" xfId="6284"/>
    <cellStyle name="Cálculo 3 4 5 5" xfId="6285"/>
    <cellStyle name="Cálculo 3 4 6" xfId="6286"/>
    <cellStyle name="Cálculo 3 4 6 2" xfId="6287"/>
    <cellStyle name="Cálculo 3 4 7" xfId="6288"/>
    <cellStyle name="Cálculo 3 4 7 2" xfId="6289"/>
    <cellStyle name="Cálculo 3 4 8" xfId="6290"/>
    <cellStyle name="Cálculo 3 4 9" xfId="6291"/>
    <cellStyle name="Cálculo 3 5" xfId="6292"/>
    <cellStyle name="Cálculo 3 5 2" xfId="6293"/>
    <cellStyle name="Cálculo 3 5 2 2" xfId="6294"/>
    <cellStyle name="Cálculo 3 5 2 2 2" xfId="6295"/>
    <cellStyle name="Cálculo 3 5 2 3" xfId="6296"/>
    <cellStyle name="Cálculo 3 5 2 3 2" xfId="6297"/>
    <cellStyle name="Cálculo 3 5 2 4" xfId="6298"/>
    <cellStyle name="Cálculo 3 5 2 5" xfId="6299"/>
    <cellStyle name="Cálculo 3 5 3" xfId="6300"/>
    <cellStyle name="Cálculo 3 5 3 2" xfId="6301"/>
    <cellStyle name="Cálculo 3 5 4" xfId="6302"/>
    <cellStyle name="Cálculo 3 5 4 2" xfId="6303"/>
    <cellStyle name="Cálculo 3 5 5" xfId="6304"/>
    <cellStyle name="Cálculo 3 5 6" xfId="6305"/>
    <cellStyle name="Cálculo 3 6" xfId="6306"/>
    <cellStyle name="Cálculo 3 6 2" xfId="6307"/>
    <cellStyle name="Cálculo 3 6 2 2" xfId="6308"/>
    <cellStyle name="Cálculo 3 6 2 2 2" xfId="6309"/>
    <cellStyle name="Cálculo 3 6 2 3" xfId="6310"/>
    <cellStyle name="Cálculo 3 6 2 3 2" xfId="6311"/>
    <cellStyle name="Cálculo 3 6 2 4" xfId="6312"/>
    <cellStyle name="Cálculo 3 6 2 5" xfId="6313"/>
    <cellStyle name="Cálculo 3 6 3" xfId="6314"/>
    <cellStyle name="Cálculo 3 6 3 2" xfId="6315"/>
    <cellStyle name="Cálculo 3 6 4" xfId="6316"/>
    <cellStyle name="Cálculo 3 6 4 2" xfId="6317"/>
    <cellStyle name="Cálculo 3 6 5" xfId="6318"/>
    <cellStyle name="Cálculo 3 6 6" xfId="6319"/>
    <cellStyle name="Cálculo 3 7" xfId="6320"/>
    <cellStyle name="Cálculo 3 7 2" xfId="6321"/>
    <cellStyle name="Cálculo 3 7 2 2" xfId="6322"/>
    <cellStyle name="Cálculo 3 7 2 2 2" xfId="6323"/>
    <cellStyle name="Cálculo 3 7 2 3" xfId="6324"/>
    <cellStyle name="Cálculo 3 7 2 3 2" xfId="6325"/>
    <cellStyle name="Cálculo 3 7 2 4" xfId="6326"/>
    <cellStyle name="Cálculo 3 7 2 5" xfId="6327"/>
    <cellStyle name="Cálculo 3 7 3" xfId="6328"/>
    <cellStyle name="Cálculo 3 7 3 2" xfId="6329"/>
    <cellStyle name="Cálculo 3 7 4" xfId="6330"/>
    <cellStyle name="Cálculo 3 7 4 2" xfId="6331"/>
    <cellStyle name="Cálculo 3 7 5" xfId="6332"/>
    <cellStyle name="Cálculo 3 7 6" xfId="6333"/>
    <cellStyle name="Cálculo 3 8" xfId="6334"/>
    <cellStyle name="Cálculo 3 8 2" xfId="6335"/>
    <cellStyle name="Cálculo 3 8 2 2" xfId="6336"/>
    <cellStyle name="Cálculo 3 8 3" xfId="6337"/>
    <cellStyle name="Cálculo 3 8 3 2" xfId="6338"/>
    <cellStyle name="Cálculo 3 8 4" xfId="6339"/>
    <cellStyle name="Cálculo 3 8 5" xfId="6340"/>
    <cellStyle name="Cálculo 3 9" xfId="6341"/>
    <cellStyle name="Cálculo 3 9 2" xfId="6342"/>
    <cellStyle name="Cálculo 3 9 2 2" xfId="6343"/>
    <cellStyle name="Cálculo 3 9 3" xfId="6344"/>
    <cellStyle name="Cálculo 3 9 3 2" xfId="6345"/>
    <cellStyle name="Cálculo 3 9 4" xfId="6346"/>
    <cellStyle name="Cálculo 3 9 5" xfId="6347"/>
    <cellStyle name="Cálculo 4" xfId="6348"/>
    <cellStyle name="Cálculo 4 10" xfId="6349"/>
    <cellStyle name="Cálculo 4 10 2" xfId="6350"/>
    <cellStyle name="Cálculo 4 11" xfId="6351"/>
    <cellStyle name="Cálculo 4 2" xfId="6352"/>
    <cellStyle name="Cálculo 4 2 10" xfId="6353"/>
    <cellStyle name="Cálculo 4 2 2" xfId="6354"/>
    <cellStyle name="Cálculo 4 2 2 2" xfId="6355"/>
    <cellStyle name="Cálculo 4 2 2 2 2" xfId="6356"/>
    <cellStyle name="Cálculo 4 2 2 2 2 2" xfId="6357"/>
    <cellStyle name="Cálculo 4 2 2 2 2 2 2" xfId="6358"/>
    <cellStyle name="Cálculo 4 2 2 2 2 3" xfId="6359"/>
    <cellStyle name="Cálculo 4 2 2 2 2 3 2" xfId="6360"/>
    <cellStyle name="Cálculo 4 2 2 2 2 4" xfId="6361"/>
    <cellStyle name="Cálculo 4 2 2 2 2 5" xfId="6362"/>
    <cellStyle name="Cálculo 4 2 2 2 3" xfId="6363"/>
    <cellStyle name="Cálculo 4 2 2 2 3 2" xfId="6364"/>
    <cellStyle name="Cálculo 4 2 2 2 4" xfId="6365"/>
    <cellStyle name="Cálculo 4 2 2 2 4 2" xfId="6366"/>
    <cellStyle name="Cálculo 4 2 2 2 5" xfId="6367"/>
    <cellStyle name="Cálculo 4 2 2 2 6" xfId="6368"/>
    <cellStyle name="Cálculo 4 2 2 3" xfId="6369"/>
    <cellStyle name="Cálculo 4 2 2 3 2" xfId="6370"/>
    <cellStyle name="Cálculo 4 2 2 3 2 2" xfId="6371"/>
    <cellStyle name="Cálculo 4 2 2 3 2 2 2" xfId="6372"/>
    <cellStyle name="Cálculo 4 2 2 3 2 3" xfId="6373"/>
    <cellStyle name="Cálculo 4 2 2 3 2 3 2" xfId="6374"/>
    <cellStyle name="Cálculo 4 2 2 3 2 4" xfId="6375"/>
    <cellStyle name="Cálculo 4 2 2 3 2 5" xfId="6376"/>
    <cellStyle name="Cálculo 4 2 2 3 3" xfId="6377"/>
    <cellStyle name="Cálculo 4 2 2 3 3 2" xfId="6378"/>
    <cellStyle name="Cálculo 4 2 2 3 4" xfId="6379"/>
    <cellStyle name="Cálculo 4 2 2 3 4 2" xfId="6380"/>
    <cellStyle name="Cálculo 4 2 2 3 5" xfId="6381"/>
    <cellStyle name="Cálculo 4 2 2 3 6" xfId="6382"/>
    <cellStyle name="Cálculo 4 2 2 4" xfId="6383"/>
    <cellStyle name="Cálculo 4 2 2 4 2" xfId="6384"/>
    <cellStyle name="Cálculo 4 2 2 4 2 2" xfId="6385"/>
    <cellStyle name="Cálculo 4 2 2 4 2 2 2" xfId="6386"/>
    <cellStyle name="Cálculo 4 2 2 4 2 3" xfId="6387"/>
    <cellStyle name="Cálculo 4 2 2 4 2 3 2" xfId="6388"/>
    <cellStyle name="Cálculo 4 2 2 4 2 4" xfId="6389"/>
    <cellStyle name="Cálculo 4 2 2 4 2 5" xfId="6390"/>
    <cellStyle name="Cálculo 4 2 2 4 3" xfId="6391"/>
    <cellStyle name="Cálculo 4 2 2 4 3 2" xfId="6392"/>
    <cellStyle name="Cálculo 4 2 2 4 4" xfId="6393"/>
    <cellStyle name="Cálculo 4 2 2 4 4 2" xfId="6394"/>
    <cellStyle name="Cálculo 4 2 2 4 5" xfId="6395"/>
    <cellStyle name="Cálculo 4 2 2 4 6" xfId="6396"/>
    <cellStyle name="Cálculo 4 2 2 5" xfId="6397"/>
    <cellStyle name="Cálculo 4 2 2 5 2" xfId="6398"/>
    <cellStyle name="Cálculo 4 2 2 5 2 2" xfId="6399"/>
    <cellStyle name="Cálculo 4 2 2 5 3" xfId="6400"/>
    <cellStyle name="Cálculo 4 2 2 5 3 2" xfId="6401"/>
    <cellStyle name="Cálculo 4 2 2 5 4" xfId="6402"/>
    <cellStyle name="Cálculo 4 2 2 5 5" xfId="6403"/>
    <cellStyle name="Cálculo 4 2 2 6" xfId="6404"/>
    <cellStyle name="Cálculo 4 2 2 6 2" xfId="6405"/>
    <cellStyle name="Cálculo 4 2 2 7" xfId="6406"/>
    <cellStyle name="Cálculo 4 2 2 7 2" xfId="6407"/>
    <cellStyle name="Cálculo 4 2 2 8" xfId="6408"/>
    <cellStyle name="Cálculo 4 2 2 9" xfId="6409"/>
    <cellStyle name="Cálculo 4 2 3" xfId="6410"/>
    <cellStyle name="Cálculo 4 2 3 2" xfId="6411"/>
    <cellStyle name="Cálculo 4 2 3 2 2" xfId="6412"/>
    <cellStyle name="Cálculo 4 2 3 2 2 2" xfId="6413"/>
    <cellStyle name="Cálculo 4 2 3 2 2 2 2" xfId="6414"/>
    <cellStyle name="Cálculo 4 2 3 2 2 3" xfId="6415"/>
    <cellStyle name="Cálculo 4 2 3 2 2 3 2" xfId="6416"/>
    <cellStyle name="Cálculo 4 2 3 2 2 4" xfId="6417"/>
    <cellStyle name="Cálculo 4 2 3 2 2 5" xfId="6418"/>
    <cellStyle name="Cálculo 4 2 3 2 3" xfId="6419"/>
    <cellStyle name="Cálculo 4 2 3 2 3 2" xfId="6420"/>
    <cellStyle name="Cálculo 4 2 3 2 4" xfId="6421"/>
    <cellStyle name="Cálculo 4 2 3 2 4 2" xfId="6422"/>
    <cellStyle name="Cálculo 4 2 3 2 5" xfId="6423"/>
    <cellStyle name="Cálculo 4 2 3 2 6" xfId="6424"/>
    <cellStyle name="Cálculo 4 2 3 3" xfId="6425"/>
    <cellStyle name="Cálculo 4 2 3 3 2" xfId="6426"/>
    <cellStyle name="Cálculo 4 2 3 3 2 2" xfId="6427"/>
    <cellStyle name="Cálculo 4 2 3 3 2 2 2" xfId="6428"/>
    <cellStyle name="Cálculo 4 2 3 3 2 3" xfId="6429"/>
    <cellStyle name="Cálculo 4 2 3 3 2 3 2" xfId="6430"/>
    <cellStyle name="Cálculo 4 2 3 3 2 4" xfId="6431"/>
    <cellStyle name="Cálculo 4 2 3 3 2 5" xfId="6432"/>
    <cellStyle name="Cálculo 4 2 3 3 3" xfId="6433"/>
    <cellStyle name="Cálculo 4 2 3 3 3 2" xfId="6434"/>
    <cellStyle name="Cálculo 4 2 3 3 4" xfId="6435"/>
    <cellStyle name="Cálculo 4 2 3 3 4 2" xfId="6436"/>
    <cellStyle name="Cálculo 4 2 3 3 5" xfId="6437"/>
    <cellStyle name="Cálculo 4 2 3 3 6" xfId="6438"/>
    <cellStyle name="Cálculo 4 2 3 4" xfId="6439"/>
    <cellStyle name="Cálculo 4 2 3 4 2" xfId="6440"/>
    <cellStyle name="Cálculo 4 2 3 4 2 2" xfId="6441"/>
    <cellStyle name="Cálculo 4 2 3 4 3" xfId="6442"/>
    <cellStyle name="Cálculo 4 2 3 4 3 2" xfId="6443"/>
    <cellStyle name="Cálculo 4 2 3 4 4" xfId="6444"/>
    <cellStyle name="Cálculo 4 2 3 4 5" xfId="6445"/>
    <cellStyle name="Cálculo 4 2 3 5" xfId="6446"/>
    <cellStyle name="Cálculo 4 2 3 5 2" xfId="6447"/>
    <cellStyle name="Cálculo 4 2 3 6" xfId="6448"/>
    <cellStyle name="Cálculo 4 2 3 6 2" xfId="6449"/>
    <cellStyle name="Cálculo 4 2 3 7" xfId="6450"/>
    <cellStyle name="Cálculo 4 2 3 8" xfId="6451"/>
    <cellStyle name="Cálculo 4 2 4" xfId="6452"/>
    <cellStyle name="Cálculo 4 2 4 2" xfId="6453"/>
    <cellStyle name="Cálculo 4 2 4 2 2" xfId="6454"/>
    <cellStyle name="Cálculo 4 2 4 2 2 2" xfId="6455"/>
    <cellStyle name="Cálculo 4 2 4 2 3" xfId="6456"/>
    <cellStyle name="Cálculo 4 2 4 2 3 2" xfId="6457"/>
    <cellStyle name="Cálculo 4 2 4 2 4" xfId="6458"/>
    <cellStyle name="Cálculo 4 2 4 2 5" xfId="6459"/>
    <cellStyle name="Cálculo 4 2 4 3" xfId="6460"/>
    <cellStyle name="Cálculo 4 2 4 3 2" xfId="6461"/>
    <cellStyle name="Cálculo 4 2 4 4" xfId="6462"/>
    <cellStyle name="Cálculo 4 2 4 4 2" xfId="6463"/>
    <cellStyle name="Cálculo 4 2 4 5" xfId="6464"/>
    <cellStyle name="Cálculo 4 2 4 6" xfId="6465"/>
    <cellStyle name="Cálculo 4 2 5" xfId="6466"/>
    <cellStyle name="Cálculo 4 2 5 2" xfId="6467"/>
    <cellStyle name="Cálculo 4 2 5 2 2" xfId="6468"/>
    <cellStyle name="Cálculo 4 2 5 2 2 2" xfId="6469"/>
    <cellStyle name="Cálculo 4 2 5 2 3" xfId="6470"/>
    <cellStyle name="Cálculo 4 2 5 2 3 2" xfId="6471"/>
    <cellStyle name="Cálculo 4 2 5 2 4" xfId="6472"/>
    <cellStyle name="Cálculo 4 2 5 2 5" xfId="6473"/>
    <cellStyle name="Cálculo 4 2 5 3" xfId="6474"/>
    <cellStyle name="Cálculo 4 2 5 3 2" xfId="6475"/>
    <cellStyle name="Cálculo 4 2 5 4" xfId="6476"/>
    <cellStyle name="Cálculo 4 2 5 4 2" xfId="6477"/>
    <cellStyle name="Cálculo 4 2 5 5" xfId="6478"/>
    <cellStyle name="Cálculo 4 2 5 6" xfId="6479"/>
    <cellStyle name="Cálculo 4 2 6" xfId="6480"/>
    <cellStyle name="Cálculo 4 2 6 2" xfId="6481"/>
    <cellStyle name="Cálculo 4 2 6 2 2" xfId="6482"/>
    <cellStyle name="Cálculo 4 2 6 2 2 2" xfId="6483"/>
    <cellStyle name="Cálculo 4 2 6 2 3" xfId="6484"/>
    <cellStyle name="Cálculo 4 2 6 2 3 2" xfId="6485"/>
    <cellStyle name="Cálculo 4 2 6 2 4" xfId="6486"/>
    <cellStyle name="Cálculo 4 2 6 2 5" xfId="6487"/>
    <cellStyle name="Cálculo 4 2 6 3" xfId="6488"/>
    <cellStyle name="Cálculo 4 2 6 3 2" xfId="6489"/>
    <cellStyle name="Cálculo 4 2 6 4" xfId="6490"/>
    <cellStyle name="Cálculo 4 2 6 4 2" xfId="6491"/>
    <cellStyle name="Cálculo 4 2 6 5" xfId="6492"/>
    <cellStyle name="Cálculo 4 2 6 6" xfId="6493"/>
    <cellStyle name="Cálculo 4 2 7" xfId="6494"/>
    <cellStyle name="Cálculo 4 2 7 2" xfId="6495"/>
    <cellStyle name="Cálculo 4 2 7 2 2" xfId="6496"/>
    <cellStyle name="Cálculo 4 2 7 3" xfId="6497"/>
    <cellStyle name="Cálculo 4 2 7 3 2" xfId="6498"/>
    <cellStyle name="Cálculo 4 2 7 4" xfId="6499"/>
    <cellStyle name="Cálculo 4 2 7 5" xfId="6500"/>
    <cellStyle name="Cálculo 4 2 8" xfId="6501"/>
    <cellStyle name="Cálculo 4 2 8 2" xfId="6502"/>
    <cellStyle name="Cálculo 4 2 9" xfId="6503"/>
    <cellStyle name="Cálculo 4 2 9 2" xfId="6504"/>
    <cellStyle name="Cálculo 4 3" xfId="6505"/>
    <cellStyle name="Cálculo 4 3 2" xfId="6506"/>
    <cellStyle name="Cálculo 4 3 2 2" xfId="6507"/>
    <cellStyle name="Cálculo 4 3 2 2 2" xfId="6508"/>
    <cellStyle name="Cálculo 4 3 2 2 2 2" xfId="6509"/>
    <cellStyle name="Cálculo 4 3 2 2 3" xfId="6510"/>
    <cellStyle name="Cálculo 4 3 2 2 3 2" xfId="6511"/>
    <cellStyle name="Cálculo 4 3 2 2 4" xfId="6512"/>
    <cellStyle name="Cálculo 4 3 2 2 5" xfId="6513"/>
    <cellStyle name="Cálculo 4 3 2 3" xfId="6514"/>
    <cellStyle name="Cálculo 4 3 2 3 2" xfId="6515"/>
    <cellStyle name="Cálculo 4 3 2 4" xfId="6516"/>
    <cellStyle name="Cálculo 4 3 2 4 2" xfId="6517"/>
    <cellStyle name="Cálculo 4 3 2 5" xfId="6518"/>
    <cellStyle name="Cálculo 4 3 2 6" xfId="6519"/>
    <cellStyle name="Cálculo 4 3 3" xfId="6520"/>
    <cellStyle name="Cálculo 4 3 3 2" xfId="6521"/>
    <cellStyle name="Cálculo 4 3 3 2 2" xfId="6522"/>
    <cellStyle name="Cálculo 4 3 3 2 2 2" xfId="6523"/>
    <cellStyle name="Cálculo 4 3 3 2 3" xfId="6524"/>
    <cellStyle name="Cálculo 4 3 3 2 3 2" xfId="6525"/>
    <cellStyle name="Cálculo 4 3 3 2 4" xfId="6526"/>
    <cellStyle name="Cálculo 4 3 3 2 5" xfId="6527"/>
    <cellStyle name="Cálculo 4 3 3 3" xfId="6528"/>
    <cellStyle name="Cálculo 4 3 3 3 2" xfId="6529"/>
    <cellStyle name="Cálculo 4 3 3 4" xfId="6530"/>
    <cellStyle name="Cálculo 4 3 3 4 2" xfId="6531"/>
    <cellStyle name="Cálculo 4 3 3 5" xfId="6532"/>
    <cellStyle name="Cálculo 4 3 3 6" xfId="6533"/>
    <cellStyle name="Cálculo 4 3 4" xfId="6534"/>
    <cellStyle name="Cálculo 4 3 4 2" xfId="6535"/>
    <cellStyle name="Cálculo 4 3 4 2 2" xfId="6536"/>
    <cellStyle name="Cálculo 4 3 4 2 2 2" xfId="6537"/>
    <cellStyle name="Cálculo 4 3 4 2 3" xfId="6538"/>
    <cellStyle name="Cálculo 4 3 4 2 3 2" xfId="6539"/>
    <cellStyle name="Cálculo 4 3 4 2 4" xfId="6540"/>
    <cellStyle name="Cálculo 4 3 4 2 5" xfId="6541"/>
    <cellStyle name="Cálculo 4 3 4 3" xfId="6542"/>
    <cellStyle name="Cálculo 4 3 4 3 2" xfId="6543"/>
    <cellStyle name="Cálculo 4 3 4 4" xfId="6544"/>
    <cellStyle name="Cálculo 4 3 4 4 2" xfId="6545"/>
    <cellStyle name="Cálculo 4 3 4 5" xfId="6546"/>
    <cellStyle name="Cálculo 4 3 4 6" xfId="6547"/>
    <cellStyle name="Cálculo 4 3 5" xfId="6548"/>
    <cellStyle name="Cálculo 4 3 5 2" xfId="6549"/>
    <cellStyle name="Cálculo 4 3 5 2 2" xfId="6550"/>
    <cellStyle name="Cálculo 4 3 5 3" xfId="6551"/>
    <cellStyle name="Cálculo 4 3 5 3 2" xfId="6552"/>
    <cellStyle name="Cálculo 4 3 5 4" xfId="6553"/>
    <cellStyle name="Cálculo 4 3 5 5" xfId="6554"/>
    <cellStyle name="Cálculo 4 3 6" xfId="6555"/>
    <cellStyle name="Cálculo 4 3 6 2" xfId="6556"/>
    <cellStyle name="Cálculo 4 3 7" xfId="6557"/>
    <cellStyle name="Cálculo 4 3 7 2" xfId="6558"/>
    <cellStyle name="Cálculo 4 3 8" xfId="6559"/>
    <cellStyle name="Cálculo 4 3 9" xfId="6560"/>
    <cellStyle name="Cálculo 4 4" xfId="6561"/>
    <cellStyle name="Cálculo 4 4 2" xfId="6562"/>
    <cellStyle name="Cálculo 4 4 2 2" xfId="6563"/>
    <cellStyle name="Cálculo 4 4 2 2 2" xfId="6564"/>
    <cellStyle name="Cálculo 4 4 2 2 2 2" xfId="6565"/>
    <cellStyle name="Cálculo 4 4 2 2 3" xfId="6566"/>
    <cellStyle name="Cálculo 4 4 2 2 3 2" xfId="6567"/>
    <cellStyle name="Cálculo 4 4 2 2 4" xfId="6568"/>
    <cellStyle name="Cálculo 4 4 2 2 5" xfId="6569"/>
    <cellStyle name="Cálculo 4 4 2 3" xfId="6570"/>
    <cellStyle name="Cálculo 4 4 2 3 2" xfId="6571"/>
    <cellStyle name="Cálculo 4 4 2 4" xfId="6572"/>
    <cellStyle name="Cálculo 4 4 2 4 2" xfId="6573"/>
    <cellStyle name="Cálculo 4 4 2 5" xfId="6574"/>
    <cellStyle name="Cálculo 4 4 2 6" xfId="6575"/>
    <cellStyle name="Cálculo 4 4 3" xfId="6576"/>
    <cellStyle name="Cálculo 4 4 3 2" xfId="6577"/>
    <cellStyle name="Cálculo 4 4 3 2 2" xfId="6578"/>
    <cellStyle name="Cálculo 4 4 3 2 2 2" xfId="6579"/>
    <cellStyle name="Cálculo 4 4 3 2 3" xfId="6580"/>
    <cellStyle name="Cálculo 4 4 3 2 3 2" xfId="6581"/>
    <cellStyle name="Cálculo 4 4 3 2 4" xfId="6582"/>
    <cellStyle name="Cálculo 4 4 3 2 5" xfId="6583"/>
    <cellStyle name="Cálculo 4 4 3 3" xfId="6584"/>
    <cellStyle name="Cálculo 4 4 3 3 2" xfId="6585"/>
    <cellStyle name="Cálculo 4 4 3 4" xfId="6586"/>
    <cellStyle name="Cálculo 4 4 3 4 2" xfId="6587"/>
    <cellStyle name="Cálculo 4 4 3 5" xfId="6588"/>
    <cellStyle name="Cálculo 4 4 3 6" xfId="6589"/>
    <cellStyle name="Cálculo 4 4 4" xfId="6590"/>
    <cellStyle name="Cálculo 4 4 4 2" xfId="6591"/>
    <cellStyle name="Cálculo 4 4 4 2 2" xfId="6592"/>
    <cellStyle name="Cálculo 4 4 4 3" xfId="6593"/>
    <cellStyle name="Cálculo 4 4 4 3 2" xfId="6594"/>
    <cellStyle name="Cálculo 4 4 4 4" xfId="6595"/>
    <cellStyle name="Cálculo 4 4 4 5" xfId="6596"/>
    <cellStyle name="Cálculo 4 4 5" xfId="6597"/>
    <cellStyle name="Cálculo 4 4 5 2" xfId="6598"/>
    <cellStyle name="Cálculo 4 4 6" xfId="6599"/>
    <cellStyle name="Cálculo 4 4 6 2" xfId="6600"/>
    <cellStyle name="Cálculo 4 4 7" xfId="6601"/>
    <cellStyle name="Cálculo 4 4 8" xfId="6602"/>
    <cellStyle name="Cálculo 4 5" xfId="6603"/>
    <cellStyle name="Cálculo 4 5 2" xfId="6604"/>
    <cellStyle name="Cálculo 4 5 2 2" xfId="6605"/>
    <cellStyle name="Cálculo 4 5 2 2 2" xfId="6606"/>
    <cellStyle name="Cálculo 4 5 2 3" xfId="6607"/>
    <cellStyle name="Cálculo 4 5 2 3 2" xfId="6608"/>
    <cellStyle name="Cálculo 4 5 2 4" xfId="6609"/>
    <cellStyle name="Cálculo 4 5 2 5" xfId="6610"/>
    <cellStyle name="Cálculo 4 5 3" xfId="6611"/>
    <cellStyle name="Cálculo 4 5 3 2" xfId="6612"/>
    <cellStyle name="Cálculo 4 5 4" xfId="6613"/>
    <cellStyle name="Cálculo 4 5 4 2" xfId="6614"/>
    <cellStyle name="Cálculo 4 5 5" xfId="6615"/>
    <cellStyle name="Cálculo 4 5 6" xfId="6616"/>
    <cellStyle name="Cálculo 4 6" xfId="6617"/>
    <cellStyle name="Cálculo 4 6 2" xfId="6618"/>
    <cellStyle name="Cálculo 4 6 2 2" xfId="6619"/>
    <cellStyle name="Cálculo 4 6 2 2 2" xfId="6620"/>
    <cellStyle name="Cálculo 4 6 2 3" xfId="6621"/>
    <cellStyle name="Cálculo 4 6 2 3 2" xfId="6622"/>
    <cellStyle name="Cálculo 4 6 2 4" xfId="6623"/>
    <cellStyle name="Cálculo 4 6 2 5" xfId="6624"/>
    <cellStyle name="Cálculo 4 6 3" xfId="6625"/>
    <cellStyle name="Cálculo 4 6 3 2" xfId="6626"/>
    <cellStyle name="Cálculo 4 6 4" xfId="6627"/>
    <cellStyle name="Cálculo 4 6 4 2" xfId="6628"/>
    <cellStyle name="Cálculo 4 6 5" xfId="6629"/>
    <cellStyle name="Cálculo 4 6 6" xfId="6630"/>
    <cellStyle name="Cálculo 4 7" xfId="6631"/>
    <cellStyle name="Cálculo 4 7 2" xfId="6632"/>
    <cellStyle name="Cálculo 4 7 2 2" xfId="6633"/>
    <cellStyle name="Cálculo 4 7 2 2 2" xfId="6634"/>
    <cellStyle name="Cálculo 4 7 2 3" xfId="6635"/>
    <cellStyle name="Cálculo 4 7 2 3 2" xfId="6636"/>
    <cellStyle name="Cálculo 4 7 2 4" xfId="6637"/>
    <cellStyle name="Cálculo 4 7 2 5" xfId="6638"/>
    <cellStyle name="Cálculo 4 7 3" xfId="6639"/>
    <cellStyle name="Cálculo 4 7 3 2" xfId="6640"/>
    <cellStyle name="Cálculo 4 7 4" xfId="6641"/>
    <cellStyle name="Cálculo 4 7 4 2" xfId="6642"/>
    <cellStyle name="Cálculo 4 7 5" xfId="6643"/>
    <cellStyle name="Cálculo 4 7 6" xfId="6644"/>
    <cellStyle name="Cálculo 4 8" xfId="6645"/>
    <cellStyle name="Cálculo 4 8 2" xfId="6646"/>
    <cellStyle name="Cálculo 4 8 2 2" xfId="6647"/>
    <cellStyle name="Cálculo 4 8 3" xfId="6648"/>
    <cellStyle name="Cálculo 4 8 3 2" xfId="6649"/>
    <cellStyle name="Cálculo 4 8 4" xfId="6650"/>
    <cellStyle name="Cálculo 4 8 5" xfId="6651"/>
    <cellStyle name="Cálculo 4 9" xfId="6652"/>
    <cellStyle name="Cálculo 4 9 2" xfId="6653"/>
    <cellStyle name="Cálculo 5" xfId="6654"/>
    <cellStyle name="Cálculo 5 2" xfId="6655"/>
    <cellStyle name="Cálculo 5 2 2" xfId="6656"/>
    <cellStyle name="Cálculo 5 2 2 2" xfId="6657"/>
    <cellStyle name="Cálculo 5 2 2 2 2" xfId="6658"/>
    <cellStyle name="Cálculo 5 2 2 3" xfId="6659"/>
    <cellStyle name="Cálculo 5 2 2 3 2" xfId="6660"/>
    <cellStyle name="Cálculo 5 2 2 4" xfId="6661"/>
    <cellStyle name="Cálculo 5 2 2 5" xfId="6662"/>
    <cellStyle name="Cálculo 5 2 3" xfId="6663"/>
    <cellStyle name="Cálculo 5 2 3 2" xfId="6664"/>
    <cellStyle name="Cálculo 5 2 4" xfId="6665"/>
    <cellStyle name="Cálculo 5 2 4 2" xfId="6666"/>
    <cellStyle name="Cálculo 5 2 5" xfId="6667"/>
    <cellStyle name="Cálculo 5 2 6" xfId="6668"/>
    <cellStyle name="Cálculo 5 3" xfId="6669"/>
    <cellStyle name="Cálculo 5 3 2" xfId="6670"/>
    <cellStyle name="Cálculo 5 3 2 2" xfId="6671"/>
    <cellStyle name="Cálculo 5 3 2 2 2" xfId="6672"/>
    <cellStyle name="Cálculo 5 3 2 3" xfId="6673"/>
    <cellStyle name="Cálculo 5 3 2 3 2" xfId="6674"/>
    <cellStyle name="Cálculo 5 3 2 4" xfId="6675"/>
    <cellStyle name="Cálculo 5 3 2 5" xfId="6676"/>
    <cellStyle name="Cálculo 5 3 3" xfId="6677"/>
    <cellStyle name="Cálculo 5 3 3 2" xfId="6678"/>
    <cellStyle name="Cálculo 5 3 4" xfId="6679"/>
    <cellStyle name="Cálculo 5 3 4 2" xfId="6680"/>
    <cellStyle name="Cálculo 5 3 5" xfId="6681"/>
    <cellStyle name="Cálculo 5 3 6" xfId="6682"/>
    <cellStyle name="Cálculo 5 4" xfId="6683"/>
    <cellStyle name="Cálculo 5 4 2" xfId="6684"/>
    <cellStyle name="Cálculo 5 4 2 2" xfId="6685"/>
    <cellStyle name="Cálculo 5 4 2 2 2" xfId="6686"/>
    <cellStyle name="Cálculo 5 4 2 3" xfId="6687"/>
    <cellStyle name="Cálculo 5 4 2 3 2" xfId="6688"/>
    <cellStyle name="Cálculo 5 4 2 4" xfId="6689"/>
    <cellStyle name="Cálculo 5 4 2 5" xfId="6690"/>
    <cellStyle name="Cálculo 5 4 3" xfId="6691"/>
    <cellStyle name="Cálculo 5 4 3 2" xfId="6692"/>
    <cellStyle name="Cálculo 5 4 4" xfId="6693"/>
    <cellStyle name="Cálculo 5 4 4 2" xfId="6694"/>
    <cellStyle name="Cálculo 5 4 5" xfId="6695"/>
    <cellStyle name="Cálculo 5 4 6" xfId="6696"/>
    <cellStyle name="Cálculo 5 5" xfId="6697"/>
    <cellStyle name="Cálculo 5 5 2" xfId="6698"/>
    <cellStyle name="Cálculo 5 5 2 2" xfId="6699"/>
    <cellStyle name="Cálculo 5 5 3" xfId="6700"/>
    <cellStyle name="Cálculo 5 5 3 2" xfId="6701"/>
    <cellStyle name="Cálculo 5 5 4" xfId="6702"/>
    <cellStyle name="Cálculo 5 5 5" xfId="6703"/>
    <cellStyle name="Cálculo 5 6" xfId="6704"/>
    <cellStyle name="Cálculo 5 6 2" xfId="6705"/>
    <cellStyle name="Cálculo 5 7" xfId="6706"/>
    <cellStyle name="Cálculo 5 7 2" xfId="6707"/>
    <cellStyle name="Cálculo 5 8" xfId="6708"/>
    <cellStyle name="Cálculo 5 9" xfId="6709"/>
    <cellStyle name="Cálculo 6" xfId="6710"/>
    <cellStyle name="Cálculo 6 2" xfId="6711"/>
    <cellStyle name="Cálculo 6 2 2" xfId="6712"/>
    <cellStyle name="Cálculo 6 2 2 2" xfId="6713"/>
    <cellStyle name="Cálculo 6 2 3" xfId="6714"/>
    <cellStyle name="Cálculo 6 2 3 2" xfId="6715"/>
    <cellStyle name="Cálculo 6 2 4" xfId="6716"/>
    <cellStyle name="Cálculo 6 2 5" xfId="6717"/>
    <cellStyle name="Cálculo 6 3" xfId="6718"/>
    <cellStyle name="Cálculo 6 3 2" xfId="6719"/>
    <cellStyle name="Cálculo 6 4" xfId="6720"/>
    <cellStyle name="Cálculo 6 4 2" xfId="6721"/>
    <cellStyle name="Cálculo 6 5" xfId="6722"/>
    <cellStyle name="Cálculo 6 6" xfId="6723"/>
    <cellStyle name="Cálculo 7" xfId="6724"/>
    <cellStyle name="Cálculo 7 2" xfId="6725"/>
    <cellStyle name="Cálculo 7 2 2" xfId="6726"/>
    <cellStyle name="Cálculo 7 2 2 2" xfId="6727"/>
    <cellStyle name="Cálculo 7 2 3" xfId="6728"/>
    <cellStyle name="Cálculo 7 2 3 2" xfId="6729"/>
    <cellStyle name="Cálculo 7 2 4" xfId="6730"/>
    <cellStyle name="Cálculo 7 2 5" xfId="6731"/>
    <cellStyle name="Cálculo 7 3" xfId="6732"/>
    <cellStyle name="Cálculo 7 3 2" xfId="6733"/>
    <cellStyle name="Cálculo 7 4" xfId="6734"/>
    <cellStyle name="Cálculo 7 4 2" xfId="6735"/>
    <cellStyle name="Cálculo 7 5" xfId="6736"/>
    <cellStyle name="Cálculo 7 6" xfId="6737"/>
    <cellStyle name="Cálculo 8" xfId="6738"/>
    <cellStyle name="Cálculo 8 2" xfId="6739"/>
    <cellStyle name="Cálculo 8 2 2" xfId="6740"/>
    <cellStyle name="Cálculo 8 2 2 2" xfId="6741"/>
    <cellStyle name="Cálculo 8 2 3" xfId="6742"/>
    <cellStyle name="Cálculo 8 2 3 2" xfId="6743"/>
    <cellStyle name="Cálculo 8 2 4" xfId="6744"/>
    <cellStyle name="Cálculo 8 2 5" xfId="6745"/>
    <cellStyle name="Cálculo 8 3" xfId="6746"/>
    <cellStyle name="Cálculo 8 3 2" xfId="6747"/>
    <cellStyle name="Cálculo 8 4" xfId="6748"/>
    <cellStyle name="Cálculo 8 4 2" xfId="6749"/>
    <cellStyle name="Cálculo 8 5" xfId="6750"/>
    <cellStyle name="Cálculo 8 6" xfId="6751"/>
    <cellStyle name="Cálculo 9" xfId="6752"/>
    <cellStyle name="Cálculo 9 2" xfId="6753"/>
    <cellStyle name="Cálculo 9 2 2" xfId="6754"/>
    <cellStyle name="Cálculo 9 2 2 2" xfId="6755"/>
    <cellStyle name="Cálculo 9 2 3" xfId="6756"/>
    <cellStyle name="Cálculo 9 2 3 2" xfId="6757"/>
    <cellStyle name="Cálculo 9 2 4" xfId="6758"/>
    <cellStyle name="Cálculo 9 2 5" xfId="6759"/>
    <cellStyle name="Cálculo 9 3" xfId="6760"/>
    <cellStyle name="Cálculo 9 3 2" xfId="6761"/>
    <cellStyle name="Cálculo 9 4" xfId="6762"/>
    <cellStyle name="Cálculo 9 4 2" xfId="6763"/>
    <cellStyle name="Cálculo 9 5" xfId="6764"/>
    <cellStyle name="Cálculo 9 6" xfId="6765"/>
    <cellStyle name="CategoryHeading" xfId="6766"/>
    <cellStyle name="Celda de comprobación" xfId="6767"/>
    <cellStyle name="Celda vinculada" xfId="6768"/>
    <cellStyle name="Check Cell 2" xfId="6769"/>
    <cellStyle name="Cím" xfId="6770"/>
    <cellStyle name="Címsor 1" xfId="6771"/>
    <cellStyle name="Címsor 2" xfId="6772"/>
    <cellStyle name="Címsor 3" xfId="6773"/>
    <cellStyle name="Címsor 4" xfId="6774"/>
    <cellStyle name="Comma 10" xfId="6775"/>
    <cellStyle name="Comma 11" xfId="6776"/>
    <cellStyle name="Comma 12" xfId="6777"/>
    <cellStyle name="Comma 12 2" xfId="6778"/>
    <cellStyle name="Comma 12 2 2" xfId="6779"/>
    <cellStyle name="Comma 13" xfId="6780"/>
    <cellStyle name="Comma 14" xfId="6781"/>
    <cellStyle name="Comma 15" xfId="6782"/>
    <cellStyle name="Comma 16" xfId="6783"/>
    <cellStyle name="Comma 16 2" xfId="35619"/>
    <cellStyle name="Comma 17" xfId="6784"/>
    <cellStyle name="Comma 2" xfId="2"/>
    <cellStyle name="Comma 2 10" xfId="6786"/>
    <cellStyle name="Comma 2 11" xfId="6787"/>
    <cellStyle name="Comma 2 12" xfId="6788"/>
    <cellStyle name="Comma 2 13" xfId="6789"/>
    <cellStyle name="Comma 2 14" xfId="6785"/>
    <cellStyle name="Comma 2 2" xfId="6790"/>
    <cellStyle name="Comma 2 2 10" xfId="6791"/>
    <cellStyle name="Comma 2 2 11" xfId="6792"/>
    <cellStyle name="Comma 2 2 12" xfId="6793"/>
    <cellStyle name="Comma 2 2 2" xfId="6794"/>
    <cellStyle name="Comma 2 2 2 2" xfId="6795"/>
    <cellStyle name="Comma 2 2 2 2 2" xfId="6796"/>
    <cellStyle name="Comma 2 2 2 3" xfId="6797"/>
    <cellStyle name="Comma 2 2 2 4" xfId="6798"/>
    <cellStyle name="Comma 2 2 3" xfId="6799"/>
    <cellStyle name="Comma 2 2 3 2" xfId="6800"/>
    <cellStyle name="Comma 2 2 3 2 2" xfId="6801"/>
    <cellStyle name="Comma 2 2 3 2 2 2" xfId="6802"/>
    <cellStyle name="Comma 2 2 3 2 2 3" xfId="6803"/>
    <cellStyle name="Comma 2 2 3 3" xfId="6804"/>
    <cellStyle name="Comma 2 2 4" xfId="6805"/>
    <cellStyle name="Comma 2 2 4 2" xfId="6806"/>
    <cellStyle name="Comma 2 2 5" xfId="6807"/>
    <cellStyle name="Comma 2 2 5 2" xfId="6808"/>
    <cellStyle name="Comma 2 2 5 3" xfId="6809"/>
    <cellStyle name="Comma 2 2 5 4" xfId="6810"/>
    <cellStyle name="Comma 2 2 6" xfId="6811"/>
    <cellStyle name="Comma 2 2 7" xfId="6812"/>
    <cellStyle name="Comma 2 2 8" xfId="6813"/>
    <cellStyle name="Comma 2 2 9" xfId="6814"/>
    <cellStyle name="Comma 2 3" xfId="6815"/>
    <cellStyle name="Comma 2 3 2" xfId="6816"/>
    <cellStyle name="Comma 2 3 2 2" xfId="6817"/>
    <cellStyle name="Comma 2 3 2 3" xfId="6818"/>
    <cellStyle name="Comma 2 3 3" xfId="6819"/>
    <cellStyle name="Comma 2 3 4" xfId="6820"/>
    <cellStyle name="Comma 2 3 5" xfId="6821"/>
    <cellStyle name="Comma 2 3 6" xfId="6822"/>
    <cellStyle name="Comma 2 4" xfId="6823"/>
    <cellStyle name="Comma 2 4 2" xfId="6824"/>
    <cellStyle name="Comma 2 4 2 2" xfId="6825"/>
    <cellStyle name="Comma 2 4 2 3" xfId="6826"/>
    <cellStyle name="Comma 2 4 2 4" xfId="6827"/>
    <cellStyle name="Comma 2 4 3" xfId="6828"/>
    <cellStyle name="Comma 2 4 4" xfId="6829"/>
    <cellStyle name="Comma 2 5" xfId="6830"/>
    <cellStyle name="Comma 2 5 2" xfId="6831"/>
    <cellStyle name="Comma 2 6" xfId="6832"/>
    <cellStyle name="Comma 2 7" xfId="6833"/>
    <cellStyle name="Comma 2 8" xfId="6834"/>
    <cellStyle name="Comma 2 9" xfId="6835"/>
    <cellStyle name="Comma 2_BOM IRR HO 30JUN11" xfId="6836"/>
    <cellStyle name="Comma 24" xfId="6837"/>
    <cellStyle name="Comma 25" xfId="6838"/>
    <cellStyle name="Comma 28" xfId="35607"/>
    <cellStyle name="Comma 3" xfId="6839"/>
    <cellStyle name="Comma 3 2" xfId="6840"/>
    <cellStyle name="Comma 3 2 2" xfId="6841"/>
    <cellStyle name="Comma 3 3" xfId="6842"/>
    <cellStyle name="Comma 3 3 2" xfId="6843"/>
    <cellStyle name="Comma 3 3 3" xfId="6844"/>
    <cellStyle name="Comma 3 3 4" xfId="6845"/>
    <cellStyle name="Comma 3 4" xfId="6846"/>
    <cellStyle name="Comma 3 5" xfId="35630"/>
    <cellStyle name="Comma 32" xfId="35596"/>
    <cellStyle name="Comma 33" xfId="35613"/>
    <cellStyle name="Comma 35" xfId="6847"/>
    <cellStyle name="Comma 38" xfId="35610"/>
    <cellStyle name="Comma 4" xfId="6848"/>
    <cellStyle name="Comma 4 2" xfId="6849"/>
    <cellStyle name="Comma 4 2 2" xfId="6850"/>
    <cellStyle name="Comma 4 2 2 2" xfId="6851"/>
    <cellStyle name="Comma 4 2 3" xfId="6852"/>
    <cellStyle name="Comma 4 2 4" xfId="6853"/>
    <cellStyle name="Comma 4 3" xfId="6854"/>
    <cellStyle name="Comma 4 3 2" xfId="6855"/>
    <cellStyle name="Comma 4 3 3" xfId="6856"/>
    <cellStyle name="Comma 4 4" xfId="6857"/>
    <cellStyle name="Comma 4 5" xfId="6858"/>
    <cellStyle name="Comma 4 5 2" xfId="6859"/>
    <cellStyle name="Comma 4 5 3" xfId="6860"/>
    <cellStyle name="Comma 5" xfId="6861"/>
    <cellStyle name="Comma 5 2" xfId="6862"/>
    <cellStyle name="Comma 5 2 2" xfId="6863"/>
    <cellStyle name="Comma 5 3" xfId="6864"/>
    <cellStyle name="Comma 5 3 2" xfId="6865"/>
    <cellStyle name="Comma 5 4" xfId="6866"/>
    <cellStyle name="Comma 6" xfId="6867"/>
    <cellStyle name="Comma 6 2" xfId="6868"/>
    <cellStyle name="Comma 6 2 2" xfId="6869"/>
    <cellStyle name="Comma 6 2 3" xfId="6870"/>
    <cellStyle name="Comma 6 3" xfId="6871"/>
    <cellStyle name="Comma 7" xfId="6872"/>
    <cellStyle name="Comma 7 2" xfId="6873"/>
    <cellStyle name="Comma 7 3" xfId="6874"/>
    <cellStyle name="Comma 7 4" xfId="6875"/>
    <cellStyle name="Comma 7_Group Capital Adequacy Assessment 30Sep10" xfId="6876"/>
    <cellStyle name="Comma 8" xfId="6877"/>
    <cellStyle name="Comma 8 2" xfId="6878"/>
    <cellStyle name="Comma 8 2 2" xfId="6879"/>
    <cellStyle name="Comma 8 3" xfId="6880"/>
    <cellStyle name="Comma 8 4" xfId="6881"/>
    <cellStyle name="Comma 8 5" xfId="6882"/>
    <cellStyle name="Comma 9" xfId="6883"/>
    <cellStyle name="Comma 9 2" xfId="6884"/>
    <cellStyle name="Comma 9 3" xfId="6885"/>
    <cellStyle name="Comma 9 4" xfId="6886"/>
    <cellStyle name="Comma 9 5" xfId="6887"/>
    <cellStyle name="Comma0 - Modelo1" xfId="6888"/>
    <cellStyle name="Comma0 - Style1" xfId="6889"/>
    <cellStyle name="Comma1 - Modelo2" xfId="6890"/>
    <cellStyle name="Comma1 - Style2" xfId="6891"/>
    <cellStyle name="Currency 2" xfId="6892"/>
    <cellStyle name="Currency 2 2" xfId="6893"/>
    <cellStyle name="Currency 2 2 2" xfId="6894"/>
    <cellStyle name="Currency 2 3" xfId="6895"/>
    <cellStyle name="Currency 3" xfId="6896"/>
    <cellStyle name="Currency 3 2" xfId="6897"/>
    <cellStyle name="Currency 3 2 2" xfId="6898"/>
    <cellStyle name="Currency 3 2 3" xfId="6899"/>
    <cellStyle name="Currency 4" xfId="6900"/>
    <cellStyle name="Currency 4 2" xfId="6901"/>
    <cellStyle name="Currency 4 3" xfId="6902"/>
    <cellStyle name="Currency 5" xfId="6903"/>
    <cellStyle name="Currency 6" xfId="6904"/>
    <cellStyle name="Currency 7" xfId="6905"/>
    <cellStyle name="Currency 8" xfId="6906"/>
    <cellStyle name="data_entry" xfId="6907"/>
    <cellStyle name="Date - Style1" xfId="6908"/>
    <cellStyle name="Description" xfId="6909"/>
    <cellStyle name="DescriptionCAS" xfId="6910"/>
    <cellStyle name="DescriptionCAS 10" xfId="6911"/>
    <cellStyle name="DescriptionCAS 10 2" xfId="6912"/>
    <cellStyle name="DescriptionCAS 10 3" xfId="6913"/>
    <cellStyle name="DescriptionCAS 10 4" xfId="6914"/>
    <cellStyle name="DescriptionCAS 11" xfId="6915"/>
    <cellStyle name="DescriptionCAS 11 2" xfId="6916"/>
    <cellStyle name="DescriptionCAS 11 3" xfId="6917"/>
    <cellStyle name="DescriptionCAS 11 4" xfId="6918"/>
    <cellStyle name="DescriptionCAS 12" xfId="6919"/>
    <cellStyle name="DescriptionCAS 12 2" xfId="6920"/>
    <cellStyle name="DescriptionCAS 12 3" xfId="6921"/>
    <cellStyle name="DescriptionCAS 12 4" xfId="6922"/>
    <cellStyle name="DescriptionCAS 13" xfId="6923"/>
    <cellStyle name="DescriptionCAS 13 2" xfId="6924"/>
    <cellStyle name="DescriptionCAS 13 3" xfId="6925"/>
    <cellStyle name="DescriptionCAS 13 4" xfId="6926"/>
    <cellStyle name="DescriptionCAS 14" xfId="6927"/>
    <cellStyle name="DescriptionCAS 14 2" xfId="6928"/>
    <cellStyle name="DescriptionCAS 14 3" xfId="6929"/>
    <cellStyle name="DescriptionCAS 14 4" xfId="6930"/>
    <cellStyle name="DescriptionCAS 15" xfId="6931"/>
    <cellStyle name="DescriptionCAS 15 2" xfId="6932"/>
    <cellStyle name="DescriptionCAS 15 3" xfId="6933"/>
    <cellStyle name="DescriptionCAS 15 4" xfId="6934"/>
    <cellStyle name="DescriptionCAS 2" xfId="6935"/>
    <cellStyle name="DescriptionCAS 2 10" xfId="6936"/>
    <cellStyle name="DescriptionCAS 2 10 2" xfId="6937"/>
    <cellStyle name="DescriptionCAS 2 10 2 2" xfId="6938"/>
    <cellStyle name="DescriptionCAS 2 10 3" xfId="6939"/>
    <cellStyle name="DescriptionCAS 2 10 3 2" xfId="6940"/>
    <cellStyle name="DescriptionCAS 2 10 4" xfId="6941"/>
    <cellStyle name="DescriptionCAS 2 11" xfId="6942"/>
    <cellStyle name="DescriptionCAS 2 11 2" xfId="6943"/>
    <cellStyle name="DescriptionCAS 2 11 2 2" xfId="6944"/>
    <cellStyle name="DescriptionCAS 2 11 3" xfId="6945"/>
    <cellStyle name="DescriptionCAS 2 11 3 2" xfId="6946"/>
    <cellStyle name="DescriptionCAS 2 11 4" xfId="6947"/>
    <cellStyle name="DescriptionCAS 2 12" xfId="6948"/>
    <cellStyle name="DescriptionCAS 2 12 2" xfId="6949"/>
    <cellStyle name="DescriptionCAS 2 12 3" xfId="6950"/>
    <cellStyle name="DescriptionCAS 2 12 3 2" xfId="6951"/>
    <cellStyle name="DescriptionCAS 2 12 4" xfId="6952"/>
    <cellStyle name="DescriptionCAS 2 12 5" xfId="6953"/>
    <cellStyle name="DescriptionCAS 2 13" xfId="6954"/>
    <cellStyle name="DescriptionCAS 2 13 2" xfId="6955"/>
    <cellStyle name="DescriptionCAS 2 13 3" xfId="6956"/>
    <cellStyle name="DescriptionCAS 2 13 4" xfId="6957"/>
    <cellStyle name="DescriptionCAS 2 14" xfId="6958"/>
    <cellStyle name="DescriptionCAS 2 14 2" xfId="6959"/>
    <cellStyle name="DescriptionCAS 2 14 3" xfId="6960"/>
    <cellStyle name="DescriptionCAS 2 14 4" xfId="6961"/>
    <cellStyle name="DescriptionCAS 2 15" xfId="6962"/>
    <cellStyle name="DescriptionCAS 2 15 2" xfId="6963"/>
    <cellStyle name="DescriptionCAS 2 15 3" xfId="6964"/>
    <cellStyle name="DescriptionCAS 2 15 4" xfId="6965"/>
    <cellStyle name="DescriptionCAS 2 16" xfId="6966"/>
    <cellStyle name="DescriptionCAS 2 16 2" xfId="6967"/>
    <cellStyle name="DescriptionCAS 2 16 3" xfId="6968"/>
    <cellStyle name="DescriptionCAS 2 16 4" xfId="6969"/>
    <cellStyle name="DescriptionCAS 2 17" xfId="6970"/>
    <cellStyle name="DescriptionCAS 2 17 2" xfId="6971"/>
    <cellStyle name="DescriptionCAS 2 17 3" xfId="6972"/>
    <cellStyle name="DescriptionCAS 2 17 4" xfId="6973"/>
    <cellStyle name="DescriptionCAS 2 18" xfId="6974"/>
    <cellStyle name="DescriptionCAS 2 18 2" xfId="6975"/>
    <cellStyle name="DescriptionCAS 2 18 3" xfId="6976"/>
    <cellStyle name="DescriptionCAS 2 18 4" xfId="6977"/>
    <cellStyle name="DescriptionCAS 2 19" xfId="6978"/>
    <cellStyle name="DescriptionCAS 2 19 2" xfId="6979"/>
    <cellStyle name="DescriptionCAS 2 19 3" xfId="6980"/>
    <cellStyle name="DescriptionCAS 2 19 4" xfId="6981"/>
    <cellStyle name="DescriptionCAS 2 2" xfId="6982"/>
    <cellStyle name="DescriptionCAS 2 2 10" xfId="6983"/>
    <cellStyle name="DescriptionCAS 2 2 11" xfId="6984"/>
    <cellStyle name="DescriptionCAS 2 2 2" xfId="6985"/>
    <cellStyle name="DescriptionCAS 2 2 2 10" xfId="6986"/>
    <cellStyle name="DescriptionCAS 2 2 2 11" xfId="6987"/>
    <cellStyle name="DescriptionCAS 2 2 2 11 2" xfId="6988"/>
    <cellStyle name="DescriptionCAS 2 2 2 12" xfId="6989"/>
    <cellStyle name="DescriptionCAS 2 2 2 2" xfId="6990"/>
    <cellStyle name="DescriptionCAS 2 2 2 2 2" xfId="6991"/>
    <cellStyle name="DescriptionCAS 2 2 2 2 2 2" xfId="6992"/>
    <cellStyle name="DescriptionCAS 2 2 2 2 2 2 2" xfId="6993"/>
    <cellStyle name="DescriptionCAS 2 2 2 2 2 2 2 2" xfId="6994"/>
    <cellStyle name="DescriptionCAS 2 2 2 2 2 2 3" xfId="6995"/>
    <cellStyle name="DescriptionCAS 2 2 2 2 2 2 3 2" xfId="6996"/>
    <cellStyle name="DescriptionCAS 2 2 2 2 2 2 4" xfId="6997"/>
    <cellStyle name="DescriptionCAS 2 2 2 2 2 3" xfId="6998"/>
    <cellStyle name="DescriptionCAS 2 2 2 2 2 3 2" xfId="6999"/>
    <cellStyle name="DescriptionCAS 2 2 2 2 2 3 3" xfId="7000"/>
    <cellStyle name="DescriptionCAS 2 2 2 2 2 3 3 2" xfId="7001"/>
    <cellStyle name="DescriptionCAS 2 2 2 2 2 3 4" xfId="7002"/>
    <cellStyle name="DescriptionCAS 2 2 2 2 2 4" xfId="7003"/>
    <cellStyle name="DescriptionCAS 2 2 2 2 2 4 2" xfId="7004"/>
    <cellStyle name="DescriptionCAS 2 2 2 2 2 5" xfId="7005"/>
    <cellStyle name="DescriptionCAS 2 2 2 2 2 5 2" xfId="7006"/>
    <cellStyle name="DescriptionCAS 2 2 2 2 2 6" xfId="7007"/>
    <cellStyle name="DescriptionCAS 2 2 2 2 3" xfId="7008"/>
    <cellStyle name="DescriptionCAS 2 2 2 2 3 2" xfId="7009"/>
    <cellStyle name="DescriptionCAS 2 2 2 2 3 2 2" xfId="7010"/>
    <cellStyle name="DescriptionCAS 2 2 2 2 3 2 2 2" xfId="7011"/>
    <cellStyle name="DescriptionCAS 2 2 2 2 3 2 3" xfId="7012"/>
    <cellStyle name="DescriptionCAS 2 2 2 2 3 2 3 2" xfId="7013"/>
    <cellStyle name="DescriptionCAS 2 2 2 2 3 2 4" xfId="7014"/>
    <cellStyle name="DescriptionCAS 2 2 2 2 3 3" xfId="7015"/>
    <cellStyle name="DescriptionCAS 2 2 2 2 3 3 2" xfId="7016"/>
    <cellStyle name="DescriptionCAS 2 2 2 2 3 3 3" xfId="7017"/>
    <cellStyle name="DescriptionCAS 2 2 2 2 3 3 3 2" xfId="7018"/>
    <cellStyle name="DescriptionCAS 2 2 2 2 3 3 4" xfId="7019"/>
    <cellStyle name="DescriptionCAS 2 2 2 2 3 4" xfId="7020"/>
    <cellStyle name="DescriptionCAS 2 2 2 2 3 4 2" xfId="7021"/>
    <cellStyle name="DescriptionCAS 2 2 2 2 3 5" xfId="7022"/>
    <cellStyle name="DescriptionCAS 2 2 2 2 3 5 2" xfId="7023"/>
    <cellStyle name="DescriptionCAS 2 2 2 2 3 6" xfId="7024"/>
    <cellStyle name="DescriptionCAS 2 2 2 2 4" xfId="7025"/>
    <cellStyle name="DescriptionCAS 2 2 2 2 4 2" xfId="7026"/>
    <cellStyle name="DescriptionCAS 2 2 2 2 4 2 2" xfId="7027"/>
    <cellStyle name="DescriptionCAS 2 2 2 2 4 2 2 2" xfId="7028"/>
    <cellStyle name="DescriptionCAS 2 2 2 2 4 2 3" xfId="7029"/>
    <cellStyle name="DescriptionCAS 2 2 2 2 4 2 3 2" xfId="7030"/>
    <cellStyle name="DescriptionCAS 2 2 2 2 4 2 4" xfId="7031"/>
    <cellStyle name="DescriptionCAS 2 2 2 2 4 3" xfId="7032"/>
    <cellStyle name="DescriptionCAS 2 2 2 2 4 3 2" xfId="7033"/>
    <cellStyle name="DescriptionCAS 2 2 2 2 4 3 3" xfId="7034"/>
    <cellStyle name="DescriptionCAS 2 2 2 2 4 3 3 2" xfId="7035"/>
    <cellStyle name="DescriptionCAS 2 2 2 2 4 3 4" xfId="7036"/>
    <cellStyle name="DescriptionCAS 2 2 2 2 4 4" xfId="7037"/>
    <cellStyle name="DescriptionCAS 2 2 2 2 4 4 2" xfId="7038"/>
    <cellStyle name="DescriptionCAS 2 2 2 2 4 5" xfId="7039"/>
    <cellStyle name="DescriptionCAS 2 2 2 2 4 5 2" xfId="7040"/>
    <cellStyle name="DescriptionCAS 2 2 2 2 4 6" xfId="7041"/>
    <cellStyle name="DescriptionCAS 2 2 2 2 5" xfId="7042"/>
    <cellStyle name="DescriptionCAS 2 2 2 2 5 2" xfId="7043"/>
    <cellStyle name="DescriptionCAS 2 2 2 2 5 2 2" xfId="7044"/>
    <cellStyle name="DescriptionCAS 2 2 2 2 5 3" xfId="7045"/>
    <cellStyle name="DescriptionCAS 2 2 2 2 5 3 2" xfId="7046"/>
    <cellStyle name="DescriptionCAS 2 2 2 2 5 4" xfId="7047"/>
    <cellStyle name="DescriptionCAS 2 2 2 2 6" xfId="7048"/>
    <cellStyle name="DescriptionCAS 2 2 2 2 6 2" xfId="7049"/>
    <cellStyle name="DescriptionCAS 2 2 2 2 6 3" xfId="7050"/>
    <cellStyle name="DescriptionCAS 2 2 2 2 6 3 2" xfId="7051"/>
    <cellStyle name="DescriptionCAS 2 2 2 2 6 4" xfId="7052"/>
    <cellStyle name="DescriptionCAS 2 2 2 2 7" xfId="7053"/>
    <cellStyle name="DescriptionCAS 2 2 2 2 7 2" xfId="7054"/>
    <cellStyle name="DescriptionCAS 2 2 2 2 8" xfId="7055"/>
    <cellStyle name="DescriptionCAS 2 2 2 2 8 2" xfId="7056"/>
    <cellStyle name="DescriptionCAS 2 2 2 2 9" xfId="7057"/>
    <cellStyle name="DescriptionCAS 2 2 2 3" xfId="7058"/>
    <cellStyle name="DescriptionCAS 2 2 2 3 2" xfId="7059"/>
    <cellStyle name="DescriptionCAS 2 2 2 3 2 2" xfId="7060"/>
    <cellStyle name="DescriptionCAS 2 2 2 3 2 2 2" xfId="7061"/>
    <cellStyle name="DescriptionCAS 2 2 2 3 2 2 2 2" xfId="7062"/>
    <cellStyle name="DescriptionCAS 2 2 2 3 2 2 3" xfId="7063"/>
    <cellStyle name="DescriptionCAS 2 2 2 3 2 2 3 2" xfId="7064"/>
    <cellStyle name="DescriptionCAS 2 2 2 3 2 2 4" xfId="7065"/>
    <cellStyle name="DescriptionCAS 2 2 2 3 2 3" xfId="7066"/>
    <cellStyle name="DescriptionCAS 2 2 2 3 2 3 2" xfId="7067"/>
    <cellStyle name="DescriptionCAS 2 2 2 3 2 3 3" xfId="7068"/>
    <cellStyle name="DescriptionCAS 2 2 2 3 2 3 3 2" xfId="7069"/>
    <cellStyle name="DescriptionCAS 2 2 2 3 2 3 4" xfId="7070"/>
    <cellStyle name="DescriptionCAS 2 2 2 3 2 4" xfId="7071"/>
    <cellStyle name="DescriptionCAS 2 2 2 3 2 4 2" xfId="7072"/>
    <cellStyle name="DescriptionCAS 2 2 2 3 2 5" xfId="7073"/>
    <cellStyle name="DescriptionCAS 2 2 2 3 2 5 2" xfId="7074"/>
    <cellStyle name="DescriptionCAS 2 2 2 3 2 6" xfId="7075"/>
    <cellStyle name="DescriptionCAS 2 2 2 3 3" xfId="7076"/>
    <cellStyle name="DescriptionCAS 2 2 2 3 3 2" xfId="7077"/>
    <cellStyle name="DescriptionCAS 2 2 2 3 3 2 2" xfId="7078"/>
    <cellStyle name="DescriptionCAS 2 2 2 3 3 2 2 2" xfId="7079"/>
    <cellStyle name="DescriptionCAS 2 2 2 3 3 2 3" xfId="7080"/>
    <cellStyle name="DescriptionCAS 2 2 2 3 3 2 3 2" xfId="7081"/>
    <cellStyle name="DescriptionCAS 2 2 2 3 3 2 4" xfId="7082"/>
    <cellStyle name="DescriptionCAS 2 2 2 3 3 3" xfId="7083"/>
    <cellStyle name="DescriptionCAS 2 2 2 3 3 3 2" xfId="7084"/>
    <cellStyle name="DescriptionCAS 2 2 2 3 3 3 3" xfId="7085"/>
    <cellStyle name="DescriptionCAS 2 2 2 3 3 3 3 2" xfId="7086"/>
    <cellStyle name="DescriptionCAS 2 2 2 3 3 3 4" xfId="7087"/>
    <cellStyle name="DescriptionCAS 2 2 2 3 3 4" xfId="7088"/>
    <cellStyle name="DescriptionCAS 2 2 2 3 3 4 2" xfId="7089"/>
    <cellStyle name="DescriptionCAS 2 2 2 3 3 5" xfId="7090"/>
    <cellStyle name="DescriptionCAS 2 2 2 3 3 5 2" xfId="7091"/>
    <cellStyle name="DescriptionCAS 2 2 2 3 3 6" xfId="7092"/>
    <cellStyle name="DescriptionCAS 2 2 2 3 4" xfId="7093"/>
    <cellStyle name="DescriptionCAS 2 2 2 3 4 2" xfId="7094"/>
    <cellStyle name="DescriptionCAS 2 2 2 3 4 2 2" xfId="7095"/>
    <cellStyle name="DescriptionCAS 2 2 2 3 4 3" xfId="7096"/>
    <cellStyle name="DescriptionCAS 2 2 2 3 4 3 2" xfId="7097"/>
    <cellStyle name="DescriptionCAS 2 2 2 3 4 4" xfId="7098"/>
    <cellStyle name="DescriptionCAS 2 2 2 3 5" xfId="7099"/>
    <cellStyle name="DescriptionCAS 2 2 2 3 5 2" xfId="7100"/>
    <cellStyle name="DescriptionCAS 2 2 2 3 5 3" xfId="7101"/>
    <cellStyle name="DescriptionCAS 2 2 2 3 5 3 2" xfId="7102"/>
    <cellStyle name="DescriptionCAS 2 2 2 3 5 4" xfId="7103"/>
    <cellStyle name="DescriptionCAS 2 2 2 3 6" xfId="7104"/>
    <cellStyle name="DescriptionCAS 2 2 2 3 6 2" xfId="7105"/>
    <cellStyle name="DescriptionCAS 2 2 2 3 7" xfId="7106"/>
    <cellStyle name="DescriptionCAS 2 2 2 3 7 2" xfId="7107"/>
    <cellStyle name="DescriptionCAS 2 2 2 3 8" xfId="7108"/>
    <cellStyle name="DescriptionCAS 2 2 2 4" xfId="7109"/>
    <cellStyle name="DescriptionCAS 2 2 2 4 2" xfId="7110"/>
    <cellStyle name="DescriptionCAS 2 2 2 4 2 2" xfId="7111"/>
    <cellStyle name="DescriptionCAS 2 2 2 4 2 2 2" xfId="7112"/>
    <cellStyle name="DescriptionCAS 2 2 2 4 2 3" xfId="7113"/>
    <cellStyle name="DescriptionCAS 2 2 2 4 2 3 2" xfId="7114"/>
    <cellStyle name="DescriptionCAS 2 2 2 4 2 4" xfId="7115"/>
    <cellStyle name="DescriptionCAS 2 2 2 4 3" xfId="7116"/>
    <cellStyle name="DescriptionCAS 2 2 2 4 3 2" xfId="7117"/>
    <cellStyle name="DescriptionCAS 2 2 2 4 3 3" xfId="7118"/>
    <cellStyle name="DescriptionCAS 2 2 2 4 3 3 2" xfId="7119"/>
    <cellStyle name="DescriptionCAS 2 2 2 4 3 4" xfId="7120"/>
    <cellStyle name="DescriptionCAS 2 2 2 4 4" xfId="7121"/>
    <cellStyle name="DescriptionCAS 2 2 2 4 4 2" xfId="7122"/>
    <cellStyle name="DescriptionCAS 2 2 2 4 5" xfId="7123"/>
    <cellStyle name="DescriptionCAS 2 2 2 4 5 2" xfId="7124"/>
    <cellStyle name="DescriptionCAS 2 2 2 4 6" xfId="7125"/>
    <cellStyle name="DescriptionCAS 2 2 2 5" xfId="7126"/>
    <cellStyle name="DescriptionCAS 2 2 2 5 2" xfId="7127"/>
    <cellStyle name="DescriptionCAS 2 2 2 5 2 2" xfId="7128"/>
    <cellStyle name="DescriptionCAS 2 2 2 5 2 2 2" xfId="7129"/>
    <cellStyle name="DescriptionCAS 2 2 2 5 2 3" xfId="7130"/>
    <cellStyle name="DescriptionCAS 2 2 2 5 2 3 2" xfId="7131"/>
    <cellStyle name="DescriptionCAS 2 2 2 5 2 4" xfId="7132"/>
    <cellStyle name="DescriptionCAS 2 2 2 5 3" xfId="7133"/>
    <cellStyle name="DescriptionCAS 2 2 2 5 3 2" xfId="7134"/>
    <cellStyle name="DescriptionCAS 2 2 2 5 3 3" xfId="7135"/>
    <cellStyle name="DescriptionCAS 2 2 2 5 3 3 2" xfId="7136"/>
    <cellStyle name="DescriptionCAS 2 2 2 5 3 4" xfId="7137"/>
    <cellStyle name="DescriptionCAS 2 2 2 5 4" xfId="7138"/>
    <cellStyle name="DescriptionCAS 2 2 2 5 4 2" xfId="7139"/>
    <cellStyle name="DescriptionCAS 2 2 2 5 5" xfId="7140"/>
    <cellStyle name="DescriptionCAS 2 2 2 5 5 2" xfId="7141"/>
    <cellStyle name="DescriptionCAS 2 2 2 5 6" xfId="7142"/>
    <cellStyle name="DescriptionCAS 2 2 2 6" xfId="7143"/>
    <cellStyle name="DescriptionCAS 2 2 2 6 2" xfId="7144"/>
    <cellStyle name="DescriptionCAS 2 2 2 6 2 2" xfId="7145"/>
    <cellStyle name="DescriptionCAS 2 2 2 6 2 2 2" xfId="7146"/>
    <cellStyle name="DescriptionCAS 2 2 2 6 2 3" xfId="7147"/>
    <cellStyle name="DescriptionCAS 2 2 2 6 2 3 2" xfId="7148"/>
    <cellStyle name="DescriptionCAS 2 2 2 6 2 4" xfId="7149"/>
    <cellStyle name="DescriptionCAS 2 2 2 6 3" xfId="7150"/>
    <cellStyle name="DescriptionCAS 2 2 2 6 3 2" xfId="7151"/>
    <cellStyle name="DescriptionCAS 2 2 2 6 3 3" xfId="7152"/>
    <cellStyle name="DescriptionCAS 2 2 2 6 3 3 2" xfId="7153"/>
    <cellStyle name="DescriptionCAS 2 2 2 6 3 4" xfId="7154"/>
    <cellStyle name="DescriptionCAS 2 2 2 6 4" xfId="7155"/>
    <cellStyle name="DescriptionCAS 2 2 2 6 4 2" xfId="7156"/>
    <cellStyle name="DescriptionCAS 2 2 2 6 5" xfId="7157"/>
    <cellStyle name="DescriptionCAS 2 2 2 6 5 2" xfId="7158"/>
    <cellStyle name="DescriptionCAS 2 2 2 6 6" xfId="7159"/>
    <cellStyle name="DescriptionCAS 2 2 2 7" xfId="7160"/>
    <cellStyle name="DescriptionCAS 2 2 2 7 2" xfId="7161"/>
    <cellStyle name="DescriptionCAS 2 2 2 7 2 2" xfId="7162"/>
    <cellStyle name="DescriptionCAS 2 2 2 7 2 2 2" xfId="7163"/>
    <cellStyle name="DescriptionCAS 2 2 2 7 2 3" xfId="7164"/>
    <cellStyle name="DescriptionCAS 2 2 2 7 2 3 2" xfId="7165"/>
    <cellStyle name="DescriptionCAS 2 2 2 7 2 4" xfId="7166"/>
    <cellStyle name="DescriptionCAS 2 2 2 7 3" xfId="7167"/>
    <cellStyle name="DescriptionCAS 2 2 2 7 3 2" xfId="7168"/>
    <cellStyle name="DescriptionCAS 2 2 2 7 3 3" xfId="7169"/>
    <cellStyle name="DescriptionCAS 2 2 2 7 3 3 2" xfId="7170"/>
    <cellStyle name="DescriptionCAS 2 2 2 7 3 4" xfId="7171"/>
    <cellStyle name="DescriptionCAS 2 2 2 7 4" xfId="7172"/>
    <cellStyle name="DescriptionCAS 2 2 2 7 4 2" xfId="7173"/>
    <cellStyle name="DescriptionCAS 2 2 2 7 5" xfId="7174"/>
    <cellStyle name="DescriptionCAS 2 2 2 7 5 2" xfId="7175"/>
    <cellStyle name="DescriptionCAS 2 2 2 7 6" xfId="7176"/>
    <cellStyle name="DescriptionCAS 2 2 2 8" xfId="7177"/>
    <cellStyle name="DescriptionCAS 2 2 2 8 2" xfId="7178"/>
    <cellStyle name="DescriptionCAS 2 2 2 8 2 2" xfId="7179"/>
    <cellStyle name="DescriptionCAS 2 2 2 8 3" xfId="7180"/>
    <cellStyle name="DescriptionCAS 2 2 2 8 3 2" xfId="7181"/>
    <cellStyle name="DescriptionCAS 2 2 2 8 4" xfId="7182"/>
    <cellStyle name="DescriptionCAS 2 2 2 9" xfId="7183"/>
    <cellStyle name="DescriptionCAS 2 2 2 9 2" xfId="7184"/>
    <cellStyle name="DescriptionCAS 2 2 2 9 3" xfId="7185"/>
    <cellStyle name="DescriptionCAS 2 2 2 9 3 2" xfId="7186"/>
    <cellStyle name="DescriptionCAS 2 2 2 9 4" xfId="7187"/>
    <cellStyle name="DescriptionCAS 2 2 3" xfId="7188"/>
    <cellStyle name="DescriptionCAS 2 2 3 2" xfId="7189"/>
    <cellStyle name="DescriptionCAS 2 2 3 2 2" xfId="7190"/>
    <cellStyle name="DescriptionCAS 2 2 3 2 2 2" xfId="7191"/>
    <cellStyle name="DescriptionCAS 2 2 3 2 2 2 2" xfId="7192"/>
    <cellStyle name="DescriptionCAS 2 2 3 2 2 3" xfId="7193"/>
    <cellStyle name="DescriptionCAS 2 2 3 2 2 3 2" xfId="7194"/>
    <cellStyle name="DescriptionCAS 2 2 3 2 2 4" xfId="7195"/>
    <cellStyle name="DescriptionCAS 2 2 3 2 3" xfId="7196"/>
    <cellStyle name="DescriptionCAS 2 2 3 2 3 2" xfId="7197"/>
    <cellStyle name="DescriptionCAS 2 2 3 2 3 3" xfId="7198"/>
    <cellStyle name="DescriptionCAS 2 2 3 2 3 3 2" xfId="7199"/>
    <cellStyle name="DescriptionCAS 2 2 3 2 3 4" xfId="7200"/>
    <cellStyle name="DescriptionCAS 2 2 3 2 4" xfId="7201"/>
    <cellStyle name="DescriptionCAS 2 2 3 2 4 2" xfId="7202"/>
    <cellStyle name="DescriptionCAS 2 2 3 2 5" xfId="7203"/>
    <cellStyle name="DescriptionCAS 2 2 3 2 5 2" xfId="7204"/>
    <cellStyle name="DescriptionCAS 2 2 3 2 6" xfId="7205"/>
    <cellStyle name="DescriptionCAS 2 2 3 3" xfId="7206"/>
    <cellStyle name="DescriptionCAS 2 2 3 3 2" xfId="7207"/>
    <cellStyle name="DescriptionCAS 2 2 3 3 2 2" xfId="7208"/>
    <cellStyle name="DescriptionCAS 2 2 3 3 2 2 2" xfId="7209"/>
    <cellStyle name="DescriptionCAS 2 2 3 3 2 3" xfId="7210"/>
    <cellStyle name="DescriptionCAS 2 2 3 3 2 3 2" xfId="7211"/>
    <cellStyle name="DescriptionCAS 2 2 3 3 2 4" xfId="7212"/>
    <cellStyle name="DescriptionCAS 2 2 3 3 3" xfId="7213"/>
    <cellStyle name="DescriptionCAS 2 2 3 3 3 2" xfId="7214"/>
    <cellStyle name="DescriptionCAS 2 2 3 3 3 3" xfId="7215"/>
    <cellStyle name="DescriptionCAS 2 2 3 3 3 3 2" xfId="7216"/>
    <cellStyle name="DescriptionCAS 2 2 3 3 3 4" xfId="7217"/>
    <cellStyle name="DescriptionCAS 2 2 3 3 4" xfId="7218"/>
    <cellStyle name="DescriptionCAS 2 2 3 3 4 2" xfId="7219"/>
    <cellStyle name="DescriptionCAS 2 2 3 3 5" xfId="7220"/>
    <cellStyle name="DescriptionCAS 2 2 3 3 5 2" xfId="7221"/>
    <cellStyle name="DescriptionCAS 2 2 3 3 6" xfId="7222"/>
    <cellStyle name="DescriptionCAS 2 2 3 4" xfId="7223"/>
    <cellStyle name="DescriptionCAS 2 2 3 4 2" xfId="7224"/>
    <cellStyle name="DescriptionCAS 2 2 3 4 2 2" xfId="7225"/>
    <cellStyle name="DescriptionCAS 2 2 3 4 2 2 2" xfId="7226"/>
    <cellStyle name="DescriptionCAS 2 2 3 4 2 3" xfId="7227"/>
    <cellStyle name="DescriptionCAS 2 2 3 4 2 3 2" xfId="7228"/>
    <cellStyle name="DescriptionCAS 2 2 3 4 2 4" xfId="7229"/>
    <cellStyle name="DescriptionCAS 2 2 3 4 3" xfId="7230"/>
    <cellStyle name="DescriptionCAS 2 2 3 4 3 2" xfId="7231"/>
    <cellStyle name="DescriptionCAS 2 2 3 4 3 3" xfId="7232"/>
    <cellStyle name="DescriptionCAS 2 2 3 4 3 3 2" xfId="7233"/>
    <cellStyle name="DescriptionCAS 2 2 3 4 3 4" xfId="7234"/>
    <cellStyle name="DescriptionCAS 2 2 3 4 4" xfId="7235"/>
    <cellStyle name="DescriptionCAS 2 2 3 4 4 2" xfId="7236"/>
    <cellStyle name="DescriptionCAS 2 2 3 4 5" xfId="7237"/>
    <cellStyle name="DescriptionCAS 2 2 3 4 5 2" xfId="7238"/>
    <cellStyle name="DescriptionCAS 2 2 3 4 6" xfId="7239"/>
    <cellStyle name="DescriptionCAS 2 2 3 5" xfId="7240"/>
    <cellStyle name="DescriptionCAS 2 2 3 5 2" xfId="7241"/>
    <cellStyle name="DescriptionCAS 2 2 3 5 2 2" xfId="7242"/>
    <cellStyle name="DescriptionCAS 2 2 3 5 3" xfId="7243"/>
    <cellStyle name="DescriptionCAS 2 2 3 5 3 2" xfId="7244"/>
    <cellStyle name="DescriptionCAS 2 2 3 5 4" xfId="7245"/>
    <cellStyle name="DescriptionCAS 2 2 3 6" xfId="7246"/>
    <cellStyle name="DescriptionCAS 2 2 3 7" xfId="7247"/>
    <cellStyle name="DescriptionCAS 2 2 3 7 2" xfId="7248"/>
    <cellStyle name="DescriptionCAS 2 2 3 8" xfId="7249"/>
    <cellStyle name="DescriptionCAS 2 2 4" xfId="7250"/>
    <cellStyle name="DescriptionCAS 2 2 4 2" xfId="7251"/>
    <cellStyle name="DescriptionCAS 2 2 4 2 2" xfId="7252"/>
    <cellStyle name="DescriptionCAS 2 2 4 2 2 2" xfId="7253"/>
    <cellStyle name="DescriptionCAS 2 2 4 2 2 2 2" xfId="7254"/>
    <cellStyle name="DescriptionCAS 2 2 4 2 2 3" xfId="7255"/>
    <cellStyle name="DescriptionCAS 2 2 4 2 2 3 2" xfId="7256"/>
    <cellStyle name="DescriptionCAS 2 2 4 2 2 4" xfId="7257"/>
    <cellStyle name="DescriptionCAS 2 2 4 2 3" xfId="7258"/>
    <cellStyle name="DescriptionCAS 2 2 4 2 3 2" xfId="7259"/>
    <cellStyle name="DescriptionCAS 2 2 4 2 3 3" xfId="7260"/>
    <cellStyle name="DescriptionCAS 2 2 4 2 3 3 2" xfId="7261"/>
    <cellStyle name="DescriptionCAS 2 2 4 2 3 4" xfId="7262"/>
    <cellStyle name="DescriptionCAS 2 2 4 2 4" xfId="7263"/>
    <cellStyle name="DescriptionCAS 2 2 4 2 4 2" xfId="7264"/>
    <cellStyle name="DescriptionCAS 2 2 4 2 5" xfId="7265"/>
    <cellStyle name="DescriptionCAS 2 2 4 2 5 2" xfId="7266"/>
    <cellStyle name="DescriptionCAS 2 2 4 2 6" xfId="7267"/>
    <cellStyle name="DescriptionCAS 2 2 4 3" xfId="7268"/>
    <cellStyle name="DescriptionCAS 2 2 4 3 2" xfId="7269"/>
    <cellStyle name="DescriptionCAS 2 2 4 3 2 2" xfId="7270"/>
    <cellStyle name="DescriptionCAS 2 2 4 3 2 2 2" xfId="7271"/>
    <cellStyle name="DescriptionCAS 2 2 4 3 2 3" xfId="7272"/>
    <cellStyle name="DescriptionCAS 2 2 4 3 2 3 2" xfId="7273"/>
    <cellStyle name="DescriptionCAS 2 2 4 3 2 4" xfId="7274"/>
    <cellStyle name="DescriptionCAS 2 2 4 3 3" xfId="7275"/>
    <cellStyle name="DescriptionCAS 2 2 4 3 3 2" xfId="7276"/>
    <cellStyle name="DescriptionCAS 2 2 4 3 3 3" xfId="7277"/>
    <cellStyle name="DescriptionCAS 2 2 4 3 3 3 2" xfId="7278"/>
    <cellStyle name="DescriptionCAS 2 2 4 3 3 4" xfId="7279"/>
    <cellStyle name="DescriptionCAS 2 2 4 3 4" xfId="7280"/>
    <cellStyle name="DescriptionCAS 2 2 4 3 4 2" xfId="7281"/>
    <cellStyle name="DescriptionCAS 2 2 4 3 5" xfId="7282"/>
    <cellStyle name="DescriptionCAS 2 2 4 3 5 2" xfId="7283"/>
    <cellStyle name="DescriptionCAS 2 2 4 3 6" xfId="7284"/>
    <cellStyle name="DescriptionCAS 2 2 4 4" xfId="7285"/>
    <cellStyle name="DescriptionCAS 2 2 4 4 2" xfId="7286"/>
    <cellStyle name="DescriptionCAS 2 2 4 4 2 2" xfId="7287"/>
    <cellStyle name="DescriptionCAS 2 2 4 4 3" xfId="7288"/>
    <cellStyle name="DescriptionCAS 2 2 4 4 3 2" xfId="7289"/>
    <cellStyle name="DescriptionCAS 2 2 4 4 4" xfId="7290"/>
    <cellStyle name="DescriptionCAS 2 2 4 5" xfId="7291"/>
    <cellStyle name="DescriptionCAS 2 2 4 5 2" xfId="7292"/>
    <cellStyle name="DescriptionCAS 2 2 4 5 3" xfId="7293"/>
    <cellStyle name="DescriptionCAS 2 2 4 5 3 2" xfId="7294"/>
    <cellStyle name="DescriptionCAS 2 2 4 5 4" xfId="7295"/>
    <cellStyle name="DescriptionCAS 2 2 4 6" xfId="7296"/>
    <cellStyle name="DescriptionCAS 2 2 4 6 2" xfId="7297"/>
    <cellStyle name="DescriptionCAS 2 2 4 7" xfId="7298"/>
    <cellStyle name="DescriptionCAS 2 2 4 7 2" xfId="7299"/>
    <cellStyle name="DescriptionCAS 2 2 4 8" xfId="7300"/>
    <cellStyle name="DescriptionCAS 2 2 5" xfId="7301"/>
    <cellStyle name="DescriptionCAS 2 2 5 2" xfId="7302"/>
    <cellStyle name="DescriptionCAS 2 2 5 2 2" xfId="7303"/>
    <cellStyle name="DescriptionCAS 2 2 5 2 2 2" xfId="7304"/>
    <cellStyle name="DescriptionCAS 2 2 5 2 3" xfId="7305"/>
    <cellStyle name="DescriptionCAS 2 2 5 2 3 2" xfId="7306"/>
    <cellStyle name="DescriptionCAS 2 2 5 2 4" xfId="7307"/>
    <cellStyle name="DescriptionCAS 2 2 5 3" xfId="7308"/>
    <cellStyle name="DescriptionCAS 2 2 5 3 2" xfId="7309"/>
    <cellStyle name="DescriptionCAS 2 2 5 3 3" xfId="7310"/>
    <cellStyle name="DescriptionCAS 2 2 5 3 3 2" xfId="7311"/>
    <cellStyle name="DescriptionCAS 2 2 5 3 4" xfId="7312"/>
    <cellStyle name="DescriptionCAS 2 2 5 4" xfId="7313"/>
    <cellStyle name="DescriptionCAS 2 2 5 4 2" xfId="7314"/>
    <cellStyle name="DescriptionCAS 2 2 5 5" xfId="7315"/>
    <cellStyle name="DescriptionCAS 2 2 5 5 2" xfId="7316"/>
    <cellStyle name="DescriptionCAS 2 2 5 6" xfId="7317"/>
    <cellStyle name="DescriptionCAS 2 2 6" xfId="7318"/>
    <cellStyle name="DescriptionCAS 2 2 6 2" xfId="7319"/>
    <cellStyle name="DescriptionCAS 2 2 6 2 2" xfId="7320"/>
    <cellStyle name="DescriptionCAS 2 2 6 2 2 2" xfId="7321"/>
    <cellStyle name="DescriptionCAS 2 2 6 2 3" xfId="7322"/>
    <cellStyle name="DescriptionCAS 2 2 6 2 3 2" xfId="7323"/>
    <cellStyle name="DescriptionCAS 2 2 6 2 4" xfId="7324"/>
    <cellStyle name="DescriptionCAS 2 2 6 3" xfId="7325"/>
    <cellStyle name="DescriptionCAS 2 2 6 3 2" xfId="7326"/>
    <cellStyle name="DescriptionCAS 2 2 6 3 3" xfId="7327"/>
    <cellStyle name="DescriptionCAS 2 2 6 3 3 2" xfId="7328"/>
    <cellStyle name="DescriptionCAS 2 2 6 3 4" xfId="7329"/>
    <cellStyle name="DescriptionCAS 2 2 6 4" xfId="7330"/>
    <cellStyle name="DescriptionCAS 2 2 6 4 2" xfId="7331"/>
    <cellStyle name="DescriptionCAS 2 2 6 5" xfId="7332"/>
    <cellStyle name="DescriptionCAS 2 2 6 5 2" xfId="7333"/>
    <cellStyle name="DescriptionCAS 2 2 6 6" xfId="7334"/>
    <cellStyle name="DescriptionCAS 2 2 7" xfId="7335"/>
    <cellStyle name="DescriptionCAS 2 2 7 2" xfId="7336"/>
    <cellStyle name="DescriptionCAS 2 2 7 2 2" xfId="7337"/>
    <cellStyle name="DescriptionCAS 2 2 7 2 2 2" xfId="7338"/>
    <cellStyle name="DescriptionCAS 2 2 7 2 3" xfId="7339"/>
    <cellStyle name="DescriptionCAS 2 2 7 2 3 2" xfId="7340"/>
    <cellStyle name="DescriptionCAS 2 2 7 2 4" xfId="7341"/>
    <cellStyle name="DescriptionCAS 2 2 7 3" xfId="7342"/>
    <cellStyle name="DescriptionCAS 2 2 7 3 2" xfId="7343"/>
    <cellStyle name="DescriptionCAS 2 2 7 3 3" xfId="7344"/>
    <cellStyle name="DescriptionCAS 2 2 7 3 3 2" xfId="7345"/>
    <cellStyle name="DescriptionCAS 2 2 7 3 4" xfId="7346"/>
    <cellStyle name="DescriptionCAS 2 2 7 4" xfId="7347"/>
    <cellStyle name="DescriptionCAS 2 2 7 4 2" xfId="7348"/>
    <cellStyle name="DescriptionCAS 2 2 7 5" xfId="7349"/>
    <cellStyle name="DescriptionCAS 2 2 7 5 2" xfId="7350"/>
    <cellStyle name="DescriptionCAS 2 2 7 6" xfId="7351"/>
    <cellStyle name="DescriptionCAS 2 2 8" xfId="7352"/>
    <cellStyle name="DescriptionCAS 2 2 8 2" xfId="7353"/>
    <cellStyle name="DescriptionCAS 2 2 8 3" xfId="7354"/>
    <cellStyle name="DescriptionCAS 2 2 8 3 2" xfId="7355"/>
    <cellStyle name="DescriptionCAS 2 2 8 4" xfId="7356"/>
    <cellStyle name="DescriptionCAS 2 2 9" xfId="7357"/>
    <cellStyle name="DescriptionCAS 2 20" xfId="7358"/>
    <cellStyle name="DescriptionCAS 2 20 2" xfId="7359"/>
    <cellStyle name="DescriptionCAS 2 20 3" xfId="7360"/>
    <cellStyle name="DescriptionCAS 2 20 4" xfId="7361"/>
    <cellStyle name="DescriptionCAS 2 21" xfId="7362"/>
    <cellStyle name="DescriptionCAS 2 21 2" xfId="7363"/>
    <cellStyle name="DescriptionCAS 2 22" xfId="7364"/>
    <cellStyle name="DescriptionCAS 2 23" xfId="7365"/>
    <cellStyle name="DescriptionCAS 2 23 2" xfId="7366"/>
    <cellStyle name="DescriptionCAS 2 3" xfId="7367"/>
    <cellStyle name="DescriptionCAS 2 3 10" xfId="7368"/>
    <cellStyle name="DescriptionCAS 2 3 11" xfId="7369"/>
    <cellStyle name="DescriptionCAS 2 3 11 2" xfId="7370"/>
    <cellStyle name="DescriptionCAS 2 3 12" xfId="7371"/>
    <cellStyle name="DescriptionCAS 2 3 2" xfId="7372"/>
    <cellStyle name="DescriptionCAS 2 3 2 2" xfId="7373"/>
    <cellStyle name="DescriptionCAS 2 3 2 2 2" xfId="7374"/>
    <cellStyle name="DescriptionCAS 2 3 2 2 2 2" xfId="7375"/>
    <cellStyle name="DescriptionCAS 2 3 2 2 2 2 2" xfId="7376"/>
    <cellStyle name="DescriptionCAS 2 3 2 2 2 3" xfId="7377"/>
    <cellStyle name="DescriptionCAS 2 3 2 2 2 3 2" xfId="7378"/>
    <cellStyle name="DescriptionCAS 2 3 2 2 2 4" xfId="7379"/>
    <cellStyle name="DescriptionCAS 2 3 2 2 3" xfId="7380"/>
    <cellStyle name="DescriptionCAS 2 3 2 2 3 2" xfId="7381"/>
    <cellStyle name="DescriptionCAS 2 3 2 2 3 3" xfId="7382"/>
    <cellStyle name="DescriptionCAS 2 3 2 2 3 3 2" xfId="7383"/>
    <cellStyle name="DescriptionCAS 2 3 2 2 3 4" xfId="7384"/>
    <cellStyle name="DescriptionCAS 2 3 2 2 4" xfId="7385"/>
    <cellStyle name="DescriptionCAS 2 3 2 2 4 2" xfId="7386"/>
    <cellStyle name="DescriptionCAS 2 3 2 2 5" xfId="7387"/>
    <cellStyle name="DescriptionCAS 2 3 2 2 5 2" xfId="7388"/>
    <cellStyle name="DescriptionCAS 2 3 2 2 6" xfId="7389"/>
    <cellStyle name="DescriptionCAS 2 3 2 3" xfId="7390"/>
    <cellStyle name="DescriptionCAS 2 3 2 3 2" xfId="7391"/>
    <cellStyle name="DescriptionCAS 2 3 2 3 2 2" xfId="7392"/>
    <cellStyle name="DescriptionCAS 2 3 2 3 2 2 2" xfId="7393"/>
    <cellStyle name="DescriptionCAS 2 3 2 3 2 3" xfId="7394"/>
    <cellStyle name="DescriptionCAS 2 3 2 3 2 3 2" xfId="7395"/>
    <cellStyle name="DescriptionCAS 2 3 2 3 2 4" xfId="7396"/>
    <cellStyle name="DescriptionCAS 2 3 2 3 3" xfId="7397"/>
    <cellStyle name="DescriptionCAS 2 3 2 3 3 2" xfId="7398"/>
    <cellStyle name="DescriptionCAS 2 3 2 3 3 3" xfId="7399"/>
    <cellStyle name="DescriptionCAS 2 3 2 3 3 3 2" xfId="7400"/>
    <cellStyle name="DescriptionCAS 2 3 2 3 3 4" xfId="7401"/>
    <cellStyle name="DescriptionCAS 2 3 2 3 4" xfId="7402"/>
    <cellStyle name="DescriptionCAS 2 3 2 3 4 2" xfId="7403"/>
    <cellStyle name="DescriptionCAS 2 3 2 3 5" xfId="7404"/>
    <cellStyle name="DescriptionCAS 2 3 2 3 5 2" xfId="7405"/>
    <cellStyle name="DescriptionCAS 2 3 2 3 6" xfId="7406"/>
    <cellStyle name="DescriptionCAS 2 3 2 4" xfId="7407"/>
    <cellStyle name="DescriptionCAS 2 3 2 4 2" xfId="7408"/>
    <cellStyle name="DescriptionCAS 2 3 2 4 2 2" xfId="7409"/>
    <cellStyle name="DescriptionCAS 2 3 2 4 2 2 2" xfId="7410"/>
    <cellStyle name="DescriptionCAS 2 3 2 4 2 3" xfId="7411"/>
    <cellStyle name="DescriptionCAS 2 3 2 4 2 3 2" xfId="7412"/>
    <cellStyle name="DescriptionCAS 2 3 2 4 2 4" xfId="7413"/>
    <cellStyle name="DescriptionCAS 2 3 2 4 3" xfId="7414"/>
    <cellStyle name="DescriptionCAS 2 3 2 4 3 2" xfId="7415"/>
    <cellStyle name="DescriptionCAS 2 3 2 4 3 3" xfId="7416"/>
    <cellStyle name="DescriptionCAS 2 3 2 4 3 3 2" xfId="7417"/>
    <cellStyle name="DescriptionCAS 2 3 2 4 3 4" xfId="7418"/>
    <cellStyle name="DescriptionCAS 2 3 2 4 4" xfId="7419"/>
    <cellStyle name="DescriptionCAS 2 3 2 4 4 2" xfId="7420"/>
    <cellStyle name="DescriptionCAS 2 3 2 4 5" xfId="7421"/>
    <cellStyle name="DescriptionCAS 2 3 2 4 5 2" xfId="7422"/>
    <cellStyle name="DescriptionCAS 2 3 2 4 6" xfId="7423"/>
    <cellStyle name="DescriptionCAS 2 3 2 5" xfId="7424"/>
    <cellStyle name="DescriptionCAS 2 3 2 5 2" xfId="7425"/>
    <cellStyle name="DescriptionCAS 2 3 2 5 2 2" xfId="7426"/>
    <cellStyle name="DescriptionCAS 2 3 2 5 3" xfId="7427"/>
    <cellStyle name="DescriptionCAS 2 3 2 5 3 2" xfId="7428"/>
    <cellStyle name="DescriptionCAS 2 3 2 5 4" xfId="7429"/>
    <cellStyle name="DescriptionCAS 2 3 2 6" xfId="7430"/>
    <cellStyle name="DescriptionCAS 2 3 2 6 2" xfId="7431"/>
    <cellStyle name="DescriptionCAS 2 3 2 6 3" xfId="7432"/>
    <cellStyle name="DescriptionCAS 2 3 2 6 3 2" xfId="7433"/>
    <cellStyle name="DescriptionCAS 2 3 2 6 4" xfId="7434"/>
    <cellStyle name="DescriptionCAS 2 3 2 7" xfId="7435"/>
    <cellStyle name="DescriptionCAS 2 3 2 7 2" xfId="7436"/>
    <cellStyle name="DescriptionCAS 2 3 2 8" xfId="7437"/>
    <cellStyle name="DescriptionCAS 2 3 2 8 2" xfId="7438"/>
    <cellStyle name="DescriptionCAS 2 3 2 9" xfId="7439"/>
    <cellStyle name="DescriptionCAS 2 3 3" xfId="7440"/>
    <cellStyle name="DescriptionCAS 2 3 3 2" xfId="7441"/>
    <cellStyle name="DescriptionCAS 2 3 3 2 2" xfId="7442"/>
    <cellStyle name="DescriptionCAS 2 3 3 2 2 2" xfId="7443"/>
    <cellStyle name="DescriptionCAS 2 3 3 2 2 2 2" xfId="7444"/>
    <cellStyle name="DescriptionCAS 2 3 3 2 2 3" xfId="7445"/>
    <cellStyle name="DescriptionCAS 2 3 3 2 2 3 2" xfId="7446"/>
    <cellStyle name="DescriptionCAS 2 3 3 2 2 4" xfId="7447"/>
    <cellStyle name="DescriptionCAS 2 3 3 2 3" xfId="7448"/>
    <cellStyle name="DescriptionCAS 2 3 3 2 3 2" xfId="7449"/>
    <cellStyle name="DescriptionCAS 2 3 3 2 3 3" xfId="7450"/>
    <cellStyle name="DescriptionCAS 2 3 3 2 3 3 2" xfId="7451"/>
    <cellStyle name="DescriptionCAS 2 3 3 2 3 4" xfId="7452"/>
    <cellStyle name="DescriptionCAS 2 3 3 2 4" xfId="7453"/>
    <cellStyle name="DescriptionCAS 2 3 3 2 4 2" xfId="7454"/>
    <cellStyle name="DescriptionCAS 2 3 3 2 5" xfId="7455"/>
    <cellStyle name="DescriptionCAS 2 3 3 2 5 2" xfId="7456"/>
    <cellStyle name="DescriptionCAS 2 3 3 2 6" xfId="7457"/>
    <cellStyle name="DescriptionCAS 2 3 3 3" xfId="7458"/>
    <cellStyle name="DescriptionCAS 2 3 3 3 2" xfId="7459"/>
    <cellStyle name="DescriptionCAS 2 3 3 3 2 2" xfId="7460"/>
    <cellStyle name="DescriptionCAS 2 3 3 3 2 2 2" xfId="7461"/>
    <cellStyle name="DescriptionCAS 2 3 3 3 2 3" xfId="7462"/>
    <cellStyle name="DescriptionCAS 2 3 3 3 2 3 2" xfId="7463"/>
    <cellStyle name="DescriptionCAS 2 3 3 3 2 4" xfId="7464"/>
    <cellStyle name="DescriptionCAS 2 3 3 3 3" xfId="7465"/>
    <cellStyle name="DescriptionCAS 2 3 3 3 3 2" xfId="7466"/>
    <cellStyle name="DescriptionCAS 2 3 3 3 3 3" xfId="7467"/>
    <cellStyle name="DescriptionCAS 2 3 3 3 3 3 2" xfId="7468"/>
    <cellStyle name="DescriptionCAS 2 3 3 3 3 4" xfId="7469"/>
    <cellStyle name="DescriptionCAS 2 3 3 3 4" xfId="7470"/>
    <cellStyle name="DescriptionCAS 2 3 3 3 4 2" xfId="7471"/>
    <cellStyle name="DescriptionCAS 2 3 3 3 5" xfId="7472"/>
    <cellStyle name="DescriptionCAS 2 3 3 3 5 2" xfId="7473"/>
    <cellStyle name="DescriptionCAS 2 3 3 3 6" xfId="7474"/>
    <cellStyle name="DescriptionCAS 2 3 3 4" xfId="7475"/>
    <cellStyle name="DescriptionCAS 2 3 3 4 2" xfId="7476"/>
    <cellStyle name="DescriptionCAS 2 3 3 4 2 2" xfId="7477"/>
    <cellStyle name="DescriptionCAS 2 3 3 4 3" xfId="7478"/>
    <cellStyle name="DescriptionCAS 2 3 3 4 3 2" xfId="7479"/>
    <cellStyle name="DescriptionCAS 2 3 3 4 4" xfId="7480"/>
    <cellStyle name="DescriptionCAS 2 3 3 5" xfId="7481"/>
    <cellStyle name="DescriptionCAS 2 3 3 5 2" xfId="7482"/>
    <cellStyle name="DescriptionCAS 2 3 3 5 3" xfId="7483"/>
    <cellStyle name="DescriptionCAS 2 3 3 5 3 2" xfId="7484"/>
    <cellStyle name="DescriptionCAS 2 3 3 5 4" xfId="7485"/>
    <cellStyle name="DescriptionCAS 2 3 3 6" xfId="7486"/>
    <cellStyle name="DescriptionCAS 2 3 3 6 2" xfId="7487"/>
    <cellStyle name="DescriptionCAS 2 3 3 7" xfId="7488"/>
    <cellStyle name="DescriptionCAS 2 3 3 7 2" xfId="7489"/>
    <cellStyle name="DescriptionCAS 2 3 3 8" xfId="7490"/>
    <cellStyle name="DescriptionCAS 2 3 4" xfId="7491"/>
    <cellStyle name="DescriptionCAS 2 3 4 2" xfId="7492"/>
    <cellStyle name="DescriptionCAS 2 3 4 2 2" xfId="7493"/>
    <cellStyle name="DescriptionCAS 2 3 4 2 2 2" xfId="7494"/>
    <cellStyle name="DescriptionCAS 2 3 4 2 3" xfId="7495"/>
    <cellStyle name="DescriptionCAS 2 3 4 2 3 2" xfId="7496"/>
    <cellStyle name="DescriptionCAS 2 3 4 2 4" xfId="7497"/>
    <cellStyle name="DescriptionCAS 2 3 4 3" xfId="7498"/>
    <cellStyle name="DescriptionCAS 2 3 4 3 2" xfId="7499"/>
    <cellStyle name="DescriptionCAS 2 3 4 3 3" xfId="7500"/>
    <cellStyle name="DescriptionCAS 2 3 4 3 3 2" xfId="7501"/>
    <cellStyle name="DescriptionCAS 2 3 4 3 4" xfId="7502"/>
    <cellStyle name="DescriptionCAS 2 3 4 4" xfId="7503"/>
    <cellStyle name="DescriptionCAS 2 3 4 4 2" xfId="7504"/>
    <cellStyle name="DescriptionCAS 2 3 4 5" xfId="7505"/>
    <cellStyle name="DescriptionCAS 2 3 4 5 2" xfId="7506"/>
    <cellStyle name="DescriptionCAS 2 3 4 6" xfId="7507"/>
    <cellStyle name="DescriptionCAS 2 3 5" xfId="7508"/>
    <cellStyle name="DescriptionCAS 2 3 5 2" xfId="7509"/>
    <cellStyle name="DescriptionCAS 2 3 5 2 2" xfId="7510"/>
    <cellStyle name="DescriptionCAS 2 3 5 2 2 2" xfId="7511"/>
    <cellStyle name="DescriptionCAS 2 3 5 2 3" xfId="7512"/>
    <cellStyle name="DescriptionCAS 2 3 5 2 3 2" xfId="7513"/>
    <cellStyle name="DescriptionCAS 2 3 5 2 4" xfId="7514"/>
    <cellStyle name="DescriptionCAS 2 3 5 3" xfId="7515"/>
    <cellStyle name="DescriptionCAS 2 3 5 3 2" xfId="7516"/>
    <cellStyle name="DescriptionCAS 2 3 5 3 3" xfId="7517"/>
    <cellStyle name="DescriptionCAS 2 3 5 3 3 2" xfId="7518"/>
    <cellStyle name="DescriptionCAS 2 3 5 3 4" xfId="7519"/>
    <cellStyle name="DescriptionCAS 2 3 5 4" xfId="7520"/>
    <cellStyle name="DescriptionCAS 2 3 5 4 2" xfId="7521"/>
    <cellStyle name="DescriptionCAS 2 3 5 5" xfId="7522"/>
    <cellStyle name="DescriptionCAS 2 3 5 5 2" xfId="7523"/>
    <cellStyle name="DescriptionCAS 2 3 5 6" xfId="7524"/>
    <cellStyle name="DescriptionCAS 2 3 6" xfId="7525"/>
    <cellStyle name="DescriptionCAS 2 3 6 2" xfId="7526"/>
    <cellStyle name="DescriptionCAS 2 3 6 2 2" xfId="7527"/>
    <cellStyle name="DescriptionCAS 2 3 6 2 2 2" xfId="7528"/>
    <cellStyle name="DescriptionCAS 2 3 6 2 3" xfId="7529"/>
    <cellStyle name="DescriptionCAS 2 3 6 2 3 2" xfId="7530"/>
    <cellStyle name="DescriptionCAS 2 3 6 2 4" xfId="7531"/>
    <cellStyle name="DescriptionCAS 2 3 6 3" xfId="7532"/>
    <cellStyle name="DescriptionCAS 2 3 6 3 2" xfId="7533"/>
    <cellStyle name="DescriptionCAS 2 3 6 3 3" xfId="7534"/>
    <cellStyle name="DescriptionCAS 2 3 6 3 3 2" xfId="7535"/>
    <cellStyle name="DescriptionCAS 2 3 6 3 4" xfId="7536"/>
    <cellStyle name="DescriptionCAS 2 3 6 4" xfId="7537"/>
    <cellStyle name="DescriptionCAS 2 3 6 4 2" xfId="7538"/>
    <cellStyle name="DescriptionCAS 2 3 6 5" xfId="7539"/>
    <cellStyle name="DescriptionCAS 2 3 6 5 2" xfId="7540"/>
    <cellStyle name="DescriptionCAS 2 3 6 6" xfId="7541"/>
    <cellStyle name="DescriptionCAS 2 3 7" xfId="7542"/>
    <cellStyle name="DescriptionCAS 2 3 7 2" xfId="7543"/>
    <cellStyle name="DescriptionCAS 2 3 7 2 2" xfId="7544"/>
    <cellStyle name="DescriptionCAS 2 3 7 2 2 2" xfId="7545"/>
    <cellStyle name="DescriptionCAS 2 3 7 2 3" xfId="7546"/>
    <cellStyle name="DescriptionCAS 2 3 7 2 3 2" xfId="7547"/>
    <cellStyle name="DescriptionCAS 2 3 7 2 4" xfId="7548"/>
    <cellStyle name="DescriptionCAS 2 3 7 3" xfId="7549"/>
    <cellStyle name="DescriptionCAS 2 3 7 3 2" xfId="7550"/>
    <cellStyle name="DescriptionCAS 2 3 7 3 3" xfId="7551"/>
    <cellStyle name="DescriptionCAS 2 3 7 3 3 2" xfId="7552"/>
    <cellStyle name="DescriptionCAS 2 3 7 3 4" xfId="7553"/>
    <cellStyle name="DescriptionCAS 2 3 7 4" xfId="7554"/>
    <cellStyle name="DescriptionCAS 2 3 7 4 2" xfId="7555"/>
    <cellStyle name="DescriptionCAS 2 3 7 5" xfId="7556"/>
    <cellStyle name="DescriptionCAS 2 3 7 5 2" xfId="7557"/>
    <cellStyle name="DescriptionCAS 2 3 7 6" xfId="7558"/>
    <cellStyle name="DescriptionCAS 2 3 8" xfId="7559"/>
    <cellStyle name="DescriptionCAS 2 3 8 2" xfId="7560"/>
    <cellStyle name="DescriptionCAS 2 3 8 2 2" xfId="7561"/>
    <cellStyle name="DescriptionCAS 2 3 8 3" xfId="7562"/>
    <cellStyle name="DescriptionCAS 2 3 8 3 2" xfId="7563"/>
    <cellStyle name="DescriptionCAS 2 3 8 4" xfId="7564"/>
    <cellStyle name="DescriptionCAS 2 3 9" xfId="7565"/>
    <cellStyle name="DescriptionCAS 2 3 9 2" xfId="7566"/>
    <cellStyle name="DescriptionCAS 2 3 9 3" xfId="7567"/>
    <cellStyle name="DescriptionCAS 2 3 9 3 2" xfId="7568"/>
    <cellStyle name="DescriptionCAS 2 3 9 4" xfId="7569"/>
    <cellStyle name="DescriptionCAS 2 4" xfId="7570"/>
    <cellStyle name="DescriptionCAS 2 4 10" xfId="7571"/>
    <cellStyle name="DescriptionCAS 2 4 10 2" xfId="7572"/>
    <cellStyle name="DescriptionCAS 2 4 11" xfId="7573"/>
    <cellStyle name="DescriptionCAS 2 4 2" xfId="7574"/>
    <cellStyle name="DescriptionCAS 2 4 2 2" xfId="7575"/>
    <cellStyle name="DescriptionCAS 2 4 2 2 2" xfId="7576"/>
    <cellStyle name="DescriptionCAS 2 4 2 2 2 2" xfId="7577"/>
    <cellStyle name="DescriptionCAS 2 4 2 2 2 2 2" xfId="7578"/>
    <cellStyle name="DescriptionCAS 2 4 2 2 2 3" xfId="7579"/>
    <cellStyle name="DescriptionCAS 2 4 2 2 2 3 2" xfId="7580"/>
    <cellStyle name="DescriptionCAS 2 4 2 2 2 4" xfId="7581"/>
    <cellStyle name="DescriptionCAS 2 4 2 2 3" xfId="7582"/>
    <cellStyle name="DescriptionCAS 2 4 2 2 3 2" xfId="7583"/>
    <cellStyle name="DescriptionCAS 2 4 2 2 3 3" xfId="7584"/>
    <cellStyle name="DescriptionCAS 2 4 2 2 3 3 2" xfId="7585"/>
    <cellStyle name="DescriptionCAS 2 4 2 2 3 4" xfId="7586"/>
    <cellStyle name="DescriptionCAS 2 4 2 2 4" xfId="7587"/>
    <cellStyle name="DescriptionCAS 2 4 2 2 4 2" xfId="7588"/>
    <cellStyle name="DescriptionCAS 2 4 2 2 5" xfId="7589"/>
    <cellStyle name="DescriptionCAS 2 4 2 2 5 2" xfId="7590"/>
    <cellStyle name="DescriptionCAS 2 4 2 2 6" xfId="7591"/>
    <cellStyle name="DescriptionCAS 2 4 2 3" xfId="7592"/>
    <cellStyle name="DescriptionCAS 2 4 2 3 2" xfId="7593"/>
    <cellStyle name="DescriptionCAS 2 4 2 3 2 2" xfId="7594"/>
    <cellStyle name="DescriptionCAS 2 4 2 3 2 2 2" xfId="7595"/>
    <cellStyle name="DescriptionCAS 2 4 2 3 2 3" xfId="7596"/>
    <cellStyle name="DescriptionCAS 2 4 2 3 2 3 2" xfId="7597"/>
    <cellStyle name="DescriptionCAS 2 4 2 3 2 4" xfId="7598"/>
    <cellStyle name="DescriptionCAS 2 4 2 3 3" xfId="7599"/>
    <cellStyle name="DescriptionCAS 2 4 2 3 3 2" xfId="7600"/>
    <cellStyle name="DescriptionCAS 2 4 2 3 3 3" xfId="7601"/>
    <cellStyle name="DescriptionCAS 2 4 2 3 3 3 2" xfId="7602"/>
    <cellStyle name="DescriptionCAS 2 4 2 3 3 4" xfId="7603"/>
    <cellStyle name="DescriptionCAS 2 4 2 3 4" xfId="7604"/>
    <cellStyle name="DescriptionCAS 2 4 2 3 4 2" xfId="7605"/>
    <cellStyle name="DescriptionCAS 2 4 2 3 5" xfId="7606"/>
    <cellStyle name="DescriptionCAS 2 4 2 3 5 2" xfId="7607"/>
    <cellStyle name="DescriptionCAS 2 4 2 3 6" xfId="7608"/>
    <cellStyle name="DescriptionCAS 2 4 2 4" xfId="7609"/>
    <cellStyle name="DescriptionCAS 2 4 2 4 2" xfId="7610"/>
    <cellStyle name="DescriptionCAS 2 4 2 4 2 2" xfId="7611"/>
    <cellStyle name="DescriptionCAS 2 4 2 4 2 2 2" xfId="7612"/>
    <cellStyle name="DescriptionCAS 2 4 2 4 2 3" xfId="7613"/>
    <cellStyle name="DescriptionCAS 2 4 2 4 2 3 2" xfId="7614"/>
    <cellStyle name="DescriptionCAS 2 4 2 4 2 4" xfId="7615"/>
    <cellStyle name="DescriptionCAS 2 4 2 4 3" xfId="7616"/>
    <cellStyle name="DescriptionCAS 2 4 2 4 3 2" xfId="7617"/>
    <cellStyle name="DescriptionCAS 2 4 2 4 3 3" xfId="7618"/>
    <cellStyle name="DescriptionCAS 2 4 2 4 3 3 2" xfId="7619"/>
    <cellStyle name="DescriptionCAS 2 4 2 4 3 4" xfId="7620"/>
    <cellStyle name="DescriptionCAS 2 4 2 4 4" xfId="7621"/>
    <cellStyle name="DescriptionCAS 2 4 2 4 4 2" xfId="7622"/>
    <cellStyle name="DescriptionCAS 2 4 2 4 5" xfId="7623"/>
    <cellStyle name="DescriptionCAS 2 4 2 4 5 2" xfId="7624"/>
    <cellStyle name="DescriptionCAS 2 4 2 4 6" xfId="7625"/>
    <cellStyle name="DescriptionCAS 2 4 2 5" xfId="7626"/>
    <cellStyle name="DescriptionCAS 2 4 2 5 2" xfId="7627"/>
    <cellStyle name="DescriptionCAS 2 4 2 5 2 2" xfId="7628"/>
    <cellStyle name="DescriptionCAS 2 4 2 5 3" xfId="7629"/>
    <cellStyle name="DescriptionCAS 2 4 2 5 3 2" xfId="7630"/>
    <cellStyle name="DescriptionCAS 2 4 2 5 4" xfId="7631"/>
    <cellStyle name="DescriptionCAS 2 4 2 6" xfId="7632"/>
    <cellStyle name="DescriptionCAS 2 4 2 6 2" xfId="7633"/>
    <cellStyle name="DescriptionCAS 2 4 2 6 3" xfId="7634"/>
    <cellStyle name="DescriptionCAS 2 4 2 6 3 2" xfId="7635"/>
    <cellStyle name="DescriptionCAS 2 4 2 6 4" xfId="7636"/>
    <cellStyle name="DescriptionCAS 2 4 2 7" xfId="7637"/>
    <cellStyle name="DescriptionCAS 2 4 2 7 2" xfId="7638"/>
    <cellStyle name="DescriptionCAS 2 4 2 8" xfId="7639"/>
    <cellStyle name="DescriptionCAS 2 4 2 8 2" xfId="7640"/>
    <cellStyle name="DescriptionCAS 2 4 2 9" xfId="7641"/>
    <cellStyle name="DescriptionCAS 2 4 3" xfId="7642"/>
    <cellStyle name="DescriptionCAS 2 4 3 2" xfId="7643"/>
    <cellStyle name="DescriptionCAS 2 4 3 2 2" xfId="7644"/>
    <cellStyle name="DescriptionCAS 2 4 3 2 2 2" xfId="7645"/>
    <cellStyle name="DescriptionCAS 2 4 3 2 2 2 2" xfId="7646"/>
    <cellStyle name="DescriptionCAS 2 4 3 2 2 3" xfId="7647"/>
    <cellStyle name="DescriptionCAS 2 4 3 2 2 3 2" xfId="7648"/>
    <cellStyle name="DescriptionCAS 2 4 3 2 2 4" xfId="7649"/>
    <cellStyle name="DescriptionCAS 2 4 3 2 3" xfId="7650"/>
    <cellStyle name="DescriptionCAS 2 4 3 2 3 2" xfId="7651"/>
    <cellStyle name="DescriptionCAS 2 4 3 2 3 3" xfId="7652"/>
    <cellStyle name="DescriptionCAS 2 4 3 2 3 3 2" xfId="7653"/>
    <cellStyle name="DescriptionCAS 2 4 3 2 3 4" xfId="7654"/>
    <cellStyle name="DescriptionCAS 2 4 3 2 4" xfId="7655"/>
    <cellStyle name="DescriptionCAS 2 4 3 2 4 2" xfId="7656"/>
    <cellStyle name="DescriptionCAS 2 4 3 2 5" xfId="7657"/>
    <cellStyle name="DescriptionCAS 2 4 3 2 5 2" xfId="7658"/>
    <cellStyle name="DescriptionCAS 2 4 3 2 6" xfId="7659"/>
    <cellStyle name="DescriptionCAS 2 4 3 3" xfId="7660"/>
    <cellStyle name="DescriptionCAS 2 4 3 3 2" xfId="7661"/>
    <cellStyle name="DescriptionCAS 2 4 3 3 2 2" xfId="7662"/>
    <cellStyle name="DescriptionCAS 2 4 3 3 2 2 2" xfId="7663"/>
    <cellStyle name="DescriptionCAS 2 4 3 3 2 3" xfId="7664"/>
    <cellStyle name="DescriptionCAS 2 4 3 3 2 3 2" xfId="7665"/>
    <cellStyle name="DescriptionCAS 2 4 3 3 2 4" xfId="7666"/>
    <cellStyle name="DescriptionCAS 2 4 3 3 3" xfId="7667"/>
    <cellStyle name="DescriptionCAS 2 4 3 3 3 2" xfId="7668"/>
    <cellStyle name="DescriptionCAS 2 4 3 3 3 3" xfId="7669"/>
    <cellStyle name="DescriptionCAS 2 4 3 3 3 3 2" xfId="7670"/>
    <cellStyle name="DescriptionCAS 2 4 3 3 3 4" xfId="7671"/>
    <cellStyle name="DescriptionCAS 2 4 3 3 4" xfId="7672"/>
    <cellStyle name="DescriptionCAS 2 4 3 3 4 2" xfId="7673"/>
    <cellStyle name="DescriptionCAS 2 4 3 3 5" xfId="7674"/>
    <cellStyle name="DescriptionCAS 2 4 3 3 5 2" xfId="7675"/>
    <cellStyle name="DescriptionCAS 2 4 3 3 6" xfId="7676"/>
    <cellStyle name="DescriptionCAS 2 4 3 4" xfId="7677"/>
    <cellStyle name="DescriptionCAS 2 4 3 4 2" xfId="7678"/>
    <cellStyle name="DescriptionCAS 2 4 3 4 2 2" xfId="7679"/>
    <cellStyle name="DescriptionCAS 2 4 3 4 3" xfId="7680"/>
    <cellStyle name="DescriptionCAS 2 4 3 4 3 2" xfId="7681"/>
    <cellStyle name="DescriptionCAS 2 4 3 4 4" xfId="7682"/>
    <cellStyle name="DescriptionCAS 2 4 3 5" xfId="7683"/>
    <cellStyle name="DescriptionCAS 2 4 3 5 2" xfId="7684"/>
    <cellStyle name="DescriptionCAS 2 4 3 5 3" xfId="7685"/>
    <cellStyle name="DescriptionCAS 2 4 3 5 3 2" xfId="7686"/>
    <cellStyle name="DescriptionCAS 2 4 3 5 4" xfId="7687"/>
    <cellStyle name="DescriptionCAS 2 4 3 6" xfId="7688"/>
    <cellStyle name="DescriptionCAS 2 4 3 6 2" xfId="7689"/>
    <cellStyle name="DescriptionCAS 2 4 3 7" xfId="7690"/>
    <cellStyle name="DescriptionCAS 2 4 3 7 2" xfId="7691"/>
    <cellStyle name="DescriptionCAS 2 4 3 8" xfId="7692"/>
    <cellStyle name="DescriptionCAS 2 4 4" xfId="7693"/>
    <cellStyle name="DescriptionCAS 2 4 4 2" xfId="7694"/>
    <cellStyle name="DescriptionCAS 2 4 4 2 2" xfId="7695"/>
    <cellStyle name="DescriptionCAS 2 4 4 2 2 2" xfId="7696"/>
    <cellStyle name="DescriptionCAS 2 4 4 2 3" xfId="7697"/>
    <cellStyle name="DescriptionCAS 2 4 4 2 3 2" xfId="7698"/>
    <cellStyle name="DescriptionCAS 2 4 4 2 4" xfId="7699"/>
    <cellStyle name="DescriptionCAS 2 4 4 3" xfId="7700"/>
    <cellStyle name="DescriptionCAS 2 4 4 3 2" xfId="7701"/>
    <cellStyle name="DescriptionCAS 2 4 4 3 3" xfId="7702"/>
    <cellStyle name="DescriptionCAS 2 4 4 3 3 2" xfId="7703"/>
    <cellStyle name="DescriptionCAS 2 4 4 3 4" xfId="7704"/>
    <cellStyle name="DescriptionCAS 2 4 4 4" xfId="7705"/>
    <cellStyle name="DescriptionCAS 2 4 4 4 2" xfId="7706"/>
    <cellStyle name="DescriptionCAS 2 4 4 5" xfId="7707"/>
    <cellStyle name="DescriptionCAS 2 4 4 5 2" xfId="7708"/>
    <cellStyle name="DescriptionCAS 2 4 4 6" xfId="7709"/>
    <cellStyle name="DescriptionCAS 2 4 5" xfId="7710"/>
    <cellStyle name="DescriptionCAS 2 4 5 2" xfId="7711"/>
    <cellStyle name="DescriptionCAS 2 4 5 2 2" xfId="7712"/>
    <cellStyle name="DescriptionCAS 2 4 5 2 2 2" xfId="7713"/>
    <cellStyle name="DescriptionCAS 2 4 5 2 3" xfId="7714"/>
    <cellStyle name="DescriptionCAS 2 4 5 2 3 2" xfId="7715"/>
    <cellStyle name="DescriptionCAS 2 4 5 2 4" xfId="7716"/>
    <cellStyle name="DescriptionCAS 2 4 5 3" xfId="7717"/>
    <cellStyle name="DescriptionCAS 2 4 5 3 2" xfId="7718"/>
    <cellStyle name="DescriptionCAS 2 4 5 3 3" xfId="7719"/>
    <cellStyle name="DescriptionCAS 2 4 5 3 3 2" xfId="7720"/>
    <cellStyle name="DescriptionCAS 2 4 5 3 4" xfId="7721"/>
    <cellStyle name="DescriptionCAS 2 4 5 4" xfId="7722"/>
    <cellStyle name="DescriptionCAS 2 4 5 4 2" xfId="7723"/>
    <cellStyle name="DescriptionCAS 2 4 5 5" xfId="7724"/>
    <cellStyle name="DescriptionCAS 2 4 5 5 2" xfId="7725"/>
    <cellStyle name="DescriptionCAS 2 4 5 6" xfId="7726"/>
    <cellStyle name="DescriptionCAS 2 4 6" xfId="7727"/>
    <cellStyle name="DescriptionCAS 2 4 6 2" xfId="7728"/>
    <cellStyle name="DescriptionCAS 2 4 6 2 2" xfId="7729"/>
    <cellStyle name="DescriptionCAS 2 4 6 2 2 2" xfId="7730"/>
    <cellStyle name="DescriptionCAS 2 4 6 2 3" xfId="7731"/>
    <cellStyle name="DescriptionCAS 2 4 6 2 3 2" xfId="7732"/>
    <cellStyle name="DescriptionCAS 2 4 6 2 4" xfId="7733"/>
    <cellStyle name="DescriptionCAS 2 4 6 3" xfId="7734"/>
    <cellStyle name="DescriptionCAS 2 4 6 3 2" xfId="7735"/>
    <cellStyle name="DescriptionCAS 2 4 6 3 3" xfId="7736"/>
    <cellStyle name="DescriptionCAS 2 4 6 3 3 2" xfId="7737"/>
    <cellStyle name="DescriptionCAS 2 4 6 3 4" xfId="7738"/>
    <cellStyle name="DescriptionCAS 2 4 6 4" xfId="7739"/>
    <cellStyle name="DescriptionCAS 2 4 6 4 2" xfId="7740"/>
    <cellStyle name="DescriptionCAS 2 4 6 5" xfId="7741"/>
    <cellStyle name="DescriptionCAS 2 4 6 5 2" xfId="7742"/>
    <cellStyle name="DescriptionCAS 2 4 6 6" xfId="7743"/>
    <cellStyle name="DescriptionCAS 2 4 7" xfId="7744"/>
    <cellStyle name="DescriptionCAS 2 4 7 2" xfId="7745"/>
    <cellStyle name="DescriptionCAS 2 4 7 2 2" xfId="7746"/>
    <cellStyle name="DescriptionCAS 2 4 7 2 2 2" xfId="7747"/>
    <cellStyle name="DescriptionCAS 2 4 7 2 3" xfId="7748"/>
    <cellStyle name="DescriptionCAS 2 4 7 2 3 2" xfId="7749"/>
    <cellStyle name="DescriptionCAS 2 4 7 2 4" xfId="7750"/>
    <cellStyle name="DescriptionCAS 2 4 7 3" xfId="7751"/>
    <cellStyle name="DescriptionCAS 2 4 7 3 2" xfId="7752"/>
    <cellStyle name="DescriptionCAS 2 4 7 3 3" xfId="7753"/>
    <cellStyle name="DescriptionCAS 2 4 7 3 3 2" xfId="7754"/>
    <cellStyle name="DescriptionCAS 2 4 7 3 4" xfId="7755"/>
    <cellStyle name="DescriptionCAS 2 4 7 4" xfId="7756"/>
    <cellStyle name="DescriptionCAS 2 4 7 4 2" xfId="7757"/>
    <cellStyle name="DescriptionCAS 2 4 7 5" xfId="7758"/>
    <cellStyle name="DescriptionCAS 2 4 7 5 2" xfId="7759"/>
    <cellStyle name="DescriptionCAS 2 4 7 6" xfId="7760"/>
    <cellStyle name="DescriptionCAS 2 4 8" xfId="7761"/>
    <cellStyle name="DescriptionCAS 2 4 8 2" xfId="7762"/>
    <cellStyle name="DescriptionCAS 2 4 8 2 2" xfId="7763"/>
    <cellStyle name="DescriptionCAS 2 4 8 3" xfId="7764"/>
    <cellStyle name="DescriptionCAS 2 4 8 3 2" xfId="7765"/>
    <cellStyle name="DescriptionCAS 2 4 8 4" xfId="7766"/>
    <cellStyle name="DescriptionCAS 2 4 9" xfId="7767"/>
    <cellStyle name="DescriptionCAS 2 5" xfId="7768"/>
    <cellStyle name="DescriptionCAS 2 5 10" xfId="7769"/>
    <cellStyle name="DescriptionCAS 2 5 10 2" xfId="7770"/>
    <cellStyle name="DescriptionCAS 2 5 11" xfId="7771"/>
    <cellStyle name="DescriptionCAS 2 5 2" xfId="7772"/>
    <cellStyle name="DescriptionCAS 2 5 2 2" xfId="7773"/>
    <cellStyle name="DescriptionCAS 2 5 2 2 2" xfId="7774"/>
    <cellStyle name="DescriptionCAS 2 5 2 2 2 2" xfId="7775"/>
    <cellStyle name="DescriptionCAS 2 5 2 2 2 2 2" xfId="7776"/>
    <cellStyle name="DescriptionCAS 2 5 2 2 2 3" xfId="7777"/>
    <cellStyle name="DescriptionCAS 2 5 2 2 2 3 2" xfId="7778"/>
    <cellStyle name="DescriptionCAS 2 5 2 2 2 4" xfId="7779"/>
    <cellStyle name="DescriptionCAS 2 5 2 2 3" xfId="7780"/>
    <cellStyle name="DescriptionCAS 2 5 2 2 3 2" xfId="7781"/>
    <cellStyle name="DescriptionCAS 2 5 2 2 3 3" xfId="7782"/>
    <cellStyle name="DescriptionCAS 2 5 2 2 3 3 2" xfId="7783"/>
    <cellStyle name="DescriptionCAS 2 5 2 2 3 4" xfId="7784"/>
    <cellStyle name="DescriptionCAS 2 5 2 2 4" xfId="7785"/>
    <cellStyle name="DescriptionCAS 2 5 2 2 4 2" xfId="7786"/>
    <cellStyle name="DescriptionCAS 2 5 2 2 5" xfId="7787"/>
    <cellStyle name="DescriptionCAS 2 5 2 2 5 2" xfId="7788"/>
    <cellStyle name="DescriptionCAS 2 5 2 2 6" xfId="7789"/>
    <cellStyle name="DescriptionCAS 2 5 2 3" xfId="7790"/>
    <cellStyle name="DescriptionCAS 2 5 2 3 2" xfId="7791"/>
    <cellStyle name="DescriptionCAS 2 5 2 3 2 2" xfId="7792"/>
    <cellStyle name="DescriptionCAS 2 5 2 3 2 2 2" xfId="7793"/>
    <cellStyle name="DescriptionCAS 2 5 2 3 2 3" xfId="7794"/>
    <cellStyle name="DescriptionCAS 2 5 2 3 2 3 2" xfId="7795"/>
    <cellStyle name="DescriptionCAS 2 5 2 3 2 4" xfId="7796"/>
    <cellStyle name="DescriptionCAS 2 5 2 3 3" xfId="7797"/>
    <cellStyle name="DescriptionCAS 2 5 2 3 3 2" xfId="7798"/>
    <cellStyle name="DescriptionCAS 2 5 2 3 3 3" xfId="7799"/>
    <cellStyle name="DescriptionCAS 2 5 2 3 3 3 2" xfId="7800"/>
    <cellStyle name="DescriptionCAS 2 5 2 3 3 4" xfId="7801"/>
    <cellStyle name="DescriptionCAS 2 5 2 3 4" xfId="7802"/>
    <cellStyle name="DescriptionCAS 2 5 2 3 4 2" xfId="7803"/>
    <cellStyle name="DescriptionCAS 2 5 2 3 5" xfId="7804"/>
    <cellStyle name="DescriptionCAS 2 5 2 3 5 2" xfId="7805"/>
    <cellStyle name="DescriptionCAS 2 5 2 3 6" xfId="7806"/>
    <cellStyle name="DescriptionCAS 2 5 2 4" xfId="7807"/>
    <cellStyle name="DescriptionCAS 2 5 2 4 2" xfId="7808"/>
    <cellStyle name="DescriptionCAS 2 5 2 4 2 2" xfId="7809"/>
    <cellStyle name="DescriptionCAS 2 5 2 4 2 2 2" xfId="7810"/>
    <cellStyle name="DescriptionCAS 2 5 2 4 2 3" xfId="7811"/>
    <cellStyle name="DescriptionCAS 2 5 2 4 2 3 2" xfId="7812"/>
    <cellStyle name="DescriptionCAS 2 5 2 4 2 4" xfId="7813"/>
    <cellStyle name="DescriptionCAS 2 5 2 4 3" xfId="7814"/>
    <cellStyle name="DescriptionCAS 2 5 2 4 3 2" xfId="7815"/>
    <cellStyle name="DescriptionCAS 2 5 2 4 3 3" xfId="7816"/>
    <cellStyle name="DescriptionCAS 2 5 2 4 3 3 2" xfId="7817"/>
    <cellStyle name="DescriptionCAS 2 5 2 4 3 4" xfId="7818"/>
    <cellStyle name="DescriptionCAS 2 5 2 4 4" xfId="7819"/>
    <cellStyle name="DescriptionCAS 2 5 2 4 4 2" xfId="7820"/>
    <cellStyle name="DescriptionCAS 2 5 2 4 5" xfId="7821"/>
    <cellStyle name="DescriptionCAS 2 5 2 4 5 2" xfId="7822"/>
    <cellStyle name="DescriptionCAS 2 5 2 4 6" xfId="7823"/>
    <cellStyle name="DescriptionCAS 2 5 2 5" xfId="7824"/>
    <cellStyle name="DescriptionCAS 2 5 2 5 2" xfId="7825"/>
    <cellStyle name="DescriptionCAS 2 5 2 5 2 2" xfId="7826"/>
    <cellStyle name="DescriptionCAS 2 5 2 5 3" xfId="7827"/>
    <cellStyle name="DescriptionCAS 2 5 2 5 3 2" xfId="7828"/>
    <cellStyle name="DescriptionCAS 2 5 2 5 4" xfId="7829"/>
    <cellStyle name="DescriptionCAS 2 5 2 6" xfId="7830"/>
    <cellStyle name="DescriptionCAS 2 5 2 6 2" xfId="7831"/>
    <cellStyle name="DescriptionCAS 2 5 2 6 3" xfId="7832"/>
    <cellStyle name="DescriptionCAS 2 5 2 6 3 2" xfId="7833"/>
    <cellStyle name="DescriptionCAS 2 5 2 6 4" xfId="7834"/>
    <cellStyle name="DescriptionCAS 2 5 2 7" xfId="7835"/>
    <cellStyle name="DescriptionCAS 2 5 2 7 2" xfId="7836"/>
    <cellStyle name="DescriptionCAS 2 5 2 8" xfId="7837"/>
    <cellStyle name="DescriptionCAS 2 5 2 8 2" xfId="7838"/>
    <cellStyle name="DescriptionCAS 2 5 2 9" xfId="7839"/>
    <cellStyle name="DescriptionCAS 2 5 3" xfId="7840"/>
    <cellStyle name="DescriptionCAS 2 5 3 2" xfId="7841"/>
    <cellStyle name="DescriptionCAS 2 5 3 2 2" xfId="7842"/>
    <cellStyle name="DescriptionCAS 2 5 3 2 2 2" xfId="7843"/>
    <cellStyle name="DescriptionCAS 2 5 3 2 3" xfId="7844"/>
    <cellStyle name="DescriptionCAS 2 5 3 2 3 2" xfId="7845"/>
    <cellStyle name="DescriptionCAS 2 5 3 2 4" xfId="7846"/>
    <cellStyle name="DescriptionCAS 2 5 3 3" xfId="7847"/>
    <cellStyle name="DescriptionCAS 2 5 3 3 2" xfId="7848"/>
    <cellStyle name="DescriptionCAS 2 5 3 3 3" xfId="7849"/>
    <cellStyle name="DescriptionCAS 2 5 3 3 3 2" xfId="7850"/>
    <cellStyle name="DescriptionCAS 2 5 3 3 4" xfId="7851"/>
    <cellStyle name="DescriptionCAS 2 5 3 4" xfId="7852"/>
    <cellStyle name="DescriptionCAS 2 5 3 4 2" xfId="7853"/>
    <cellStyle name="DescriptionCAS 2 5 3 5" xfId="7854"/>
    <cellStyle name="DescriptionCAS 2 5 3 5 2" xfId="7855"/>
    <cellStyle name="DescriptionCAS 2 5 3 6" xfId="7856"/>
    <cellStyle name="DescriptionCAS 2 5 4" xfId="7857"/>
    <cellStyle name="DescriptionCAS 2 5 4 2" xfId="7858"/>
    <cellStyle name="DescriptionCAS 2 5 4 2 2" xfId="7859"/>
    <cellStyle name="DescriptionCAS 2 5 4 2 2 2" xfId="7860"/>
    <cellStyle name="DescriptionCAS 2 5 4 2 3" xfId="7861"/>
    <cellStyle name="DescriptionCAS 2 5 4 2 3 2" xfId="7862"/>
    <cellStyle name="DescriptionCAS 2 5 4 2 4" xfId="7863"/>
    <cellStyle name="DescriptionCAS 2 5 4 3" xfId="7864"/>
    <cellStyle name="DescriptionCAS 2 5 4 3 2" xfId="7865"/>
    <cellStyle name="DescriptionCAS 2 5 4 3 3" xfId="7866"/>
    <cellStyle name="DescriptionCAS 2 5 4 3 3 2" xfId="7867"/>
    <cellStyle name="DescriptionCAS 2 5 4 3 4" xfId="7868"/>
    <cellStyle name="DescriptionCAS 2 5 4 4" xfId="7869"/>
    <cellStyle name="DescriptionCAS 2 5 4 4 2" xfId="7870"/>
    <cellStyle name="DescriptionCAS 2 5 4 5" xfId="7871"/>
    <cellStyle name="DescriptionCAS 2 5 4 5 2" xfId="7872"/>
    <cellStyle name="DescriptionCAS 2 5 4 6" xfId="7873"/>
    <cellStyle name="DescriptionCAS 2 5 5" xfId="7874"/>
    <cellStyle name="DescriptionCAS 2 5 5 2" xfId="7875"/>
    <cellStyle name="DescriptionCAS 2 5 5 2 2" xfId="7876"/>
    <cellStyle name="DescriptionCAS 2 5 5 2 2 2" xfId="7877"/>
    <cellStyle name="DescriptionCAS 2 5 5 2 3" xfId="7878"/>
    <cellStyle name="DescriptionCAS 2 5 5 2 3 2" xfId="7879"/>
    <cellStyle name="DescriptionCAS 2 5 5 2 4" xfId="7880"/>
    <cellStyle name="DescriptionCAS 2 5 5 3" xfId="7881"/>
    <cellStyle name="DescriptionCAS 2 5 5 3 2" xfId="7882"/>
    <cellStyle name="DescriptionCAS 2 5 5 3 3" xfId="7883"/>
    <cellStyle name="DescriptionCAS 2 5 5 3 3 2" xfId="7884"/>
    <cellStyle name="DescriptionCAS 2 5 5 3 4" xfId="7885"/>
    <cellStyle name="DescriptionCAS 2 5 5 4" xfId="7886"/>
    <cellStyle name="DescriptionCAS 2 5 5 4 2" xfId="7887"/>
    <cellStyle name="DescriptionCAS 2 5 5 5" xfId="7888"/>
    <cellStyle name="DescriptionCAS 2 5 5 5 2" xfId="7889"/>
    <cellStyle name="DescriptionCAS 2 5 5 6" xfId="7890"/>
    <cellStyle name="DescriptionCAS 2 5 6" xfId="7891"/>
    <cellStyle name="DescriptionCAS 2 5 6 2" xfId="7892"/>
    <cellStyle name="DescriptionCAS 2 5 6 2 2" xfId="7893"/>
    <cellStyle name="DescriptionCAS 2 5 6 2 2 2" xfId="7894"/>
    <cellStyle name="DescriptionCAS 2 5 6 2 3" xfId="7895"/>
    <cellStyle name="DescriptionCAS 2 5 6 2 3 2" xfId="7896"/>
    <cellStyle name="DescriptionCAS 2 5 6 2 4" xfId="7897"/>
    <cellStyle name="DescriptionCAS 2 5 6 3" xfId="7898"/>
    <cellStyle name="DescriptionCAS 2 5 6 3 2" xfId="7899"/>
    <cellStyle name="DescriptionCAS 2 5 6 3 3" xfId="7900"/>
    <cellStyle name="DescriptionCAS 2 5 6 3 3 2" xfId="7901"/>
    <cellStyle name="DescriptionCAS 2 5 6 3 4" xfId="7902"/>
    <cellStyle name="DescriptionCAS 2 5 6 4" xfId="7903"/>
    <cellStyle name="DescriptionCAS 2 5 6 4 2" xfId="7904"/>
    <cellStyle name="DescriptionCAS 2 5 6 5" xfId="7905"/>
    <cellStyle name="DescriptionCAS 2 5 6 5 2" xfId="7906"/>
    <cellStyle name="DescriptionCAS 2 5 6 6" xfId="7907"/>
    <cellStyle name="DescriptionCAS 2 5 7" xfId="7908"/>
    <cellStyle name="DescriptionCAS 2 5 7 2" xfId="7909"/>
    <cellStyle name="DescriptionCAS 2 5 7 2 2" xfId="7910"/>
    <cellStyle name="DescriptionCAS 2 5 7 3" xfId="7911"/>
    <cellStyle name="DescriptionCAS 2 5 7 3 2" xfId="7912"/>
    <cellStyle name="DescriptionCAS 2 5 7 4" xfId="7913"/>
    <cellStyle name="DescriptionCAS 2 5 8" xfId="7914"/>
    <cellStyle name="DescriptionCAS 2 5 8 2" xfId="7915"/>
    <cellStyle name="DescriptionCAS 2 5 8 3" xfId="7916"/>
    <cellStyle name="DescriptionCAS 2 5 8 3 2" xfId="7917"/>
    <cellStyle name="DescriptionCAS 2 5 8 4" xfId="7918"/>
    <cellStyle name="DescriptionCAS 2 5 9" xfId="7919"/>
    <cellStyle name="DescriptionCAS 2 5 9 2" xfId="7920"/>
    <cellStyle name="DescriptionCAS 2 6" xfId="7921"/>
    <cellStyle name="DescriptionCAS 2 6 2" xfId="7922"/>
    <cellStyle name="DescriptionCAS 2 6 2 2" xfId="7923"/>
    <cellStyle name="DescriptionCAS 2 6 2 2 2" xfId="7924"/>
    <cellStyle name="DescriptionCAS 2 6 2 2 2 2" xfId="7925"/>
    <cellStyle name="DescriptionCAS 2 6 2 2 3" xfId="7926"/>
    <cellStyle name="DescriptionCAS 2 6 2 2 3 2" xfId="7927"/>
    <cellStyle name="DescriptionCAS 2 6 2 2 4" xfId="7928"/>
    <cellStyle name="DescriptionCAS 2 6 2 3" xfId="7929"/>
    <cellStyle name="DescriptionCAS 2 6 2 3 2" xfId="7930"/>
    <cellStyle name="DescriptionCAS 2 6 2 3 3" xfId="7931"/>
    <cellStyle name="DescriptionCAS 2 6 2 3 3 2" xfId="7932"/>
    <cellStyle name="DescriptionCAS 2 6 2 3 4" xfId="7933"/>
    <cellStyle name="DescriptionCAS 2 6 2 4" xfId="7934"/>
    <cellStyle name="DescriptionCAS 2 6 2 4 2" xfId="7935"/>
    <cellStyle name="DescriptionCAS 2 6 2 5" xfId="7936"/>
    <cellStyle name="DescriptionCAS 2 6 2 5 2" xfId="7937"/>
    <cellStyle name="DescriptionCAS 2 6 2 6" xfId="7938"/>
    <cellStyle name="DescriptionCAS 2 6 3" xfId="7939"/>
    <cellStyle name="DescriptionCAS 2 6 3 2" xfId="7940"/>
    <cellStyle name="DescriptionCAS 2 6 3 2 2" xfId="7941"/>
    <cellStyle name="DescriptionCAS 2 6 3 2 2 2" xfId="7942"/>
    <cellStyle name="DescriptionCAS 2 6 3 2 3" xfId="7943"/>
    <cellStyle name="DescriptionCAS 2 6 3 2 3 2" xfId="7944"/>
    <cellStyle name="DescriptionCAS 2 6 3 2 4" xfId="7945"/>
    <cellStyle name="DescriptionCAS 2 6 3 3" xfId="7946"/>
    <cellStyle name="DescriptionCAS 2 6 3 3 2" xfId="7947"/>
    <cellStyle name="DescriptionCAS 2 6 3 3 3" xfId="7948"/>
    <cellStyle name="DescriptionCAS 2 6 3 3 3 2" xfId="7949"/>
    <cellStyle name="DescriptionCAS 2 6 3 3 4" xfId="7950"/>
    <cellStyle name="DescriptionCAS 2 6 3 4" xfId="7951"/>
    <cellStyle name="DescriptionCAS 2 6 3 4 2" xfId="7952"/>
    <cellStyle name="DescriptionCAS 2 6 3 5" xfId="7953"/>
    <cellStyle name="DescriptionCAS 2 6 3 5 2" xfId="7954"/>
    <cellStyle name="DescriptionCAS 2 6 3 6" xfId="7955"/>
    <cellStyle name="DescriptionCAS 2 6 4" xfId="7956"/>
    <cellStyle name="DescriptionCAS 2 6 4 2" xfId="7957"/>
    <cellStyle name="DescriptionCAS 2 6 4 2 2" xfId="7958"/>
    <cellStyle name="DescriptionCAS 2 6 4 2 2 2" xfId="7959"/>
    <cellStyle name="DescriptionCAS 2 6 4 2 3" xfId="7960"/>
    <cellStyle name="DescriptionCAS 2 6 4 2 3 2" xfId="7961"/>
    <cellStyle name="DescriptionCAS 2 6 4 2 4" xfId="7962"/>
    <cellStyle name="DescriptionCAS 2 6 4 3" xfId="7963"/>
    <cellStyle name="DescriptionCAS 2 6 4 3 2" xfId="7964"/>
    <cellStyle name="DescriptionCAS 2 6 4 3 3" xfId="7965"/>
    <cellStyle name="DescriptionCAS 2 6 4 3 3 2" xfId="7966"/>
    <cellStyle name="DescriptionCAS 2 6 4 3 4" xfId="7967"/>
    <cellStyle name="DescriptionCAS 2 6 4 4" xfId="7968"/>
    <cellStyle name="DescriptionCAS 2 6 4 4 2" xfId="7969"/>
    <cellStyle name="DescriptionCAS 2 6 4 5" xfId="7970"/>
    <cellStyle name="DescriptionCAS 2 6 4 5 2" xfId="7971"/>
    <cellStyle name="DescriptionCAS 2 6 4 6" xfId="7972"/>
    <cellStyle name="DescriptionCAS 2 6 5" xfId="7973"/>
    <cellStyle name="DescriptionCAS 2 6 5 2" xfId="7974"/>
    <cellStyle name="DescriptionCAS 2 6 5 2 2" xfId="7975"/>
    <cellStyle name="DescriptionCAS 2 6 5 3" xfId="7976"/>
    <cellStyle name="DescriptionCAS 2 6 5 3 2" xfId="7977"/>
    <cellStyle name="DescriptionCAS 2 6 5 4" xfId="7978"/>
    <cellStyle name="DescriptionCAS 2 6 6" xfId="7979"/>
    <cellStyle name="DescriptionCAS 2 6 6 2" xfId="7980"/>
    <cellStyle name="DescriptionCAS 2 6 6 3" xfId="7981"/>
    <cellStyle name="DescriptionCAS 2 6 6 3 2" xfId="7982"/>
    <cellStyle name="DescriptionCAS 2 6 6 4" xfId="7983"/>
    <cellStyle name="DescriptionCAS 2 6 7" xfId="7984"/>
    <cellStyle name="DescriptionCAS 2 6 7 2" xfId="7985"/>
    <cellStyle name="DescriptionCAS 2 6 8" xfId="7986"/>
    <cellStyle name="DescriptionCAS 2 6 8 2" xfId="7987"/>
    <cellStyle name="DescriptionCAS 2 6 9" xfId="7988"/>
    <cellStyle name="DescriptionCAS 2 7" xfId="7989"/>
    <cellStyle name="DescriptionCAS 2 7 2" xfId="7990"/>
    <cellStyle name="DescriptionCAS 2 7 2 2" xfId="7991"/>
    <cellStyle name="DescriptionCAS 2 7 2 2 2" xfId="7992"/>
    <cellStyle name="DescriptionCAS 2 7 2 3" xfId="7993"/>
    <cellStyle name="DescriptionCAS 2 7 2 3 2" xfId="7994"/>
    <cellStyle name="DescriptionCAS 2 7 2 4" xfId="7995"/>
    <cellStyle name="DescriptionCAS 2 7 3" xfId="7996"/>
    <cellStyle name="DescriptionCAS 2 7 3 2" xfId="7997"/>
    <cellStyle name="DescriptionCAS 2 7 3 3" xfId="7998"/>
    <cellStyle name="DescriptionCAS 2 7 3 3 2" xfId="7999"/>
    <cellStyle name="DescriptionCAS 2 7 3 4" xfId="8000"/>
    <cellStyle name="DescriptionCAS 2 7 4" xfId="8001"/>
    <cellStyle name="DescriptionCAS 2 7 4 2" xfId="8002"/>
    <cellStyle name="DescriptionCAS 2 7 5" xfId="8003"/>
    <cellStyle name="DescriptionCAS 2 7 5 2" xfId="8004"/>
    <cellStyle name="DescriptionCAS 2 7 6" xfId="8005"/>
    <cellStyle name="DescriptionCAS 2 8" xfId="8006"/>
    <cellStyle name="DescriptionCAS 2 8 2" xfId="8007"/>
    <cellStyle name="DescriptionCAS 2 8 2 2" xfId="8008"/>
    <cellStyle name="DescriptionCAS 2 8 2 2 2" xfId="8009"/>
    <cellStyle name="DescriptionCAS 2 8 2 3" xfId="8010"/>
    <cellStyle name="DescriptionCAS 2 8 2 3 2" xfId="8011"/>
    <cellStyle name="DescriptionCAS 2 8 2 4" xfId="8012"/>
    <cellStyle name="DescriptionCAS 2 8 3" xfId="8013"/>
    <cellStyle name="DescriptionCAS 2 8 3 2" xfId="8014"/>
    <cellStyle name="DescriptionCAS 2 8 3 3" xfId="8015"/>
    <cellStyle name="DescriptionCAS 2 8 3 3 2" xfId="8016"/>
    <cellStyle name="DescriptionCAS 2 8 3 4" xfId="8017"/>
    <cellStyle name="DescriptionCAS 2 8 4" xfId="8018"/>
    <cellStyle name="DescriptionCAS 2 8 4 2" xfId="8019"/>
    <cellStyle name="DescriptionCAS 2 8 5" xfId="8020"/>
    <cellStyle name="DescriptionCAS 2 8 5 2" xfId="8021"/>
    <cellStyle name="DescriptionCAS 2 8 6" xfId="8022"/>
    <cellStyle name="DescriptionCAS 2 9" xfId="8023"/>
    <cellStyle name="DescriptionCAS 2 9 2" xfId="8024"/>
    <cellStyle name="DescriptionCAS 2 9 2 2" xfId="8025"/>
    <cellStyle name="DescriptionCAS 2 9 2 2 2" xfId="8026"/>
    <cellStyle name="DescriptionCAS 2 9 2 3" xfId="8027"/>
    <cellStyle name="DescriptionCAS 2 9 2 3 2" xfId="8028"/>
    <cellStyle name="DescriptionCAS 2 9 2 4" xfId="8029"/>
    <cellStyle name="DescriptionCAS 2 9 3" xfId="8030"/>
    <cellStyle name="DescriptionCAS 2 9 3 2" xfId="8031"/>
    <cellStyle name="DescriptionCAS 2 9 3 3" xfId="8032"/>
    <cellStyle name="DescriptionCAS 2 9 3 3 2" xfId="8033"/>
    <cellStyle name="DescriptionCAS 2 9 3 4" xfId="8034"/>
    <cellStyle name="DescriptionCAS 2 9 4" xfId="8035"/>
    <cellStyle name="DescriptionCAS 2 9 4 2" xfId="8036"/>
    <cellStyle name="DescriptionCAS 2 9 5" xfId="8037"/>
    <cellStyle name="DescriptionCAS 2 9 5 2" xfId="8038"/>
    <cellStyle name="DescriptionCAS 2 9 6" xfId="8039"/>
    <cellStyle name="DescriptionCAS 3" xfId="8040"/>
    <cellStyle name="DescriptionCAS 3 10" xfId="8041"/>
    <cellStyle name="DescriptionCAS 3 10 2" xfId="8042"/>
    <cellStyle name="DescriptionCAS 3 10 3" xfId="8043"/>
    <cellStyle name="DescriptionCAS 3 10 3 2" xfId="8044"/>
    <cellStyle name="DescriptionCAS 3 10 4" xfId="8045"/>
    <cellStyle name="DescriptionCAS 3 11" xfId="8046"/>
    <cellStyle name="DescriptionCAS 3 11 2" xfId="8047"/>
    <cellStyle name="DescriptionCAS 3 11 2 2" xfId="8048"/>
    <cellStyle name="DescriptionCAS 3 11 3" xfId="8049"/>
    <cellStyle name="DescriptionCAS 3 11 3 2" xfId="8050"/>
    <cellStyle name="DescriptionCAS 3 11 4" xfId="8051"/>
    <cellStyle name="DescriptionCAS 3 12" xfId="8052"/>
    <cellStyle name="DescriptionCAS 3 12 2" xfId="8053"/>
    <cellStyle name="DescriptionCAS 3 12 3" xfId="8054"/>
    <cellStyle name="DescriptionCAS 3 12 3 2" xfId="8055"/>
    <cellStyle name="DescriptionCAS 3 12 4" xfId="8056"/>
    <cellStyle name="DescriptionCAS 3 12 5" xfId="8057"/>
    <cellStyle name="DescriptionCAS 3 13" xfId="8058"/>
    <cellStyle name="DescriptionCAS 3 13 2" xfId="8059"/>
    <cellStyle name="DescriptionCAS 3 13 3" xfId="8060"/>
    <cellStyle name="DescriptionCAS 3 13 4" xfId="8061"/>
    <cellStyle name="DescriptionCAS 3 14" xfId="8062"/>
    <cellStyle name="DescriptionCAS 3 14 2" xfId="8063"/>
    <cellStyle name="DescriptionCAS 3 14 3" xfId="8064"/>
    <cellStyle name="DescriptionCAS 3 14 4" xfId="8065"/>
    <cellStyle name="DescriptionCAS 3 15" xfId="8066"/>
    <cellStyle name="DescriptionCAS 3 15 2" xfId="8067"/>
    <cellStyle name="DescriptionCAS 3 15 3" xfId="8068"/>
    <cellStyle name="DescriptionCAS 3 15 4" xfId="8069"/>
    <cellStyle name="DescriptionCAS 3 16" xfId="8070"/>
    <cellStyle name="DescriptionCAS 3 16 2" xfId="8071"/>
    <cellStyle name="DescriptionCAS 3 16 3" xfId="8072"/>
    <cellStyle name="DescriptionCAS 3 16 4" xfId="8073"/>
    <cellStyle name="DescriptionCAS 3 17" xfId="8074"/>
    <cellStyle name="DescriptionCAS 3 17 2" xfId="8075"/>
    <cellStyle name="DescriptionCAS 3 17 3" xfId="8076"/>
    <cellStyle name="DescriptionCAS 3 17 4" xfId="8077"/>
    <cellStyle name="DescriptionCAS 3 18" xfId="8078"/>
    <cellStyle name="DescriptionCAS 3 18 2" xfId="8079"/>
    <cellStyle name="DescriptionCAS 3 18 3" xfId="8080"/>
    <cellStyle name="DescriptionCAS 3 18 4" xfId="8081"/>
    <cellStyle name="DescriptionCAS 3 19" xfId="8082"/>
    <cellStyle name="DescriptionCAS 3 19 2" xfId="8083"/>
    <cellStyle name="DescriptionCAS 3 19 3" xfId="8084"/>
    <cellStyle name="DescriptionCAS 3 19 4" xfId="8085"/>
    <cellStyle name="DescriptionCAS 3 2" xfId="8086"/>
    <cellStyle name="DescriptionCAS 3 2 10" xfId="8087"/>
    <cellStyle name="DescriptionCAS 3 2 11" xfId="8088"/>
    <cellStyle name="DescriptionCAS 3 2 11 2" xfId="8089"/>
    <cellStyle name="DescriptionCAS 3 2 12" xfId="8090"/>
    <cellStyle name="DescriptionCAS 3 2 2" xfId="8091"/>
    <cellStyle name="DescriptionCAS 3 2 2 2" xfId="8092"/>
    <cellStyle name="DescriptionCAS 3 2 2 2 2" xfId="8093"/>
    <cellStyle name="DescriptionCAS 3 2 2 2 2 2" xfId="8094"/>
    <cellStyle name="DescriptionCAS 3 2 2 2 2 2 2" xfId="8095"/>
    <cellStyle name="DescriptionCAS 3 2 2 2 2 3" xfId="8096"/>
    <cellStyle name="DescriptionCAS 3 2 2 2 2 3 2" xfId="8097"/>
    <cellStyle name="DescriptionCAS 3 2 2 2 2 4" xfId="8098"/>
    <cellStyle name="DescriptionCAS 3 2 2 2 3" xfId="8099"/>
    <cellStyle name="DescriptionCAS 3 2 2 2 3 2" xfId="8100"/>
    <cellStyle name="DescriptionCAS 3 2 2 2 3 3" xfId="8101"/>
    <cellStyle name="DescriptionCAS 3 2 2 2 3 3 2" xfId="8102"/>
    <cellStyle name="DescriptionCAS 3 2 2 2 3 4" xfId="8103"/>
    <cellStyle name="DescriptionCAS 3 2 2 2 4" xfId="8104"/>
    <cellStyle name="DescriptionCAS 3 2 2 2 4 2" xfId="8105"/>
    <cellStyle name="DescriptionCAS 3 2 2 2 5" xfId="8106"/>
    <cellStyle name="DescriptionCAS 3 2 2 2 5 2" xfId="8107"/>
    <cellStyle name="DescriptionCAS 3 2 2 2 6" xfId="8108"/>
    <cellStyle name="DescriptionCAS 3 2 2 3" xfId="8109"/>
    <cellStyle name="DescriptionCAS 3 2 2 3 2" xfId="8110"/>
    <cellStyle name="DescriptionCAS 3 2 2 3 2 2" xfId="8111"/>
    <cellStyle name="DescriptionCAS 3 2 2 3 2 2 2" xfId="8112"/>
    <cellStyle name="DescriptionCAS 3 2 2 3 2 3" xfId="8113"/>
    <cellStyle name="DescriptionCAS 3 2 2 3 2 3 2" xfId="8114"/>
    <cellStyle name="DescriptionCAS 3 2 2 3 2 4" xfId="8115"/>
    <cellStyle name="DescriptionCAS 3 2 2 3 3" xfId="8116"/>
    <cellStyle name="DescriptionCAS 3 2 2 3 3 2" xfId="8117"/>
    <cellStyle name="DescriptionCAS 3 2 2 3 3 3" xfId="8118"/>
    <cellStyle name="DescriptionCAS 3 2 2 3 3 3 2" xfId="8119"/>
    <cellStyle name="DescriptionCAS 3 2 2 3 3 4" xfId="8120"/>
    <cellStyle name="DescriptionCAS 3 2 2 3 4" xfId="8121"/>
    <cellStyle name="DescriptionCAS 3 2 2 3 4 2" xfId="8122"/>
    <cellStyle name="DescriptionCAS 3 2 2 3 5" xfId="8123"/>
    <cellStyle name="DescriptionCAS 3 2 2 3 5 2" xfId="8124"/>
    <cellStyle name="DescriptionCAS 3 2 2 3 6" xfId="8125"/>
    <cellStyle name="DescriptionCAS 3 2 2 4" xfId="8126"/>
    <cellStyle name="DescriptionCAS 3 2 2 4 2" xfId="8127"/>
    <cellStyle name="DescriptionCAS 3 2 2 4 2 2" xfId="8128"/>
    <cellStyle name="DescriptionCAS 3 2 2 4 2 2 2" xfId="8129"/>
    <cellStyle name="DescriptionCAS 3 2 2 4 2 3" xfId="8130"/>
    <cellStyle name="DescriptionCAS 3 2 2 4 2 3 2" xfId="8131"/>
    <cellStyle name="DescriptionCAS 3 2 2 4 2 4" xfId="8132"/>
    <cellStyle name="DescriptionCAS 3 2 2 4 3" xfId="8133"/>
    <cellStyle name="DescriptionCAS 3 2 2 4 3 2" xfId="8134"/>
    <cellStyle name="DescriptionCAS 3 2 2 4 3 3" xfId="8135"/>
    <cellStyle name="DescriptionCAS 3 2 2 4 3 3 2" xfId="8136"/>
    <cellStyle name="DescriptionCAS 3 2 2 4 3 4" xfId="8137"/>
    <cellStyle name="DescriptionCAS 3 2 2 4 4" xfId="8138"/>
    <cellStyle name="DescriptionCAS 3 2 2 4 4 2" xfId="8139"/>
    <cellStyle name="DescriptionCAS 3 2 2 4 5" xfId="8140"/>
    <cellStyle name="DescriptionCAS 3 2 2 4 5 2" xfId="8141"/>
    <cellStyle name="DescriptionCAS 3 2 2 4 6" xfId="8142"/>
    <cellStyle name="DescriptionCAS 3 2 2 5" xfId="8143"/>
    <cellStyle name="DescriptionCAS 3 2 2 5 2" xfId="8144"/>
    <cellStyle name="DescriptionCAS 3 2 2 5 2 2" xfId="8145"/>
    <cellStyle name="DescriptionCAS 3 2 2 5 3" xfId="8146"/>
    <cellStyle name="DescriptionCAS 3 2 2 5 3 2" xfId="8147"/>
    <cellStyle name="DescriptionCAS 3 2 2 5 4" xfId="8148"/>
    <cellStyle name="DescriptionCAS 3 2 2 6" xfId="8149"/>
    <cellStyle name="DescriptionCAS 3 2 2 6 2" xfId="8150"/>
    <cellStyle name="DescriptionCAS 3 2 2 6 3" xfId="8151"/>
    <cellStyle name="DescriptionCAS 3 2 2 6 3 2" xfId="8152"/>
    <cellStyle name="DescriptionCAS 3 2 2 6 4" xfId="8153"/>
    <cellStyle name="DescriptionCAS 3 2 2 7" xfId="8154"/>
    <cellStyle name="DescriptionCAS 3 2 2 7 2" xfId="8155"/>
    <cellStyle name="DescriptionCAS 3 2 2 8" xfId="8156"/>
    <cellStyle name="DescriptionCAS 3 2 2 8 2" xfId="8157"/>
    <cellStyle name="DescriptionCAS 3 2 2 9" xfId="8158"/>
    <cellStyle name="DescriptionCAS 3 2 3" xfId="8159"/>
    <cellStyle name="DescriptionCAS 3 2 3 2" xfId="8160"/>
    <cellStyle name="DescriptionCAS 3 2 3 2 2" xfId="8161"/>
    <cellStyle name="DescriptionCAS 3 2 3 2 2 2" xfId="8162"/>
    <cellStyle name="DescriptionCAS 3 2 3 2 2 2 2" xfId="8163"/>
    <cellStyle name="DescriptionCAS 3 2 3 2 2 3" xfId="8164"/>
    <cellStyle name="DescriptionCAS 3 2 3 2 2 3 2" xfId="8165"/>
    <cellStyle name="DescriptionCAS 3 2 3 2 2 4" xfId="8166"/>
    <cellStyle name="DescriptionCAS 3 2 3 2 3" xfId="8167"/>
    <cellStyle name="DescriptionCAS 3 2 3 2 3 2" xfId="8168"/>
    <cellStyle name="DescriptionCAS 3 2 3 2 3 3" xfId="8169"/>
    <cellStyle name="DescriptionCAS 3 2 3 2 3 3 2" xfId="8170"/>
    <cellStyle name="DescriptionCAS 3 2 3 2 3 4" xfId="8171"/>
    <cellStyle name="DescriptionCAS 3 2 3 2 4" xfId="8172"/>
    <cellStyle name="DescriptionCAS 3 2 3 2 4 2" xfId="8173"/>
    <cellStyle name="DescriptionCAS 3 2 3 2 5" xfId="8174"/>
    <cellStyle name="DescriptionCAS 3 2 3 2 5 2" xfId="8175"/>
    <cellStyle name="DescriptionCAS 3 2 3 2 6" xfId="8176"/>
    <cellStyle name="DescriptionCAS 3 2 3 3" xfId="8177"/>
    <cellStyle name="DescriptionCAS 3 2 3 3 2" xfId="8178"/>
    <cellStyle name="DescriptionCAS 3 2 3 3 2 2" xfId="8179"/>
    <cellStyle name="DescriptionCAS 3 2 3 3 2 2 2" xfId="8180"/>
    <cellStyle name="DescriptionCAS 3 2 3 3 2 3" xfId="8181"/>
    <cellStyle name="DescriptionCAS 3 2 3 3 2 3 2" xfId="8182"/>
    <cellStyle name="DescriptionCAS 3 2 3 3 2 4" xfId="8183"/>
    <cellStyle name="DescriptionCAS 3 2 3 3 3" xfId="8184"/>
    <cellStyle name="DescriptionCAS 3 2 3 3 3 2" xfId="8185"/>
    <cellStyle name="DescriptionCAS 3 2 3 3 3 3" xfId="8186"/>
    <cellStyle name="DescriptionCAS 3 2 3 3 3 3 2" xfId="8187"/>
    <cellStyle name="DescriptionCAS 3 2 3 3 3 4" xfId="8188"/>
    <cellStyle name="DescriptionCAS 3 2 3 3 4" xfId="8189"/>
    <cellStyle name="DescriptionCAS 3 2 3 3 4 2" xfId="8190"/>
    <cellStyle name="DescriptionCAS 3 2 3 3 5" xfId="8191"/>
    <cellStyle name="DescriptionCAS 3 2 3 3 5 2" xfId="8192"/>
    <cellStyle name="DescriptionCAS 3 2 3 3 6" xfId="8193"/>
    <cellStyle name="DescriptionCAS 3 2 3 4" xfId="8194"/>
    <cellStyle name="DescriptionCAS 3 2 3 4 2" xfId="8195"/>
    <cellStyle name="DescriptionCAS 3 2 3 4 2 2" xfId="8196"/>
    <cellStyle name="DescriptionCAS 3 2 3 4 3" xfId="8197"/>
    <cellStyle name="DescriptionCAS 3 2 3 4 3 2" xfId="8198"/>
    <cellStyle name="DescriptionCAS 3 2 3 4 4" xfId="8199"/>
    <cellStyle name="DescriptionCAS 3 2 3 5" xfId="8200"/>
    <cellStyle name="DescriptionCAS 3 2 3 5 2" xfId="8201"/>
    <cellStyle name="DescriptionCAS 3 2 3 5 3" xfId="8202"/>
    <cellStyle name="DescriptionCAS 3 2 3 5 3 2" xfId="8203"/>
    <cellStyle name="DescriptionCAS 3 2 3 5 4" xfId="8204"/>
    <cellStyle name="DescriptionCAS 3 2 3 6" xfId="8205"/>
    <cellStyle name="DescriptionCAS 3 2 3 6 2" xfId="8206"/>
    <cellStyle name="DescriptionCAS 3 2 3 7" xfId="8207"/>
    <cellStyle name="DescriptionCAS 3 2 3 7 2" xfId="8208"/>
    <cellStyle name="DescriptionCAS 3 2 3 8" xfId="8209"/>
    <cellStyle name="DescriptionCAS 3 2 4" xfId="8210"/>
    <cellStyle name="DescriptionCAS 3 2 4 2" xfId="8211"/>
    <cellStyle name="DescriptionCAS 3 2 4 2 2" xfId="8212"/>
    <cellStyle name="DescriptionCAS 3 2 4 2 2 2" xfId="8213"/>
    <cellStyle name="DescriptionCAS 3 2 4 2 3" xfId="8214"/>
    <cellStyle name="DescriptionCAS 3 2 4 2 3 2" xfId="8215"/>
    <cellStyle name="DescriptionCAS 3 2 4 2 4" xfId="8216"/>
    <cellStyle name="DescriptionCAS 3 2 4 3" xfId="8217"/>
    <cellStyle name="DescriptionCAS 3 2 4 3 2" xfId="8218"/>
    <cellStyle name="DescriptionCAS 3 2 4 3 3" xfId="8219"/>
    <cellStyle name="DescriptionCAS 3 2 4 3 3 2" xfId="8220"/>
    <cellStyle name="DescriptionCAS 3 2 4 3 4" xfId="8221"/>
    <cellStyle name="DescriptionCAS 3 2 4 4" xfId="8222"/>
    <cellStyle name="DescriptionCAS 3 2 4 4 2" xfId="8223"/>
    <cellStyle name="DescriptionCAS 3 2 4 5" xfId="8224"/>
    <cellStyle name="DescriptionCAS 3 2 4 5 2" xfId="8225"/>
    <cellStyle name="DescriptionCAS 3 2 4 6" xfId="8226"/>
    <cellStyle name="DescriptionCAS 3 2 5" xfId="8227"/>
    <cellStyle name="DescriptionCAS 3 2 5 2" xfId="8228"/>
    <cellStyle name="DescriptionCAS 3 2 5 2 2" xfId="8229"/>
    <cellStyle name="DescriptionCAS 3 2 5 2 2 2" xfId="8230"/>
    <cellStyle name="DescriptionCAS 3 2 5 2 3" xfId="8231"/>
    <cellStyle name="DescriptionCAS 3 2 5 2 3 2" xfId="8232"/>
    <cellStyle name="DescriptionCAS 3 2 5 2 4" xfId="8233"/>
    <cellStyle name="DescriptionCAS 3 2 5 3" xfId="8234"/>
    <cellStyle name="DescriptionCAS 3 2 5 3 2" xfId="8235"/>
    <cellStyle name="DescriptionCAS 3 2 5 3 3" xfId="8236"/>
    <cellStyle name="DescriptionCAS 3 2 5 3 3 2" xfId="8237"/>
    <cellStyle name="DescriptionCAS 3 2 5 3 4" xfId="8238"/>
    <cellStyle name="DescriptionCAS 3 2 5 4" xfId="8239"/>
    <cellStyle name="DescriptionCAS 3 2 5 4 2" xfId="8240"/>
    <cellStyle name="DescriptionCAS 3 2 5 5" xfId="8241"/>
    <cellStyle name="DescriptionCAS 3 2 5 5 2" xfId="8242"/>
    <cellStyle name="DescriptionCAS 3 2 5 6" xfId="8243"/>
    <cellStyle name="DescriptionCAS 3 2 6" xfId="8244"/>
    <cellStyle name="DescriptionCAS 3 2 6 2" xfId="8245"/>
    <cellStyle name="DescriptionCAS 3 2 6 2 2" xfId="8246"/>
    <cellStyle name="DescriptionCAS 3 2 6 2 2 2" xfId="8247"/>
    <cellStyle name="DescriptionCAS 3 2 6 2 3" xfId="8248"/>
    <cellStyle name="DescriptionCAS 3 2 6 2 3 2" xfId="8249"/>
    <cellStyle name="DescriptionCAS 3 2 6 2 4" xfId="8250"/>
    <cellStyle name="DescriptionCAS 3 2 6 3" xfId="8251"/>
    <cellStyle name="DescriptionCAS 3 2 6 3 2" xfId="8252"/>
    <cellStyle name="DescriptionCAS 3 2 6 3 3" xfId="8253"/>
    <cellStyle name="DescriptionCAS 3 2 6 3 3 2" xfId="8254"/>
    <cellStyle name="DescriptionCAS 3 2 6 3 4" xfId="8255"/>
    <cellStyle name="DescriptionCAS 3 2 6 4" xfId="8256"/>
    <cellStyle name="DescriptionCAS 3 2 6 4 2" xfId="8257"/>
    <cellStyle name="DescriptionCAS 3 2 6 5" xfId="8258"/>
    <cellStyle name="DescriptionCAS 3 2 6 5 2" xfId="8259"/>
    <cellStyle name="DescriptionCAS 3 2 6 6" xfId="8260"/>
    <cellStyle name="DescriptionCAS 3 2 7" xfId="8261"/>
    <cellStyle name="DescriptionCAS 3 2 7 2" xfId="8262"/>
    <cellStyle name="DescriptionCAS 3 2 7 2 2" xfId="8263"/>
    <cellStyle name="DescriptionCAS 3 2 7 2 2 2" xfId="8264"/>
    <cellStyle name="DescriptionCAS 3 2 7 2 3" xfId="8265"/>
    <cellStyle name="DescriptionCAS 3 2 7 2 3 2" xfId="8266"/>
    <cellStyle name="DescriptionCAS 3 2 7 2 4" xfId="8267"/>
    <cellStyle name="DescriptionCAS 3 2 7 3" xfId="8268"/>
    <cellStyle name="DescriptionCAS 3 2 7 3 2" xfId="8269"/>
    <cellStyle name="DescriptionCAS 3 2 7 3 3" xfId="8270"/>
    <cellStyle name="DescriptionCAS 3 2 7 3 3 2" xfId="8271"/>
    <cellStyle name="DescriptionCAS 3 2 7 3 4" xfId="8272"/>
    <cellStyle name="DescriptionCAS 3 2 7 4" xfId="8273"/>
    <cellStyle name="DescriptionCAS 3 2 7 4 2" xfId="8274"/>
    <cellStyle name="DescriptionCAS 3 2 7 5" xfId="8275"/>
    <cellStyle name="DescriptionCAS 3 2 7 5 2" xfId="8276"/>
    <cellStyle name="DescriptionCAS 3 2 7 6" xfId="8277"/>
    <cellStyle name="DescriptionCAS 3 2 8" xfId="8278"/>
    <cellStyle name="DescriptionCAS 3 2 8 2" xfId="8279"/>
    <cellStyle name="DescriptionCAS 3 2 8 2 2" xfId="8280"/>
    <cellStyle name="DescriptionCAS 3 2 8 3" xfId="8281"/>
    <cellStyle name="DescriptionCAS 3 2 8 3 2" xfId="8282"/>
    <cellStyle name="DescriptionCAS 3 2 8 4" xfId="8283"/>
    <cellStyle name="DescriptionCAS 3 2 9" xfId="8284"/>
    <cellStyle name="DescriptionCAS 3 2 9 2" xfId="8285"/>
    <cellStyle name="DescriptionCAS 3 2 9 3" xfId="8286"/>
    <cellStyle name="DescriptionCAS 3 2 9 3 2" xfId="8287"/>
    <cellStyle name="DescriptionCAS 3 2 9 4" xfId="8288"/>
    <cellStyle name="DescriptionCAS 3 20" xfId="8289"/>
    <cellStyle name="DescriptionCAS 3 20 2" xfId="8290"/>
    <cellStyle name="DescriptionCAS 3 20 3" xfId="8291"/>
    <cellStyle name="DescriptionCAS 3 20 4" xfId="8292"/>
    <cellStyle name="DescriptionCAS 3 21" xfId="8293"/>
    <cellStyle name="DescriptionCAS 3 21 2" xfId="8294"/>
    <cellStyle name="DescriptionCAS 3 22" xfId="8295"/>
    <cellStyle name="DescriptionCAS 3 23" xfId="8296"/>
    <cellStyle name="DescriptionCAS 3 23 2" xfId="8297"/>
    <cellStyle name="DescriptionCAS 3 3" xfId="8298"/>
    <cellStyle name="DescriptionCAS 3 3 10" xfId="8299"/>
    <cellStyle name="DescriptionCAS 3 3 10 2" xfId="8300"/>
    <cellStyle name="DescriptionCAS 3 3 11" xfId="8301"/>
    <cellStyle name="DescriptionCAS 3 3 2" xfId="8302"/>
    <cellStyle name="DescriptionCAS 3 3 2 2" xfId="8303"/>
    <cellStyle name="DescriptionCAS 3 3 2 2 2" xfId="8304"/>
    <cellStyle name="DescriptionCAS 3 3 2 2 2 2" xfId="8305"/>
    <cellStyle name="DescriptionCAS 3 3 2 2 2 2 2" xfId="8306"/>
    <cellStyle name="DescriptionCAS 3 3 2 2 2 3" xfId="8307"/>
    <cellStyle name="DescriptionCAS 3 3 2 2 2 3 2" xfId="8308"/>
    <cellStyle name="DescriptionCAS 3 3 2 2 2 4" xfId="8309"/>
    <cellStyle name="DescriptionCAS 3 3 2 2 3" xfId="8310"/>
    <cellStyle name="DescriptionCAS 3 3 2 2 3 2" xfId="8311"/>
    <cellStyle name="DescriptionCAS 3 3 2 2 3 3" xfId="8312"/>
    <cellStyle name="DescriptionCAS 3 3 2 2 3 3 2" xfId="8313"/>
    <cellStyle name="DescriptionCAS 3 3 2 2 3 4" xfId="8314"/>
    <cellStyle name="DescriptionCAS 3 3 2 2 4" xfId="8315"/>
    <cellStyle name="DescriptionCAS 3 3 2 2 4 2" xfId="8316"/>
    <cellStyle name="DescriptionCAS 3 3 2 2 5" xfId="8317"/>
    <cellStyle name="DescriptionCAS 3 3 2 2 5 2" xfId="8318"/>
    <cellStyle name="DescriptionCAS 3 3 2 2 6" xfId="8319"/>
    <cellStyle name="DescriptionCAS 3 3 2 3" xfId="8320"/>
    <cellStyle name="DescriptionCAS 3 3 2 3 2" xfId="8321"/>
    <cellStyle name="DescriptionCAS 3 3 2 3 2 2" xfId="8322"/>
    <cellStyle name="DescriptionCAS 3 3 2 3 2 2 2" xfId="8323"/>
    <cellStyle name="DescriptionCAS 3 3 2 3 2 3" xfId="8324"/>
    <cellStyle name="DescriptionCAS 3 3 2 3 2 3 2" xfId="8325"/>
    <cellStyle name="DescriptionCAS 3 3 2 3 2 4" xfId="8326"/>
    <cellStyle name="DescriptionCAS 3 3 2 3 3" xfId="8327"/>
    <cellStyle name="DescriptionCAS 3 3 2 3 3 2" xfId="8328"/>
    <cellStyle name="DescriptionCAS 3 3 2 3 3 3" xfId="8329"/>
    <cellStyle name="DescriptionCAS 3 3 2 3 3 3 2" xfId="8330"/>
    <cellStyle name="DescriptionCAS 3 3 2 3 3 4" xfId="8331"/>
    <cellStyle name="DescriptionCAS 3 3 2 3 4" xfId="8332"/>
    <cellStyle name="DescriptionCAS 3 3 2 3 4 2" xfId="8333"/>
    <cellStyle name="DescriptionCAS 3 3 2 3 5" xfId="8334"/>
    <cellStyle name="DescriptionCAS 3 3 2 3 5 2" xfId="8335"/>
    <cellStyle name="DescriptionCAS 3 3 2 3 6" xfId="8336"/>
    <cellStyle name="DescriptionCAS 3 3 2 4" xfId="8337"/>
    <cellStyle name="DescriptionCAS 3 3 2 4 2" xfId="8338"/>
    <cellStyle name="DescriptionCAS 3 3 2 4 2 2" xfId="8339"/>
    <cellStyle name="DescriptionCAS 3 3 2 4 2 2 2" xfId="8340"/>
    <cellStyle name="DescriptionCAS 3 3 2 4 2 3" xfId="8341"/>
    <cellStyle name="DescriptionCAS 3 3 2 4 2 3 2" xfId="8342"/>
    <cellStyle name="DescriptionCAS 3 3 2 4 2 4" xfId="8343"/>
    <cellStyle name="DescriptionCAS 3 3 2 4 3" xfId="8344"/>
    <cellStyle name="DescriptionCAS 3 3 2 4 3 2" xfId="8345"/>
    <cellStyle name="DescriptionCAS 3 3 2 4 3 3" xfId="8346"/>
    <cellStyle name="DescriptionCAS 3 3 2 4 3 3 2" xfId="8347"/>
    <cellStyle name="DescriptionCAS 3 3 2 4 3 4" xfId="8348"/>
    <cellStyle name="DescriptionCAS 3 3 2 4 4" xfId="8349"/>
    <cellStyle name="DescriptionCAS 3 3 2 4 4 2" xfId="8350"/>
    <cellStyle name="DescriptionCAS 3 3 2 4 5" xfId="8351"/>
    <cellStyle name="DescriptionCAS 3 3 2 4 5 2" xfId="8352"/>
    <cellStyle name="DescriptionCAS 3 3 2 4 6" xfId="8353"/>
    <cellStyle name="DescriptionCAS 3 3 2 5" xfId="8354"/>
    <cellStyle name="DescriptionCAS 3 3 2 5 2" xfId="8355"/>
    <cellStyle name="DescriptionCAS 3 3 2 5 2 2" xfId="8356"/>
    <cellStyle name="DescriptionCAS 3 3 2 5 3" xfId="8357"/>
    <cellStyle name="DescriptionCAS 3 3 2 5 3 2" xfId="8358"/>
    <cellStyle name="DescriptionCAS 3 3 2 5 4" xfId="8359"/>
    <cellStyle name="DescriptionCAS 3 3 2 6" xfId="8360"/>
    <cellStyle name="DescriptionCAS 3 3 2 6 2" xfId="8361"/>
    <cellStyle name="DescriptionCAS 3 3 2 6 3" xfId="8362"/>
    <cellStyle name="DescriptionCAS 3 3 2 6 3 2" xfId="8363"/>
    <cellStyle name="DescriptionCAS 3 3 2 6 4" xfId="8364"/>
    <cellStyle name="DescriptionCAS 3 3 2 7" xfId="8365"/>
    <cellStyle name="DescriptionCAS 3 3 2 7 2" xfId="8366"/>
    <cellStyle name="DescriptionCAS 3 3 2 8" xfId="8367"/>
    <cellStyle name="DescriptionCAS 3 3 2 8 2" xfId="8368"/>
    <cellStyle name="DescriptionCAS 3 3 2 9" xfId="8369"/>
    <cellStyle name="DescriptionCAS 3 3 3" xfId="8370"/>
    <cellStyle name="DescriptionCAS 3 3 3 2" xfId="8371"/>
    <cellStyle name="DescriptionCAS 3 3 3 2 2" xfId="8372"/>
    <cellStyle name="DescriptionCAS 3 3 3 2 2 2" xfId="8373"/>
    <cellStyle name="DescriptionCAS 3 3 3 2 3" xfId="8374"/>
    <cellStyle name="DescriptionCAS 3 3 3 2 3 2" xfId="8375"/>
    <cellStyle name="DescriptionCAS 3 3 3 2 4" xfId="8376"/>
    <cellStyle name="DescriptionCAS 3 3 3 3" xfId="8377"/>
    <cellStyle name="DescriptionCAS 3 3 3 3 2" xfId="8378"/>
    <cellStyle name="DescriptionCAS 3 3 3 3 3" xfId="8379"/>
    <cellStyle name="DescriptionCAS 3 3 3 3 3 2" xfId="8380"/>
    <cellStyle name="DescriptionCAS 3 3 3 3 4" xfId="8381"/>
    <cellStyle name="DescriptionCAS 3 3 3 4" xfId="8382"/>
    <cellStyle name="DescriptionCAS 3 3 3 4 2" xfId="8383"/>
    <cellStyle name="DescriptionCAS 3 3 3 5" xfId="8384"/>
    <cellStyle name="DescriptionCAS 3 3 3 5 2" xfId="8385"/>
    <cellStyle name="DescriptionCAS 3 3 3 6" xfId="8386"/>
    <cellStyle name="DescriptionCAS 3 3 4" xfId="8387"/>
    <cellStyle name="DescriptionCAS 3 3 4 2" xfId="8388"/>
    <cellStyle name="DescriptionCAS 3 3 4 2 2" xfId="8389"/>
    <cellStyle name="DescriptionCAS 3 3 4 2 2 2" xfId="8390"/>
    <cellStyle name="DescriptionCAS 3 3 4 2 3" xfId="8391"/>
    <cellStyle name="DescriptionCAS 3 3 4 2 3 2" xfId="8392"/>
    <cellStyle name="DescriptionCAS 3 3 4 2 4" xfId="8393"/>
    <cellStyle name="DescriptionCAS 3 3 4 3" xfId="8394"/>
    <cellStyle name="DescriptionCAS 3 3 4 3 2" xfId="8395"/>
    <cellStyle name="DescriptionCAS 3 3 4 3 3" xfId="8396"/>
    <cellStyle name="DescriptionCAS 3 3 4 3 3 2" xfId="8397"/>
    <cellStyle name="DescriptionCAS 3 3 4 3 4" xfId="8398"/>
    <cellStyle name="DescriptionCAS 3 3 4 4" xfId="8399"/>
    <cellStyle name="DescriptionCAS 3 3 4 4 2" xfId="8400"/>
    <cellStyle name="DescriptionCAS 3 3 4 5" xfId="8401"/>
    <cellStyle name="DescriptionCAS 3 3 4 5 2" xfId="8402"/>
    <cellStyle name="DescriptionCAS 3 3 4 6" xfId="8403"/>
    <cellStyle name="DescriptionCAS 3 3 5" xfId="8404"/>
    <cellStyle name="DescriptionCAS 3 3 5 2" xfId="8405"/>
    <cellStyle name="DescriptionCAS 3 3 5 2 2" xfId="8406"/>
    <cellStyle name="DescriptionCAS 3 3 5 2 2 2" xfId="8407"/>
    <cellStyle name="DescriptionCAS 3 3 5 2 3" xfId="8408"/>
    <cellStyle name="DescriptionCAS 3 3 5 2 3 2" xfId="8409"/>
    <cellStyle name="DescriptionCAS 3 3 5 2 4" xfId="8410"/>
    <cellStyle name="DescriptionCAS 3 3 5 3" xfId="8411"/>
    <cellStyle name="DescriptionCAS 3 3 5 3 2" xfId="8412"/>
    <cellStyle name="DescriptionCAS 3 3 5 3 3" xfId="8413"/>
    <cellStyle name="DescriptionCAS 3 3 5 3 3 2" xfId="8414"/>
    <cellStyle name="DescriptionCAS 3 3 5 3 4" xfId="8415"/>
    <cellStyle name="DescriptionCAS 3 3 5 4" xfId="8416"/>
    <cellStyle name="DescriptionCAS 3 3 5 4 2" xfId="8417"/>
    <cellStyle name="DescriptionCAS 3 3 5 5" xfId="8418"/>
    <cellStyle name="DescriptionCAS 3 3 5 5 2" xfId="8419"/>
    <cellStyle name="DescriptionCAS 3 3 5 6" xfId="8420"/>
    <cellStyle name="DescriptionCAS 3 3 6" xfId="8421"/>
    <cellStyle name="DescriptionCAS 3 3 6 2" xfId="8422"/>
    <cellStyle name="DescriptionCAS 3 3 6 2 2" xfId="8423"/>
    <cellStyle name="DescriptionCAS 3 3 6 2 2 2" xfId="8424"/>
    <cellStyle name="DescriptionCAS 3 3 6 2 3" xfId="8425"/>
    <cellStyle name="DescriptionCAS 3 3 6 2 3 2" xfId="8426"/>
    <cellStyle name="DescriptionCAS 3 3 6 2 4" xfId="8427"/>
    <cellStyle name="DescriptionCAS 3 3 6 3" xfId="8428"/>
    <cellStyle name="DescriptionCAS 3 3 6 3 2" xfId="8429"/>
    <cellStyle name="DescriptionCAS 3 3 6 3 3" xfId="8430"/>
    <cellStyle name="DescriptionCAS 3 3 6 3 3 2" xfId="8431"/>
    <cellStyle name="DescriptionCAS 3 3 6 3 4" xfId="8432"/>
    <cellStyle name="DescriptionCAS 3 3 6 4" xfId="8433"/>
    <cellStyle name="DescriptionCAS 3 3 6 4 2" xfId="8434"/>
    <cellStyle name="DescriptionCAS 3 3 6 5" xfId="8435"/>
    <cellStyle name="DescriptionCAS 3 3 6 5 2" xfId="8436"/>
    <cellStyle name="DescriptionCAS 3 3 6 6" xfId="8437"/>
    <cellStyle name="DescriptionCAS 3 3 7" xfId="8438"/>
    <cellStyle name="DescriptionCAS 3 3 7 2" xfId="8439"/>
    <cellStyle name="DescriptionCAS 3 3 7 2 2" xfId="8440"/>
    <cellStyle name="DescriptionCAS 3 3 7 3" xfId="8441"/>
    <cellStyle name="DescriptionCAS 3 3 7 3 2" xfId="8442"/>
    <cellStyle name="DescriptionCAS 3 3 7 4" xfId="8443"/>
    <cellStyle name="DescriptionCAS 3 3 8" xfId="8444"/>
    <cellStyle name="DescriptionCAS 3 3 8 2" xfId="8445"/>
    <cellStyle name="DescriptionCAS 3 3 8 3" xfId="8446"/>
    <cellStyle name="DescriptionCAS 3 3 8 3 2" xfId="8447"/>
    <cellStyle name="DescriptionCAS 3 3 8 4" xfId="8448"/>
    <cellStyle name="DescriptionCAS 3 3 9" xfId="8449"/>
    <cellStyle name="DescriptionCAS 3 3 9 2" xfId="8450"/>
    <cellStyle name="DescriptionCAS 3 4" xfId="8451"/>
    <cellStyle name="DescriptionCAS 3 4 2" xfId="8452"/>
    <cellStyle name="DescriptionCAS 3 4 2 2" xfId="8453"/>
    <cellStyle name="DescriptionCAS 3 4 2 2 2" xfId="8454"/>
    <cellStyle name="DescriptionCAS 3 4 2 2 2 2" xfId="8455"/>
    <cellStyle name="DescriptionCAS 3 4 2 2 3" xfId="8456"/>
    <cellStyle name="DescriptionCAS 3 4 2 2 3 2" xfId="8457"/>
    <cellStyle name="DescriptionCAS 3 4 2 2 4" xfId="8458"/>
    <cellStyle name="DescriptionCAS 3 4 2 3" xfId="8459"/>
    <cellStyle name="DescriptionCAS 3 4 2 3 2" xfId="8460"/>
    <cellStyle name="DescriptionCAS 3 4 2 3 3" xfId="8461"/>
    <cellStyle name="DescriptionCAS 3 4 2 3 3 2" xfId="8462"/>
    <cellStyle name="DescriptionCAS 3 4 2 3 4" xfId="8463"/>
    <cellStyle name="DescriptionCAS 3 4 2 4" xfId="8464"/>
    <cellStyle name="DescriptionCAS 3 4 2 4 2" xfId="8465"/>
    <cellStyle name="DescriptionCAS 3 4 2 5" xfId="8466"/>
    <cellStyle name="DescriptionCAS 3 4 2 5 2" xfId="8467"/>
    <cellStyle name="DescriptionCAS 3 4 2 6" xfId="8468"/>
    <cellStyle name="DescriptionCAS 3 4 3" xfId="8469"/>
    <cellStyle name="DescriptionCAS 3 4 3 2" xfId="8470"/>
    <cellStyle name="DescriptionCAS 3 4 3 2 2" xfId="8471"/>
    <cellStyle name="DescriptionCAS 3 4 3 2 2 2" xfId="8472"/>
    <cellStyle name="DescriptionCAS 3 4 3 2 3" xfId="8473"/>
    <cellStyle name="DescriptionCAS 3 4 3 2 3 2" xfId="8474"/>
    <cellStyle name="DescriptionCAS 3 4 3 2 4" xfId="8475"/>
    <cellStyle name="DescriptionCAS 3 4 3 3" xfId="8476"/>
    <cellStyle name="DescriptionCAS 3 4 3 3 2" xfId="8477"/>
    <cellStyle name="DescriptionCAS 3 4 3 3 3" xfId="8478"/>
    <cellStyle name="DescriptionCAS 3 4 3 3 3 2" xfId="8479"/>
    <cellStyle name="DescriptionCAS 3 4 3 3 4" xfId="8480"/>
    <cellStyle name="DescriptionCAS 3 4 3 4" xfId="8481"/>
    <cellStyle name="DescriptionCAS 3 4 3 4 2" xfId="8482"/>
    <cellStyle name="DescriptionCAS 3 4 3 5" xfId="8483"/>
    <cellStyle name="DescriptionCAS 3 4 3 5 2" xfId="8484"/>
    <cellStyle name="DescriptionCAS 3 4 3 6" xfId="8485"/>
    <cellStyle name="DescriptionCAS 3 4 4" xfId="8486"/>
    <cellStyle name="DescriptionCAS 3 4 4 2" xfId="8487"/>
    <cellStyle name="DescriptionCAS 3 4 4 2 2" xfId="8488"/>
    <cellStyle name="DescriptionCAS 3 4 4 2 2 2" xfId="8489"/>
    <cellStyle name="DescriptionCAS 3 4 4 2 3" xfId="8490"/>
    <cellStyle name="DescriptionCAS 3 4 4 2 3 2" xfId="8491"/>
    <cellStyle name="DescriptionCAS 3 4 4 2 4" xfId="8492"/>
    <cellStyle name="DescriptionCAS 3 4 4 3" xfId="8493"/>
    <cellStyle name="DescriptionCAS 3 4 4 3 2" xfId="8494"/>
    <cellStyle name="DescriptionCAS 3 4 4 3 3" xfId="8495"/>
    <cellStyle name="DescriptionCAS 3 4 4 3 3 2" xfId="8496"/>
    <cellStyle name="DescriptionCAS 3 4 4 3 4" xfId="8497"/>
    <cellStyle name="DescriptionCAS 3 4 4 4" xfId="8498"/>
    <cellStyle name="DescriptionCAS 3 4 4 4 2" xfId="8499"/>
    <cellStyle name="DescriptionCAS 3 4 4 5" xfId="8500"/>
    <cellStyle name="DescriptionCAS 3 4 4 5 2" xfId="8501"/>
    <cellStyle name="DescriptionCAS 3 4 4 6" xfId="8502"/>
    <cellStyle name="DescriptionCAS 3 4 5" xfId="8503"/>
    <cellStyle name="DescriptionCAS 3 4 5 2" xfId="8504"/>
    <cellStyle name="DescriptionCAS 3 4 5 2 2" xfId="8505"/>
    <cellStyle name="DescriptionCAS 3 4 5 3" xfId="8506"/>
    <cellStyle name="DescriptionCAS 3 4 5 3 2" xfId="8507"/>
    <cellStyle name="DescriptionCAS 3 4 5 4" xfId="8508"/>
    <cellStyle name="DescriptionCAS 3 4 6" xfId="8509"/>
    <cellStyle name="DescriptionCAS 3 4 6 2" xfId="8510"/>
    <cellStyle name="DescriptionCAS 3 4 6 3" xfId="8511"/>
    <cellStyle name="DescriptionCAS 3 4 6 3 2" xfId="8512"/>
    <cellStyle name="DescriptionCAS 3 4 6 4" xfId="8513"/>
    <cellStyle name="DescriptionCAS 3 4 7" xfId="8514"/>
    <cellStyle name="DescriptionCAS 3 4 7 2" xfId="8515"/>
    <cellStyle name="DescriptionCAS 3 4 8" xfId="8516"/>
    <cellStyle name="DescriptionCAS 3 4 8 2" xfId="8517"/>
    <cellStyle name="DescriptionCAS 3 4 9" xfId="8518"/>
    <cellStyle name="DescriptionCAS 3 5" xfId="8519"/>
    <cellStyle name="DescriptionCAS 3 5 2" xfId="8520"/>
    <cellStyle name="DescriptionCAS 3 5 2 2" xfId="8521"/>
    <cellStyle name="DescriptionCAS 3 5 2 2 2" xfId="8522"/>
    <cellStyle name="DescriptionCAS 3 5 2 3" xfId="8523"/>
    <cellStyle name="DescriptionCAS 3 5 2 3 2" xfId="8524"/>
    <cellStyle name="DescriptionCAS 3 5 2 4" xfId="8525"/>
    <cellStyle name="DescriptionCAS 3 5 3" xfId="8526"/>
    <cellStyle name="DescriptionCAS 3 5 3 2" xfId="8527"/>
    <cellStyle name="DescriptionCAS 3 5 3 3" xfId="8528"/>
    <cellStyle name="DescriptionCAS 3 5 3 3 2" xfId="8529"/>
    <cellStyle name="DescriptionCAS 3 5 3 4" xfId="8530"/>
    <cellStyle name="DescriptionCAS 3 5 4" xfId="8531"/>
    <cellStyle name="DescriptionCAS 3 5 4 2" xfId="8532"/>
    <cellStyle name="DescriptionCAS 3 5 5" xfId="8533"/>
    <cellStyle name="DescriptionCAS 3 5 5 2" xfId="8534"/>
    <cellStyle name="DescriptionCAS 3 5 6" xfId="8535"/>
    <cellStyle name="DescriptionCAS 3 6" xfId="8536"/>
    <cellStyle name="DescriptionCAS 3 6 2" xfId="8537"/>
    <cellStyle name="DescriptionCAS 3 6 2 2" xfId="8538"/>
    <cellStyle name="DescriptionCAS 3 6 2 2 2" xfId="8539"/>
    <cellStyle name="DescriptionCAS 3 6 2 3" xfId="8540"/>
    <cellStyle name="DescriptionCAS 3 6 2 3 2" xfId="8541"/>
    <cellStyle name="DescriptionCAS 3 6 2 4" xfId="8542"/>
    <cellStyle name="DescriptionCAS 3 6 3" xfId="8543"/>
    <cellStyle name="DescriptionCAS 3 6 3 2" xfId="8544"/>
    <cellStyle name="DescriptionCAS 3 6 3 3" xfId="8545"/>
    <cellStyle name="DescriptionCAS 3 6 3 3 2" xfId="8546"/>
    <cellStyle name="DescriptionCAS 3 6 3 4" xfId="8547"/>
    <cellStyle name="DescriptionCAS 3 6 4" xfId="8548"/>
    <cellStyle name="DescriptionCAS 3 6 4 2" xfId="8549"/>
    <cellStyle name="DescriptionCAS 3 6 5" xfId="8550"/>
    <cellStyle name="DescriptionCAS 3 6 5 2" xfId="8551"/>
    <cellStyle name="DescriptionCAS 3 6 6" xfId="8552"/>
    <cellStyle name="DescriptionCAS 3 7" xfId="8553"/>
    <cellStyle name="DescriptionCAS 3 7 2" xfId="8554"/>
    <cellStyle name="DescriptionCAS 3 7 2 2" xfId="8555"/>
    <cellStyle name="DescriptionCAS 3 7 2 2 2" xfId="8556"/>
    <cellStyle name="DescriptionCAS 3 7 2 3" xfId="8557"/>
    <cellStyle name="DescriptionCAS 3 7 2 3 2" xfId="8558"/>
    <cellStyle name="DescriptionCAS 3 7 2 4" xfId="8559"/>
    <cellStyle name="DescriptionCAS 3 7 3" xfId="8560"/>
    <cellStyle name="DescriptionCAS 3 7 3 2" xfId="8561"/>
    <cellStyle name="DescriptionCAS 3 7 3 3" xfId="8562"/>
    <cellStyle name="DescriptionCAS 3 7 3 3 2" xfId="8563"/>
    <cellStyle name="DescriptionCAS 3 7 3 4" xfId="8564"/>
    <cellStyle name="DescriptionCAS 3 7 4" xfId="8565"/>
    <cellStyle name="DescriptionCAS 3 7 4 2" xfId="8566"/>
    <cellStyle name="DescriptionCAS 3 7 5" xfId="8567"/>
    <cellStyle name="DescriptionCAS 3 7 5 2" xfId="8568"/>
    <cellStyle name="DescriptionCAS 3 7 6" xfId="8569"/>
    <cellStyle name="DescriptionCAS 3 8" xfId="8570"/>
    <cellStyle name="DescriptionCAS 3 8 2" xfId="8571"/>
    <cellStyle name="DescriptionCAS 3 8 2 2" xfId="8572"/>
    <cellStyle name="DescriptionCAS 3 8 2 2 2" xfId="8573"/>
    <cellStyle name="DescriptionCAS 3 8 2 3" xfId="8574"/>
    <cellStyle name="DescriptionCAS 3 8 2 3 2" xfId="8575"/>
    <cellStyle name="DescriptionCAS 3 8 2 4" xfId="8576"/>
    <cellStyle name="DescriptionCAS 3 8 3" xfId="8577"/>
    <cellStyle name="DescriptionCAS 3 8 3 2" xfId="8578"/>
    <cellStyle name="DescriptionCAS 3 8 3 3" xfId="8579"/>
    <cellStyle name="DescriptionCAS 3 8 3 3 2" xfId="8580"/>
    <cellStyle name="DescriptionCAS 3 8 3 4" xfId="8581"/>
    <cellStyle name="DescriptionCAS 3 8 4" xfId="8582"/>
    <cellStyle name="DescriptionCAS 3 8 4 2" xfId="8583"/>
    <cellStyle name="DescriptionCAS 3 8 5" xfId="8584"/>
    <cellStyle name="DescriptionCAS 3 8 5 2" xfId="8585"/>
    <cellStyle name="DescriptionCAS 3 8 6" xfId="8586"/>
    <cellStyle name="DescriptionCAS 3 9" xfId="8587"/>
    <cellStyle name="DescriptionCAS 3 9 2" xfId="8588"/>
    <cellStyle name="DescriptionCAS 3 9 2 2" xfId="8589"/>
    <cellStyle name="DescriptionCAS 3 9 3" xfId="8590"/>
    <cellStyle name="DescriptionCAS 3 9 3 2" xfId="8591"/>
    <cellStyle name="DescriptionCAS 3 9 4" xfId="8592"/>
    <cellStyle name="DescriptionCAS 4" xfId="8593"/>
    <cellStyle name="DescriptionCAS 4 10" xfId="8594"/>
    <cellStyle name="DescriptionCAS 4 11" xfId="8595"/>
    <cellStyle name="DescriptionCAS 4 12" xfId="8596"/>
    <cellStyle name="DescriptionCAS 4 2" xfId="8597"/>
    <cellStyle name="DescriptionCAS 4 2 10" xfId="8598"/>
    <cellStyle name="DescriptionCAS 4 2 11" xfId="8599"/>
    <cellStyle name="DescriptionCAS 4 2 11 2" xfId="8600"/>
    <cellStyle name="DescriptionCAS 4 2 12" xfId="8601"/>
    <cellStyle name="DescriptionCAS 4 2 2" xfId="8602"/>
    <cellStyle name="DescriptionCAS 4 2 2 2" xfId="8603"/>
    <cellStyle name="DescriptionCAS 4 2 2 2 2" xfId="8604"/>
    <cellStyle name="DescriptionCAS 4 2 2 2 2 2" xfId="8605"/>
    <cellStyle name="DescriptionCAS 4 2 2 2 2 2 2" xfId="8606"/>
    <cellStyle name="DescriptionCAS 4 2 2 2 2 3" xfId="8607"/>
    <cellStyle name="DescriptionCAS 4 2 2 2 2 3 2" xfId="8608"/>
    <cellStyle name="DescriptionCAS 4 2 2 2 2 4" xfId="8609"/>
    <cellStyle name="DescriptionCAS 4 2 2 2 3" xfId="8610"/>
    <cellStyle name="DescriptionCAS 4 2 2 2 3 2" xfId="8611"/>
    <cellStyle name="DescriptionCAS 4 2 2 2 3 3" xfId="8612"/>
    <cellStyle name="DescriptionCAS 4 2 2 2 3 3 2" xfId="8613"/>
    <cellStyle name="DescriptionCAS 4 2 2 2 3 4" xfId="8614"/>
    <cellStyle name="DescriptionCAS 4 2 2 2 4" xfId="8615"/>
    <cellStyle name="DescriptionCAS 4 2 2 2 4 2" xfId="8616"/>
    <cellStyle name="DescriptionCAS 4 2 2 2 5" xfId="8617"/>
    <cellStyle name="DescriptionCAS 4 2 2 2 5 2" xfId="8618"/>
    <cellStyle name="DescriptionCAS 4 2 2 2 6" xfId="8619"/>
    <cellStyle name="DescriptionCAS 4 2 2 3" xfId="8620"/>
    <cellStyle name="DescriptionCAS 4 2 2 3 2" xfId="8621"/>
    <cellStyle name="DescriptionCAS 4 2 2 3 2 2" xfId="8622"/>
    <cellStyle name="DescriptionCAS 4 2 2 3 2 2 2" xfId="8623"/>
    <cellStyle name="DescriptionCAS 4 2 2 3 2 3" xfId="8624"/>
    <cellStyle name="DescriptionCAS 4 2 2 3 2 3 2" xfId="8625"/>
    <cellStyle name="DescriptionCAS 4 2 2 3 2 4" xfId="8626"/>
    <cellStyle name="DescriptionCAS 4 2 2 3 3" xfId="8627"/>
    <cellStyle name="DescriptionCAS 4 2 2 3 3 2" xfId="8628"/>
    <cellStyle name="DescriptionCAS 4 2 2 3 3 3" xfId="8629"/>
    <cellStyle name="DescriptionCAS 4 2 2 3 3 3 2" xfId="8630"/>
    <cellStyle name="DescriptionCAS 4 2 2 3 3 4" xfId="8631"/>
    <cellStyle name="DescriptionCAS 4 2 2 3 4" xfId="8632"/>
    <cellStyle name="DescriptionCAS 4 2 2 3 4 2" xfId="8633"/>
    <cellStyle name="DescriptionCAS 4 2 2 3 5" xfId="8634"/>
    <cellStyle name="DescriptionCAS 4 2 2 3 5 2" xfId="8635"/>
    <cellStyle name="DescriptionCAS 4 2 2 3 6" xfId="8636"/>
    <cellStyle name="DescriptionCAS 4 2 2 4" xfId="8637"/>
    <cellStyle name="DescriptionCAS 4 2 2 4 2" xfId="8638"/>
    <cellStyle name="DescriptionCAS 4 2 2 4 2 2" xfId="8639"/>
    <cellStyle name="DescriptionCAS 4 2 2 4 2 2 2" xfId="8640"/>
    <cellStyle name="DescriptionCAS 4 2 2 4 2 3" xfId="8641"/>
    <cellStyle name="DescriptionCAS 4 2 2 4 2 3 2" xfId="8642"/>
    <cellStyle name="DescriptionCAS 4 2 2 4 2 4" xfId="8643"/>
    <cellStyle name="DescriptionCAS 4 2 2 4 3" xfId="8644"/>
    <cellStyle name="DescriptionCAS 4 2 2 4 3 2" xfId="8645"/>
    <cellStyle name="DescriptionCAS 4 2 2 4 3 3" xfId="8646"/>
    <cellStyle name="DescriptionCAS 4 2 2 4 3 3 2" xfId="8647"/>
    <cellStyle name="DescriptionCAS 4 2 2 4 3 4" xfId="8648"/>
    <cellStyle name="DescriptionCAS 4 2 2 4 4" xfId="8649"/>
    <cellStyle name="DescriptionCAS 4 2 2 4 4 2" xfId="8650"/>
    <cellStyle name="DescriptionCAS 4 2 2 4 5" xfId="8651"/>
    <cellStyle name="DescriptionCAS 4 2 2 4 5 2" xfId="8652"/>
    <cellStyle name="DescriptionCAS 4 2 2 4 6" xfId="8653"/>
    <cellStyle name="DescriptionCAS 4 2 2 5" xfId="8654"/>
    <cellStyle name="DescriptionCAS 4 2 2 5 2" xfId="8655"/>
    <cellStyle name="DescriptionCAS 4 2 2 5 2 2" xfId="8656"/>
    <cellStyle name="DescriptionCAS 4 2 2 5 3" xfId="8657"/>
    <cellStyle name="DescriptionCAS 4 2 2 5 3 2" xfId="8658"/>
    <cellStyle name="DescriptionCAS 4 2 2 5 4" xfId="8659"/>
    <cellStyle name="DescriptionCAS 4 2 2 6" xfId="8660"/>
    <cellStyle name="DescriptionCAS 4 2 2 6 2" xfId="8661"/>
    <cellStyle name="DescriptionCAS 4 2 2 6 3" xfId="8662"/>
    <cellStyle name="DescriptionCAS 4 2 2 6 3 2" xfId="8663"/>
    <cellStyle name="DescriptionCAS 4 2 2 6 4" xfId="8664"/>
    <cellStyle name="DescriptionCAS 4 2 2 7" xfId="8665"/>
    <cellStyle name="DescriptionCAS 4 2 2 7 2" xfId="8666"/>
    <cellStyle name="DescriptionCAS 4 2 2 8" xfId="8667"/>
    <cellStyle name="DescriptionCAS 4 2 2 8 2" xfId="8668"/>
    <cellStyle name="DescriptionCAS 4 2 2 9" xfId="8669"/>
    <cellStyle name="DescriptionCAS 4 2 3" xfId="8670"/>
    <cellStyle name="DescriptionCAS 4 2 3 2" xfId="8671"/>
    <cellStyle name="DescriptionCAS 4 2 3 2 2" xfId="8672"/>
    <cellStyle name="DescriptionCAS 4 2 3 2 2 2" xfId="8673"/>
    <cellStyle name="DescriptionCAS 4 2 3 2 2 2 2" xfId="8674"/>
    <cellStyle name="DescriptionCAS 4 2 3 2 2 3" xfId="8675"/>
    <cellStyle name="DescriptionCAS 4 2 3 2 2 3 2" xfId="8676"/>
    <cellStyle name="DescriptionCAS 4 2 3 2 2 4" xfId="8677"/>
    <cellStyle name="DescriptionCAS 4 2 3 2 3" xfId="8678"/>
    <cellStyle name="DescriptionCAS 4 2 3 2 3 2" xfId="8679"/>
    <cellStyle name="DescriptionCAS 4 2 3 2 3 3" xfId="8680"/>
    <cellStyle name="DescriptionCAS 4 2 3 2 3 3 2" xfId="8681"/>
    <cellStyle name="DescriptionCAS 4 2 3 2 3 4" xfId="8682"/>
    <cellStyle name="DescriptionCAS 4 2 3 2 4" xfId="8683"/>
    <cellStyle name="DescriptionCAS 4 2 3 2 4 2" xfId="8684"/>
    <cellStyle name="DescriptionCAS 4 2 3 2 5" xfId="8685"/>
    <cellStyle name="DescriptionCAS 4 2 3 2 5 2" xfId="8686"/>
    <cellStyle name="DescriptionCAS 4 2 3 2 6" xfId="8687"/>
    <cellStyle name="DescriptionCAS 4 2 3 3" xfId="8688"/>
    <cellStyle name="DescriptionCAS 4 2 3 3 2" xfId="8689"/>
    <cellStyle name="DescriptionCAS 4 2 3 3 2 2" xfId="8690"/>
    <cellStyle name="DescriptionCAS 4 2 3 3 2 2 2" xfId="8691"/>
    <cellStyle name="DescriptionCAS 4 2 3 3 2 3" xfId="8692"/>
    <cellStyle name="DescriptionCAS 4 2 3 3 2 3 2" xfId="8693"/>
    <cellStyle name="DescriptionCAS 4 2 3 3 2 4" xfId="8694"/>
    <cellStyle name="DescriptionCAS 4 2 3 3 3" xfId="8695"/>
    <cellStyle name="DescriptionCAS 4 2 3 3 3 2" xfId="8696"/>
    <cellStyle name="DescriptionCAS 4 2 3 3 3 3" xfId="8697"/>
    <cellStyle name="DescriptionCAS 4 2 3 3 3 3 2" xfId="8698"/>
    <cellStyle name="DescriptionCAS 4 2 3 3 3 4" xfId="8699"/>
    <cellStyle name="DescriptionCAS 4 2 3 3 4" xfId="8700"/>
    <cellStyle name="DescriptionCAS 4 2 3 3 4 2" xfId="8701"/>
    <cellStyle name="DescriptionCAS 4 2 3 3 5" xfId="8702"/>
    <cellStyle name="DescriptionCAS 4 2 3 3 5 2" xfId="8703"/>
    <cellStyle name="DescriptionCAS 4 2 3 3 6" xfId="8704"/>
    <cellStyle name="DescriptionCAS 4 2 3 4" xfId="8705"/>
    <cellStyle name="DescriptionCAS 4 2 3 4 2" xfId="8706"/>
    <cellStyle name="DescriptionCAS 4 2 3 4 2 2" xfId="8707"/>
    <cellStyle name="DescriptionCAS 4 2 3 4 3" xfId="8708"/>
    <cellStyle name="DescriptionCAS 4 2 3 4 3 2" xfId="8709"/>
    <cellStyle name="DescriptionCAS 4 2 3 4 4" xfId="8710"/>
    <cellStyle name="DescriptionCAS 4 2 3 5" xfId="8711"/>
    <cellStyle name="DescriptionCAS 4 2 3 5 2" xfId="8712"/>
    <cellStyle name="DescriptionCAS 4 2 3 5 3" xfId="8713"/>
    <cellStyle name="DescriptionCAS 4 2 3 5 3 2" xfId="8714"/>
    <cellStyle name="DescriptionCAS 4 2 3 5 4" xfId="8715"/>
    <cellStyle name="DescriptionCAS 4 2 3 6" xfId="8716"/>
    <cellStyle name="DescriptionCAS 4 2 3 6 2" xfId="8717"/>
    <cellStyle name="DescriptionCAS 4 2 3 7" xfId="8718"/>
    <cellStyle name="DescriptionCAS 4 2 3 7 2" xfId="8719"/>
    <cellStyle name="DescriptionCAS 4 2 3 8" xfId="8720"/>
    <cellStyle name="DescriptionCAS 4 2 4" xfId="8721"/>
    <cellStyle name="DescriptionCAS 4 2 4 2" xfId="8722"/>
    <cellStyle name="DescriptionCAS 4 2 4 2 2" xfId="8723"/>
    <cellStyle name="DescriptionCAS 4 2 4 2 2 2" xfId="8724"/>
    <cellStyle name="DescriptionCAS 4 2 4 2 3" xfId="8725"/>
    <cellStyle name="DescriptionCAS 4 2 4 2 3 2" xfId="8726"/>
    <cellStyle name="DescriptionCAS 4 2 4 2 4" xfId="8727"/>
    <cellStyle name="DescriptionCAS 4 2 4 3" xfId="8728"/>
    <cellStyle name="DescriptionCAS 4 2 4 3 2" xfId="8729"/>
    <cellStyle name="DescriptionCAS 4 2 4 3 3" xfId="8730"/>
    <cellStyle name="DescriptionCAS 4 2 4 3 3 2" xfId="8731"/>
    <cellStyle name="DescriptionCAS 4 2 4 3 4" xfId="8732"/>
    <cellStyle name="DescriptionCAS 4 2 4 4" xfId="8733"/>
    <cellStyle name="DescriptionCAS 4 2 4 4 2" xfId="8734"/>
    <cellStyle name="DescriptionCAS 4 2 4 5" xfId="8735"/>
    <cellStyle name="DescriptionCAS 4 2 4 5 2" xfId="8736"/>
    <cellStyle name="DescriptionCAS 4 2 4 6" xfId="8737"/>
    <cellStyle name="DescriptionCAS 4 2 5" xfId="8738"/>
    <cellStyle name="DescriptionCAS 4 2 5 2" xfId="8739"/>
    <cellStyle name="DescriptionCAS 4 2 5 2 2" xfId="8740"/>
    <cellStyle name="DescriptionCAS 4 2 5 2 2 2" xfId="8741"/>
    <cellStyle name="DescriptionCAS 4 2 5 2 3" xfId="8742"/>
    <cellStyle name="DescriptionCAS 4 2 5 2 3 2" xfId="8743"/>
    <cellStyle name="DescriptionCAS 4 2 5 2 4" xfId="8744"/>
    <cellStyle name="DescriptionCAS 4 2 5 3" xfId="8745"/>
    <cellStyle name="DescriptionCAS 4 2 5 3 2" xfId="8746"/>
    <cellStyle name="DescriptionCAS 4 2 5 3 3" xfId="8747"/>
    <cellStyle name="DescriptionCAS 4 2 5 3 3 2" xfId="8748"/>
    <cellStyle name="DescriptionCAS 4 2 5 3 4" xfId="8749"/>
    <cellStyle name="DescriptionCAS 4 2 5 4" xfId="8750"/>
    <cellStyle name="DescriptionCAS 4 2 5 4 2" xfId="8751"/>
    <cellStyle name="DescriptionCAS 4 2 5 5" xfId="8752"/>
    <cellStyle name="DescriptionCAS 4 2 5 5 2" xfId="8753"/>
    <cellStyle name="DescriptionCAS 4 2 5 6" xfId="8754"/>
    <cellStyle name="DescriptionCAS 4 2 6" xfId="8755"/>
    <cellStyle name="DescriptionCAS 4 2 6 2" xfId="8756"/>
    <cellStyle name="DescriptionCAS 4 2 6 2 2" xfId="8757"/>
    <cellStyle name="DescriptionCAS 4 2 6 2 2 2" xfId="8758"/>
    <cellStyle name="DescriptionCAS 4 2 6 2 3" xfId="8759"/>
    <cellStyle name="DescriptionCAS 4 2 6 2 3 2" xfId="8760"/>
    <cellStyle name="DescriptionCAS 4 2 6 2 4" xfId="8761"/>
    <cellStyle name="DescriptionCAS 4 2 6 3" xfId="8762"/>
    <cellStyle name="DescriptionCAS 4 2 6 3 2" xfId="8763"/>
    <cellStyle name="DescriptionCAS 4 2 6 3 3" xfId="8764"/>
    <cellStyle name="DescriptionCAS 4 2 6 3 3 2" xfId="8765"/>
    <cellStyle name="DescriptionCAS 4 2 6 3 4" xfId="8766"/>
    <cellStyle name="DescriptionCAS 4 2 6 4" xfId="8767"/>
    <cellStyle name="DescriptionCAS 4 2 6 4 2" xfId="8768"/>
    <cellStyle name="DescriptionCAS 4 2 6 5" xfId="8769"/>
    <cellStyle name="DescriptionCAS 4 2 6 5 2" xfId="8770"/>
    <cellStyle name="DescriptionCAS 4 2 6 6" xfId="8771"/>
    <cellStyle name="DescriptionCAS 4 2 7" xfId="8772"/>
    <cellStyle name="DescriptionCAS 4 2 7 2" xfId="8773"/>
    <cellStyle name="DescriptionCAS 4 2 7 2 2" xfId="8774"/>
    <cellStyle name="DescriptionCAS 4 2 7 2 2 2" xfId="8775"/>
    <cellStyle name="DescriptionCAS 4 2 7 2 3" xfId="8776"/>
    <cellStyle name="DescriptionCAS 4 2 7 2 3 2" xfId="8777"/>
    <cellStyle name="DescriptionCAS 4 2 7 2 4" xfId="8778"/>
    <cellStyle name="DescriptionCAS 4 2 7 3" xfId="8779"/>
    <cellStyle name="DescriptionCAS 4 2 7 3 2" xfId="8780"/>
    <cellStyle name="DescriptionCAS 4 2 7 3 3" xfId="8781"/>
    <cellStyle name="DescriptionCAS 4 2 7 3 3 2" xfId="8782"/>
    <cellStyle name="DescriptionCAS 4 2 7 3 4" xfId="8783"/>
    <cellStyle name="DescriptionCAS 4 2 7 4" xfId="8784"/>
    <cellStyle name="DescriptionCAS 4 2 7 4 2" xfId="8785"/>
    <cellStyle name="DescriptionCAS 4 2 7 5" xfId="8786"/>
    <cellStyle name="DescriptionCAS 4 2 7 5 2" xfId="8787"/>
    <cellStyle name="DescriptionCAS 4 2 7 6" xfId="8788"/>
    <cellStyle name="DescriptionCAS 4 2 8" xfId="8789"/>
    <cellStyle name="DescriptionCAS 4 2 8 2" xfId="8790"/>
    <cellStyle name="DescriptionCAS 4 2 8 2 2" xfId="8791"/>
    <cellStyle name="DescriptionCAS 4 2 8 3" xfId="8792"/>
    <cellStyle name="DescriptionCAS 4 2 8 3 2" xfId="8793"/>
    <cellStyle name="DescriptionCAS 4 2 8 4" xfId="8794"/>
    <cellStyle name="DescriptionCAS 4 2 9" xfId="8795"/>
    <cellStyle name="DescriptionCAS 4 2 9 2" xfId="8796"/>
    <cellStyle name="DescriptionCAS 4 2 9 3" xfId="8797"/>
    <cellStyle name="DescriptionCAS 4 2 9 3 2" xfId="8798"/>
    <cellStyle name="DescriptionCAS 4 2 9 4" xfId="8799"/>
    <cellStyle name="DescriptionCAS 4 3" xfId="8800"/>
    <cellStyle name="DescriptionCAS 4 3 10" xfId="8801"/>
    <cellStyle name="DescriptionCAS 4 3 11" xfId="8802"/>
    <cellStyle name="DescriptionCAS 4 3 11 2" xfId="8803"/>
    <cellStyle name="DescriptionCAS 4 3 12" xfId="8804"/>
    <cellStyle name="DescriptionCAS 4 3 2" xfId="8805"/>
    <cellStyle name="DescriptionCAS 4 3 2 2" xfId="8806"/>
    <cellStyle name="DescriptionCAS 4 3 2 2 2" xfId="8807"/>
    <cellStyle name="DescriptionCAS 4 3 2 2 2 2" xfId="8808"/>
    <cellStyle name="DescriptionCAS 4 3 2 2 2 2 2" xfId="8809"/>
    <cellStyle name="DescriptionCAS 4 3 2 2 2 3" xfId="8810"/>
    <cellStyle name="DescriptionCAS 4 3 2 2 2 3 2" xfId="8811"/>
    <cellStyle name="DescriptionCAS 4 3 2 2 2 4" xfId="8812"/>
    <cellStyle name="DescriptionCAS 4 3 2 2 3" xfId="8813"/>
    <cellStyle name="DescriptionCAS 4 3 2 2 3 2" xfId="8814"/>
    <cellStyle name="DescriptionCAS 4 3 2 2 3 3" xfId="8815"/>
    <cellStyle name="DescriptionCAS 4 3 2 2 3 3 2" xfId="8816"/>
    <cellStyle name="DescriptionCAS 4 3 2 2 3 4" xfId="8817"/>
    <cellStyle name="DescriptionCAS 4 3 2 2 4" xfId="8818"/>
    <cellStyle name="DescriptionCAS 4 3 2 2 4 2" xfId="8819"/>
    <cellStyle name="DescriptionCAS 4 3 2 2 5" xfId="8820"/>
    <cellStyle name="DescriptionCAS 4 3 2 2 5 2" xfId="8821"/>
    <cellStyle name="DescriptionCAS 4 3 2 2 6" xfId="8822"/>
    <cellStyle name="DescriptionCAS 4 3 2 3" xfId="8823"/>
    <cellStyle name="DescriptionCAS 4 3 2 3 2" xfId="8824"/>
    <cellStyle name="DescriptionCAS 4 3 2 3 2 2" xfId="8825"/>
    <cellStyle name="DescriptionCAS 4 3 2 3 2 2 2" xfId="8826"/>
    <cellStyle name="DescriptionCAS 4 3 2 3 2 3" xfId="8827"/>
    <cellStyle name="DescriptionCAS 4 3 2 3 2 3 2" xfId="8828"/>
    <cellStyle name="DescriptionCAS 4 3 2 3 2 4" xfId="8829"/>
    <cellStyle name="DescriptionCAS 4 3 2 3 3" xfId="8830"/>
    <cellStyle name="DescriptionCAS 4 3 2 3 3 2" xfId="8831"/>
    <cellStyle name="DescriptionCAS 4 3 2 3 3 3" xfId="8832"/>
    <cellStyle name="DescriptionCAS 4 3 2 3 3 3 2" xfId="8833"/>
    <cellStyle name="DescriptionCAS 4 3 2 3 3 4" xfId="8834"/>
    <cellStyle name="DescriptionCAS 4 3 2 3 4" xfId="8835"/>
    <cellStyle name="DescriptionCAS 4 3 2 3 4 2" xfId="8836"/>
    <cellStyle name="DescriptionCAS 4 3 2 3 5" xfId="8837"/>
    <cellStyle name="DescriptionCAS 4 3 2 3 5 2" xfId="8838"/>
    <cellStyle name="DescriptionCAS 4 3 2 3 6" xfId="8839"/>
    <cellStyle name="DescriptionCAS 4 3 2 4" xfId="8840"/>
    <cellStyle name="DescriptionCAS 4 3 2 4 2" xfId="8841"/>
    <cellStyle name="DescriptionCAS 4 3 2 4 2 2" xfId="8842"/>
    <cellStyle name="DescriptionCAS 4 3 2 4 2 2 2" xfId="8843"/>
    <cellStyle name="DescriptionCAS 4 3 2 4 2 3" xfId="8844"/>
    <cellStyle name="DescriptionCAS 4 3 2 4 2 3 2" xfId="8845"/>
    <cellStyle name="DescriptionCAS 4 3 2 4 2 4" xfId="8846"/>
    <cellStyle name="DescriptionCAS 4 3 2 4 3" xfId="8847"/>
    <cellStyle name="DescriptionCAS 4 3 2 4 3 2" xfId="8848"/>
    <cellStyle name="DescriptionCAS 4 3 2 4 3 3" xfId="8849"/>
    <cellStyle name="DescriptionCAS 4 3 2 4 3 3 2" xfId="8850"/>
    <cellStyle name="DescriptionCAS 4 3 2 4 3 4" xfId="8851"/>
    <cellStyle name="DescriptionCAS 4 3 2 4 4" xfId="8852"/>
    <cellStyle name="DescriptionCAS 4 3 2 4 4 2" xfId="8853"/>
    <cellStyle name="DescriptionCAS 4 3 2 4 5" xfId="8854"/>
    <cellStyle name="DescriptionCAS 4 3 2 4 5 2" xfId="8855"/>
    <cellStyle name="DescriptionCAS 4 3 2 4 6" xfId="8856"/>
    <cellStyle name="DescriptionCAS 4 3 2 5" xfId="8857"/>
    <cellStyle name="DescriptionCAS 4 3 2 5 2" xfId="8858"/>
    <cellStyle name="DescriptionCAS 4 3 2 5 2 2" xfId="8859"/>
    <cellStyle name="DescriptionCAS 4 3 2 5 3" xfId="8860"/>
    <cellStyle name="DescriptionCAS 4 3 2 5 3 2" xfId="8861"/>
    <cellStyle name="DescriptionCAS 4 3 2 5 4" xfId="8862"/>
    <cellStyle name="DescriptionCAS 4 3 2 6" xfId="8863"/>
    <cellStyle name="DescriptionCAS 4 3 2 6 2" xfId="8864"/>
    <cellStyle name="DescriptionCAS 4 3 2 6 3" xfId="8865"/>
    <cellStyle name="DescriptionCAS 4 3 2 6 3 2" xfId="8866"/>
    <cellStyle name="DescriptionCAS 4 3 2 6 4" xfId="8867"/>
    <cellStyle name="DescriptionCAS 4 3 2 7" xfId="8868"/>
    <cellStyle name="DescriptionCAS 4 3 2 7 2" xfId="8869"/>
    <cellStyle name="DescriptionCAS 4 3 2 8" xfId="8870"/>
    <cellStyle name="DescriptionCAS 4 3 2 8 2" xfId="8871"/>
    <cellStyle name="DescriptionCAS 4 3 2 9" xfId="8872"/>
    <cellStyle name="DescriptionCAS 4 3 3" xfId="8873"/>
    <cellStyle name="DescriptionCAS 4 3 3 2" xfId="8874"/>
    <cellStyle name="DescriptionCAS 4 3 3 2 2" xfId="8875"/>
    <cellStyle name="DescriptionCAS 4 3 3 2 2 2" xfId="8876"/>
    <cellStyle name="DescriptionCAS 4 3 3 2 2 2 2" xfId="8877"/>
    <cellStyle name="DescriptionCAS 4 3 3 2 2 3" xfId="8878"/>
    <cellStyle name="DescriptionCAS 4 3 3 2 2 3 2" xfId="8879"/>
    <cellStyle name="DescriptionCAS 4 3 3 2 2 4" xfId="8880"/>
    <cellStyle name="DescriptionCAS 4 3 3 2 3" xfId="8881"/>
    <cellStyle name="DescriptionCAS 4 3 3 2 3 2" xfId="8882"/>
    <cellStyle name="DescriptionCAS 4 3 3 2 3 3" xfId="8883"/>
    <cellStyle name="DescriptionCAS 4 3 3 2 3 3 2" xfId="8884"/>
    <cellStyle name="DescriptionCAS 4 3 3 2 3 4" xfId="8885"/>
    <cellStyle name="DescriptionCAS 4 3 3 2 4" xfId="8886"/>
    <cellStyle name="DescriptionCAS 4 3 3 2 4 2" xfId="8887"/>
    <cellStyle name="DescriptionCAS 4 3 3 2 5" xfId="8888"/>
    <cellStyle name="DescriptionCAS 4 3 3 2 5 2" xfId="8889"/>
    <cellStyle name="DescriptionCAS 4 3 3 2 6" xfId="8890"/>
    <cellStyle name="DescriptionCAS 4 3 3 3" xfId="8891"/>
    <cellStyle name="DescriptionCAS 4 3 3 3 2" xfId="8892"/>
    <cellStyle name="DescriptionCAS 4 3 3 3 2 2" xfId="8893"/>
    <cellStyle name="DescriptionCAS 4 3 3 3 2 2 2" xfId="8894"/>
    <cellStyle name="DescriptionCAS 4 3 3 3 2 3" xfId="8895"/>
    <cellStyle name="DescriptionCAS 4 3 3 3 2 3 2" xfId="8896"/>
    <cellStyle name="DescriptionCAS 4 3 3 3 2 4" xfId="8897"/>
    <cellStyle name="DescriptionCAS 4 3 3 3 3" xfId="8898"/>
    <cellStyle name="DescriptionCAS 4 3 3 3 3 2" xfId="8899"/>
    <cellStyle name="DescriptionCAS 4 3 3 3 3 3" xfId="8900"/>
    <cellStyle name="DescriptionCAS 4 3 3 3 3 3 2" xfId="8901"/>
    <cellStyle name="DescriptionCAS 4 3 3 3 3 4" xfId="8902"/>
    <cellStyle name="DescriptionCAS 4 3 3 3 4" xfId="8903"/>
    <cellStyle name="DescriptionCAS 4 3 3 3 4 2" xfId="8904"/>
    <cellStyle name="DescriptionCAS 4 3 3 3 5" xfId="8905"/>
    <cellStyle name="DescriptionCAS 4 3 3 3 5 2" xfId="8906"/>
    <cellStyle name="DescriptionCAS 4 3 3 3 6" xfId="8907"/>
    <cellStyle name="DescriptionCAS 4 3 3 4" xfId="8908"/>
    <cellStyle name="DescriptionCAS 4 3 3 4 2" xfId="8909"/>
    <cellStyle name="DescriptionCAS 4 3 3 4 2 2" xfId="8910"/>
    <cellStyle name="DescriptionCAS 4 3 3 4 3" xfId="8911"/>
    <cellStyle name="DescriptionCAS 4 3 3 4 3 2" xfId="8912"/>
    <cellStyle name="DescriptionCAS 4 3 3 4 4" xfId="8913"/>
    <cellStyle name="DescriptionCAS 4 3 3 5" xfId="8914"/>
    <cellStyle name="DescriptionCAS 4 3 3 5 2" xfId="8915"/>
    <cellStyle name="DescriptionCAS 4 3 3 5 3" xfId="8916"/>
    <cellStyle name="DescriptionCAS 4 3 3 5 3 2" xfId="8917"/>
    <cellStyle name="DescriptionCAS 4 3 3 5 4" xfId="8918"/>
    <cellStyle name="DescriptionCAS 4 3 3 6" xfId="8919"/>
    <cellStyle name="DescriptionCAS 4 3 3 6 2" xfId="8920"/>
    <cellStyle name="DescriptionCAS 4 3 3 7" xfId="8921"/>
    <cellStyle name="DescriptionCAS 4 3 3 7 2" xfId="8922"/>
    <cellStyle name="DescriptionCAS 4 3 3 8" xfId="8923"/>
    <cellStyle name="DescriptionCAS 4 3 4" xfId="8924"/>
    <cellStyle name="DescriptionCAS 4 3 4 2" xfId="8925"/>
    <cellStyle name="DescriptionCAS 4 3 4 2 2" xfId="8926"/>
    <cellStyle name="DescriptionCAS 4 3 4 2 2 2" xfId="8927"/>
    <cellStyle name="DescriptionCAS 4 3 4 2 3" xfId="8928"/>
    <cellStyle name="DescriptionCAS 4 3 4 2 3 2" xfId="8929"/>
    <cellStyle name="DescriptionCAS 4 3 4 2 4" xfId="8930"/>
    <cellStyle name="DescriptionCAS 4 3 4 3" xfId="8931"/>
    <cellStyle name="DescriptionCAS 4 3 4 3 2" xfId="8932"/>
    <cellStyle name="DescriptionCAS 4 3 4 3 3" xfId="8933"/>
    <cellStyle name="DescriptionCAS 4 3 4 3 3 2" xfId="8934"/>
    <cellStyle name="DescriptionCAS 4 3 4 3 4" xfId="8935"/>
    <cellStyle name="DescriptionCAS 4 3 4 4" xfId="8936"/>
    <cellStyle name="DescriptionCAS 4 3 4 4 2" xfId="8937"/>
    <cellStyle name="DescriptionCAS 4 3 4 5" xfId="8938"/>
    <cellStyle name="DescriptionCAS 4 3 4 5 2" xfId="8939"/>
    <cellStyle name="DescriptionCAS 4 3 4 6" xfId="8940"/>
    <cellStyle name="DescriptionCAS 4 3 5" xfId="8941"/>
    <cellStyle name="DescriptionCAS 4 3 5 2" xfId="8942"/>
    <cellStyle name="DescriptionCAS 4 3 5 2 2" xfId="8943"/>
    <cellStyle name="DescriptionCAS 4 3 5 2 2 2" xfId="8944"/>
    <cellStyle name="DescriptionCAS 4 3 5 2 3" xfId="8945"/>
    <cellStyle name="DescriptionCAS 4 3 5 2 3 2" xfId="8946"/>
    <cellStyle name="DescriptionCAS 4 3 5 2 4" xfId="8947"/>
    <cellStyle name="DescriptionCAS 4 3 5 3" xfId="8948"/>
    <cellStyle name="DescriptionCAS 4 3 5 3 2" xfId="8949"/>
    <cellStyle name="DescriptionCAS 4 3 5 3 3" xfId="8950"/>
    <cellStyle name="DescriptionCAS 4 3 5 3 3 2" xfId="8951"/>
    <cellStyle name="DescriptionCAS 4 3 5 3 4" xfId="8952"/>
    <cellStyle name="DescriptionCAS 4 3 5 4" xfId="8953"/>
    <cellStyle name="DescriptionCAS 4 3 5 4 2" xfId="8954"/>
    <cellStyle name="DescriptionCAS 4 3 5 5" xfId="8955"/>
    <cellStyle name="DescriptionCAS 4 3 5 5 2" xfId="8956"/>
    <cellStyle name="DescriptionCAS 4 3 5 6" xfId="8957"/>
    <cellStyle name="DescriptionCAS 4 3 6" xfId="8958"/>
    <cellStyle name="DescriptionCAS 4 3 6 2" xfId="8959"/>
    <cellStyle name="DescriptionCAS 4 3 6 2 2" xfId="8960"/>
    <cellStyle name="DescriptionCAS 4 3 6 2 2 2" xfId="8961"/>
    <cellStyle name="DescriptionCAS 4 3 6 2 3" xfId="8962"/>
    <cellStyle name="DescriptionCAS 4 3 6 2 3 2" xfId="8963"/>
    <cellStyle name="DescriptionCAS 4 3 6 2 4" xfId="8964"/>
    <cellStyle name="DescriptionCAS 4 3 6 3" xfId="8965"/>
    <cellStyle name="DescriptionCAS 4 3 6 3 2" xfId="8966"/>
    <cellStyle name="DescriptionCAS 4 3 6 3 3" xfId="8967"/>
    <cellStyle name="DescriptionCAS 4 3 6 3 3 2" xfId="8968"/>
    <cellStyle name="DescriptionCAS 4 3 6 3 4" xfId="8969"/>
    <cellStyle name="DescriptionCAS 4 3 6 4" xfId="8970"/>
    <cellStyle name="DescriptionCAS 4 3 6 4 2" xfId="8971"/>
    <cellStyle name="DescriptionCAS 4 3 6 5" xfId="8972"/>
    <cellStyle name="DescriptionCAS 4 3 6 5 2" xfId="8973"/>
    <cellStyle name="DescriptionCAS 4 3 6 6" xfId="8974"/>
    <cellStyle name="DescriptionCAS 4 3 7" xfId="8975"/>
    <cellStyle name="DescriptionCAS 4 3 7 2" xfId="8976"/>
    <cellStyle name="DescriptionCAS 4 3 7 2 2" xfId="8977"/>
    <cellStyle name="DescriptionCAS 4 3 7 2 2 2" xfId="8978"/>
    <cellStyle name="DescriptionCAS 4 3 7 2 3" xfId="8979"/>
    <cellStyle name="DescriptionCAS 4 3 7 2 3 2" xfId="8980"/>
    <cellStyle name="DescriptionCAS 4 3 7 2 4" xfId="8981"/>
    <cellStyle name="DescriptionCAS 4 3 7 3" xfId="8982"/>
    <cellStyle name="DescriptionCAS 4 3 7 3 2" xfId="8983"/>
    <cellStyle name="DescriptionCAS 4 3 7 3 3" xfId="8984"/>
    <cellStyle name="DescriptionCAS 4 3 7 3 3 2" xfId="8985"/>
    <cellStyle name="DescriptionCAS 4 3 7 3 4" xfId="8986"/>
    <cellStyle name="DescriptionCAS 4 3 7 4" xfId="8987"/>
    <cellStyle name="DescriptionCAS 4 3 7 4 2" xfId="8988"/>
    <cellStyle name="DescriptionCAS 4 3 7 5" xfId="8989"/>
    <cellStyle name="DescriptionCAS 4 3 7 5 2" xfId="8990"/>
    <cellStyle name="DescriptionCAS 4 3 7 6" xfId="8991"/>
    <cellStyle name="DescriptionCAS 4 3 8" xfId="8992"/>
    <cellStyle name="DescriptionCAS 4 3 8 2" xfId="8993"/>
    <cellStyle name="DescriptionCAS 4 3 8 2 2" xfId="8994"/>
    <cellStyle name="DescriptionCAS 4 3 8 3" xfId="8995"/>
    <cellStyle name="DescriptionCAS 4 3 8 3 2" xfId="8996"/>
    <cellStyle name="DescriptionCAS 4 3 8 4" xfId="8997"/>
    <cellStyle name="DescriptionCAS 4 3 9" xfId="8998"/>
    <cellStyle name="DescriptionCAS 4 3 9 2" xfId="8999"/>
    <cellStyle name="DescriptionCAS 4 3 9 3" xfId="9000"/>
    <cellStyle name="DescriptionCAS 4 3 9 3 2" xfId="9001"/>
    <cellStyle name="DescriptionCAS 4 3 9 4" xfId="9002"/>
    <cellStyle name="DescriptionCAS 4 4" xfId="9003"/>
    <cellStyle name="DescriptionCAS 4 4 2" xfId="9004"/>
    <cellStyle name="DescriptionCAS 4 4 2 2" xfId="9005"/>
    <cellStyle name="DescriptionCAS 4 4 2 2 2" xfId="9006"/>
    <cellStyle name="DescriptionCAS 4 4 2 2 2 2" xfId="9007"/>
    <cellStyle name="DescriptionCAS 4 4 2 2 3" xfId="9008"/>
    <cellStyle name="DescriptionCAS 4 4 2 2 3 2" xfId="9009"/>
    <cellStyle name="DescriptionCAS 4 4 2 2 4" xfId="9010"/>
    <cellStyle name="DescriptionCAS 4 4 2 3" xfId="9011"/>
    <cellStyle name="DescriptionCAS 4 4 2 3 2" xfId="9012"/>
    <cellStyle name="DescriptionCAS 4 4 2 3 3" xfId="9013"/>
    <cellStyle name="DescriptionCAS 4 4 2 3 3 2" xfId="9014"/>
    <cellStyle name="DescriptionCAS 4 4 2 3 4" xfId="9015"/>
    <cellStyle name="DescriptionCAS 4 4 2 4" xfId="9016"/>
    <cellStyle name="DescriptionCAS 4 4 2 4 2" xfId="9017"/>
    <cellStyle name="DescriptionCAS 4 4 2 5" xfId="9018"/>
    <cellStyle name="DescriptionCAS 4 4 2 5 2" xfId="9019"/>
    <cellStyle name="DescriptionCAS 4 4 2 6" xfId="9020"/>
    <cellStyle name="DescriptionCAS 4 4 3" xfId="9021"/>
    <cellStyle name="DescriptionCAS 4 4 3 2" xfId="9022"/>
    <cellStyle name="DescriptionCAS 4 4 3 2 2" xfId="9023"/>
    <cellStyle name="DescriptionCAS 4 4 3 2 2 2" xfId="9024"/>
    <cellStyle name="DescriptionCAS 4 4 3 2 3" xfId="9025"/>
    <cellStyle name="DescriptionCAS 4 4 3 2 3 2" xfId="9026"/>
    <cellStyle name="DescriptionCAS 4 4 3 2 4" xfId="9027"/>
    <cellStyle name="DescriptionCAS 4 4 3 3" xfId="9028"/>
    <cellStyle name="DescriptionCAS 4 4 3 3 2" xfId="9029"/>
    <cellStyle name="DescriptionCAS 4 4 3 3 3" xfId="9030"/>
    <cellStyle name="DescriptionCAS 4 4 3 3 3 2" xfId="9031"/>
    <cellStyle name="DescriptionCAS 4 4 3 3 4" xfId="9032"/>
    <cellStyle name="DescriptionCAS 4 4 3 4" xfId="9033"/>
    <cellStyle name="DescriptionCAS 4 4 3 4 2" xfId="9034"/>
    <cellStyle name="DescriptionCAS 4 4 3 5" xfId="9035"/>
    <cellStyle name="DescriptionCAS 4 4 3 5 2" xfId="9036"/>
    <cellStyle name="DescriptionCAS 4 4 3 6" xfId="9037"/>
    <cellStyle name="DescriptionCAS 4 4 4" xfId="9038"/>
    <cellStyle name="DescriptionCAS 4 4 4 2" xfId="9039"/>
    <cellStyle name="DescriptionCAS 4 4 4 2 2" xfId="9040"/>
    <cellStyle name="DescriptionCAS 4 4 4 2 2 2" xfId="9041"/>
    <cellStyle name="DescriptionCAS 4 4 4 2 3" xfId="9042"/>
    <cellStyle name="DescriptionCAS 4 4 4 2 3 2" xfId="9043"/>
    <cellStyle name="DescriptionCAS 4 4 4 2 4" xfId="9044"/>
    <cellStyle name="DescriptionCAS 4 4 4 3" xfId="9045"/>
    <cellStyle name="DescriptionCAS 4 4 4 3 2" xfId="9046"/>
    <cellStyle name="DescriptionCAS 4 4 4 3 3" xfId="9047"/>
    <cellStyle name="DescriptionCAS 4 4 4 3 3 2" xfId="9048"/>
    <cellStyle name="DescriptionCAS 4 4 4 3 4" xfId="9049"/>
    <cellStyle name="DescriptionCAS 4 4 4 4" xfId="9050"/>
    <cellStyle name="DescriptionCAS 4 4 4 4 2" xfId="9051"/>
    <cellStyle name="DescriptionCAS 4 4 4 5" xfId="9052"/>
    <cellStyle name="DescriptionCAS 4 4 4 5 2" xfId="9053"/>
    <cellStyle name="DescriptionCAS 4 4 4 6" xfId="9054"/>
    <cellStyle name="DescriptionCAS 4 4 5" xfId="9055"/>
    <cellStyle name="DescriptionCAS 4 4 5 2" xfId="9056"/>
    <cellStyle name="DescriptionCAS 4 4 5 2 2" xfId="9057"/>
    <cellStyle name="DescriptionCAS 4 4 5 3" xfId="9058"/>
    <cellStyle name="DescriptionCAS 4 4 5 3 2" xfId="9059"/>
    <cellStyle name="DescriptionCAS 4 4 5 4" xfId="9060"/>
    <cellStyle name="DescriptionCAS 4 4 6" xfId="9061"/>
    <cellStyle name="DescriptionCAS 4 4 7" xfId="9062"/>
    <cellStyle name="DescriptionCAS 4 4 7 2" xfId="9063"/>
    <cellStyle name="DescriptionCAS 4 4 8" xfId="9064"/>
    <cellStyle name="DescriptionCAS 4 5" xfId="9065"/>
    <cellStyle name="DescriptionCAS 4 5 2" xfId="9066"/>
    <cellStyle name="DescriptionCAS 4 5 2 2" xfId="9067"/>
    <cellStyle name="DescriptionCAS 4 5 2 2 2" xfId="9068"/>
    <cellStyle name="DescriptionCAS 4 5 2 2 2 2" xfId="9069"/>
    <cellStyle name="DescriptionCAS 4 5 2 2 3" xfId="9070"/>
    <cellStyle name="DescriptionCAS 4 5 2 2 3 2" xfId="9071"/>
    <cellStyle name="DescriptionCAS 4 5 2 2 4" xfId="9072"/>
    <cellStyle name="DescriptionCAS 4 5 2 3" xfId="9073"/>
    <cellStyle name="DescriptionCAS 4 5 2 3 2" xfId="9074"/>
    <cellStyle name="DescriptionCAS 4 5 2 3 3" xfId="9075"/>
    <cellStyle name="DescriptionCAS 4 5 2 3 3 2" xfId="9076"/>
    <cellStyle name="DescriptionCAS 4 5 2 3 4" xfId="9077"/>
    <cellStyle name="DescriptionCAS 4 5 2 4" xfId="9078"/>
    <cellStyle name="DescriptionCAS 4 5 2 4 2" xfId="9079"/>
    <cellStyle name="DescriptionCAS 4 5 2 5" xfId="9080"/>
    <cellStyle name="DescriptionCAS 4 5 2 5 2" xfId="9081"/>
    <cellStyle name="DescriptionCAS 4 5 2 6" xfId="9082"/>
    <cellStyle name="DescriptionCAS 4 5 3" xfId="9083"/>
    <cellStyle name="DescriptionCAS 4 5 3 2" xfId="9084"/>
    <cellStyle name="DescriptionCAS 4 5 3 2 2" xfId="9085"/>
    <cellStyle name="DescriptionCAS 4 5 3 2 2 2" xfId="9086"/>
    <cellStyle name="DescriptionCAS 4 5 3 2 3" xfId="9087"/>
    <cellStyle name="DescriptionCAS 4 5 3 2 3 2" xfId="9088"/>
    <cellStyle name="DescriptionCAS 4 5 3 2 4" xfId="9089"/>
    <cellStyle name="DescriptionCAS 4 5 3 3" xfId="9090"/>
    <cellStyle name="DescriptionCAS 4 5 3 3 2" xfId="9091"/>
    <cellStyle name="DescriptionCAS 4 5 3 3 3" xfId="9092"/>
    <cellStyle name="DescriptionCAS 4 5 3 3 3 2" xfId="9093"/>
    <cellStyle name="DescriptionCAS 4 5 3 3 4" xfId="9094"/>
    <cellStyle name="DescriptionCAS 4 5 3 4" xfId="9095"/>
    <cellStyle name="DescriptionCAS 4 5 3 4 2" xfId="9096"/>
    <cellStyle name="DescriptionCAS 4 5 3 5" xfId="9097"/>
    <cellStyle name="DescriptionCAS 4 5 3 5 2" xfId="9098"/>
    <cellStyle name="DescriptionCAS 4 5 3 6" xfId="9099"/>
    <cellStyle name="DescriptionCAS 4 5 4" xfId="9100"/>
    <cellStyle name="DescriptionCAS 4 5 4 2" xfId="9101"/>
    <cellStyle name="DescriptionCAS 4 5 4 2 2" xfId="9102"/>
    <cellStyle name="DescriptionCAS 4 5 4 3" xfId="9103"/>
    <cellStyle name="DescriptionCAS 4 5 4 3 2" xfId="9104"/>
    <cellStyle name="DescriptionCAS 4 5 4 4" xfId="9105"/>
    <cellStyle name="DescriptionCAS 4 5 5" xfId="9106"/>
    <cellStyle name="DescriptionCAS 4 5 5 2" xfId="9107"/>
    <cellStyle name="DescriptionCAS 4 5 5 3" xfId="9108"/>
    <cellStyle name="DescriptionCAS 4 5 5 3 2" xfId="9109"/>
    <cellStyle name="DescriptionCAS 4 5 5 4" xfId="9110"/>
    <cellStyle name="DescriptionCAS 4 5 6" xfId="9111"/>
    <cellStyle name="DescriptionCAS 4 5 6 2" xfId="9112"/>
    <cellStyle name="DescriptionCAS 4 5 7" xfId="9113"/>
    <cellStyle name="DescriptionCAS 4 5 7 2" xfId="9114"/>
    <cellStyle name="DescriptionCAS 4 5 8" xfId="9115"/>
    <cellStyle name="DescriptionCAS 4 6" xfId="9116"/>
    <cellStyle name="DescriptionCAS 4 6 2" xfId="9117"/>
    <cellStyle name="DescriptionCAS 4 6 2 2" xfId="9118"/>
    <cellStyle name="DescriptionCAS 4 6 2 2 2" xfId="9119"/>
    <cellStyle name="DescriptionCAS 4 6 2 3" xfId="9120"/>
    <cellStyle name="DescriptionCAS 4 6 2 3 2" xfId="9121"/>
    <cellStyle name="DescriptionCAS 4 6 2 4" xfId="9122"/>
    <cellStyle name="DescriptionCAS 4 6 3" xfId="9123"/>
    <cellStyle name="DescriptionCAS 4 6 3 2" xfId="9124"/>
    <cellStyle name="DescriptionCAS 4 6 3 3" xfId="9125"/>
    <cellStyle name="DescriptionCAS 4 6 3 3 2" xfId="9126"/>
    <cellStyle name="DescriptionCAS 4 6 3 4" xfId="9127"/>
    <cellStyle name="DescriptionCAS 4 6 4" xfId="9128"/>
    <cellStyle name="DescriptionCAS 4 6 4 2" xfId="9129"/>
    <cellStyle name="DescriptionCAS 4 6 5" xfId="9130"/>
    <cellStyle name="DescriptionCAS 4 6 5 2" xfId="9131"/>
    <cellStyle name="DescriptionCAS 4 6 6" xfId="9132"/>
    <cellStyle name="DescriptionCAS 4 7" xfId="9133"/>
    <cellStyle name="DescriptionCAS 4 7 2" xfId="9134"/>
    <cellStyle name="DescriptionCAS 4 7 2 2" xfId="9135"/>
    <cellStyle name="DescriptionCAS 4 7 2 2 2" xfId="9136"/>
    <cellStyle name="DescriptionCAS 4 7 2 3" xfId="9137"/>
    <cellStyle name="DescriptionCAS 4 7 2 3 2" xfId="9138"/>
    <cellStyle name="DescriptionCAS 4 7 2 4" xfId="9139"/>
    <cellStyle name="DescriptionCAS 4 7 3" xfId="9140"/>
    <cellStyle name="DescriptionCAS 4 7 3 2" xfId="9141"/>
    <cellStyle name="DescriptionCAS 4 7 3 3" xfId="9142"/>
    <cellStyle name="DescriptionCAS 4 7 3 3 2" xfId="9143"/>
    <cellStyle name="DescriptionCAS 4 7 3 4" xfId="9144"/>
    <cellStyle name="DescriptionCAS 4 7 4" xfId="9145"/>
    <cellStyle name="DescriptionCAS 4 7 4 2" xfId="9146"/>
    <cellStyle name="DescriptionCAS 4 7 5" xfId="9147"/>
    <cellStyle name="DescriptionCAS 4 7 5 2" xfId="9148"/>
    <cellStyle name="DescriptionCAS 4 7 6" xfId="9149"/>
    <cellStyle name="DescriptionCAS 4 8" xfId="9150"/>
    <cellStyle name="DescriptionCAS 4 8 2" xfId="9151"/>
    <cellStyle name="DescriptionCAS 4 8 2 2" xfId="9152"/>
    <cellStyle name="DescriptionCAS 4 8 2 2 2" xfId="9153"/>
    <cellStyle name="DescriptionCAS 4 8 2 3" xfId="9154"/>
    <cellStyle name="DescriptionCAS 4 8 2 3 2" xfId="9155"/>
    <cellStyle name="DescriptionCAS 4 8 2 4" xfId="9156"/>
    <cellStyle name="DescriptionCAS 4 8 3" xfId="9157"/>
    <cellStyle name="DescriptionCAS 4 8 3 2" xfId="9158"/>
    <cellStyle name="DescriptionCAS 4 8 3 3" xfId="9159"/>
    <cellStyle name="DescriptionCAS 4 8 3 3 2" xfId="9160"/>
    <cellStyle name="DescriptionCAS 4 8 3 4" xfId="9161"/>
    <cellStyle name="DescriptionCAS 4 8 4" xfId="9162"/>
    <cellStyle name="DescriptionCAS 4 8 4 2" xfId="9163"/>
    <cellStyle name="DescriptionCAS 4 8 5" xfId="9164"/>
    <cellStyle name="DescriptionCAS 4 8 5 2" xfId="9165"/>
    <cellStyle name="DescriptionCAS 4 8 6" xfId="9166"/>
    <cellStyle name="DescriptionCAS 4 9" xfId="9167"/>
    <cellStyle name="DescriptionCAS 4 9 2" xfId="9168"/>
    <cellStyle name="DescriptionCAS 4 9 3" xfId="9169"/>
    <cellStyle name="DescriptionCAS 4 9 3 2" xfId="9170"/>
    <cellStyle name="DescriptionCAS 4 9 4" xfId="9171"/>
    <cellStyle name="DescriptionCAS 5" xfId="9172"/>
    <cellStyle name="DescriptionCAS 5 10" xfId="9173"/>
    <cellStyle name="DescriptionCAS 5 10 2" xfId="9174"/>
    <cellStyle name="DescriptionCAS 5 11" xfId="9175"/>
    <cellStyle name="DescriptionCAS 5 2" xfId="9176"/>
    <cellStyle name="DescriptionCAS 5 2 2" xfId="9177"/>
    <cellStyle name="DescriptionCAS 5 2 2 2" xfId="9178"/>
    <cellStyle name="DescriptionCAS 5 2 2 2 2" xfId="9179"/>
    <cellStyle name="DescriptionCAS 5 2 2 2 2 2" xfId="9180"/>
    <cellStyle name="DescriptionCAS 5 2 2 2 3" xfId="9181"/>
    <cellStyle name="DescriptionCAS 5 2 2 2 3 2" xfId="9182"/>
    <cellStyle name="DescriptionCAS 5 2 2 2 4" xfId="9183"/>
    <cellStyle name="DescriptionCAS 5 2 2 3" xfId="9184"/>
    <cellStyle name="DescriptionCAS 5 2 2 3 2" xfId="9185"/>
    <cellStyle name="DescriptionCAS 5 2 2 3 3" xfId="9186"/>
    <cellStyle name="DescriptionCAS 5 2 2 3 3 2" xfId="9187"/>
    <cellStyle name="DescriptionCAS 5 2 2 3 4" xfId="9188"/>
    <cellStyle name="DescriptionCAS 5 2 2 4" xfId="9189"/>
    <cellStyle name="DescriptionCAS 5 2 2 4 2" xfId="9190"/>
    <cellStyle name="DescriptionCAS 5 2 2 5" xfId="9191"/>
    <cellStyle name="DescriptionCAS 5 2 2 5 2" xfId="9192"/>
    <cellStyle name="DescriptionCAS 5 2 2 6" xfId="9193"/>
    <cellStyle name="DescriptionCAS 5 2 3" xfId="9194"/>
    <cellStyle name="DescriptionCAS 5 2 3 2" xfId="9195"/>
    <cellStyle name="DescriptionCAS 5 2 3 2 2" xfId="9196"/>
    <cellStyle name="DescriptionCAS 5 2 3 2 2 2" xfId="9197"/>
    <cellStyle name="DescriptionCAS 5 2 3 2 3" xfId="9198"/>
    <cellStyle name="DescriptionCAS 5 2 3 2 3 2" xfId="9199"/>
    <cellStyle name="DescriptionCAS 5 2 3 2 4" xfId="9200"/>
    <cellStyle name="DescriptionCAS 5 2 3 3" xfId="9201"/>
    <cellStyle name="DescriptionCAS 5 2 3 3 2" xfId="9202"/>
    <cellStyle name="DescriptionCAS 5 2 3 3 3" xfId="9203"/>
    <cellStyle name="DescriptionCAS 5 2 3 3 3 2" xfId="9204"/>
    <cellStyle name="DescriptionCAS 5 2 3 3 4" xfId="9205"/>
    <cellStyle name="DescriptionCAS 5 2 3 4" xfId="9206"/>
    <cellStyle name="DescriptionCAS 5 2 3 4 2" xfId="9207"/>
    <cellStyle name="DescriptionCAS 5 2 3 5" xfId="9208"/>
    <cellStyle name="DescriptionCAS 5 2 3 5 2" xfId="9209"/>
    <cellStyle name="DescriptionCAS 5 2 3 6" xfId="9210"/>
    <cellStyle name="DescriptionCAS 5 2 4" xfId="9211"/>
    <cellStyle name="DescriptionCAS 5 2 4 2" xfId="9212"/>
    <cellStyle name="DescriptionCAS 5 2 4 2 2" xfId="9213"/>
    <cellStyle name="DescriptionCAS 5 2 4 2 2 2" xfId="9214"/>
    <cellStyle name="DescriptionCAS 5 2 4 2 3" xfId="9215"/>
    <cellStyle name="DescriptionCAS 5 2 4 2 3 2" xfId="9216"/>
    <cellStyle name="DescriptionCAS 5 2 4 2 4" xfId="9217"/>
    <cellStyle name="DescriptionCAS 5 2 4 3" xfId="9218"/>
    <cellStyle name="DescriptionCAS 5 2 4 3 2" xfId="9219"/>
    <cellStyle name="DescriptionCAS 5 2 4 3 3" xfId="9220"/>
    <cellStyle name="DescriptionCAS 5 2 4 3 3 2" xfId="9221"/>
    <cellStyle name="DescriptionCAS 5 2 4 3 4" xfId="9222"/>
    <cellStyle name="DescriptionCAS 5 2 4 4" xfId="9223"/>
    <cellStyle name="DescriptionCAS 5 2 4 4 2" xfId="9224"/>
    <cellStyle name="DescriptionCAS 5 2 4 5" xfId="9225"/>
    <cellStyle name="DescriptionCAS 5 2 4 5 2" xfId="9226"/>
    <cellStyle name="DescriptionCAS 5 2 4 6" xfId="9227"/>
    <cellStyle name="DescriptionCAS 5 2 5" xfId="9228"/>
    <cellStyle name="DescriptionCAS 5 2 5 2" xfId="9229"/>
    <cellStyle name="DescriptionCAS 5 2 5 2 2" xfId="9230"/>
    <cellStyle name="DescriptionCAS 5 2 5 3" xfId="9231"/>
    <cellStyle name="DescriptionCAS 5 2 5 3 2" xfId="9232"/>
    <cellStyle name="DescriptionCAS 5 2 5 4" xfId="9233"/>
    <cellStyle name="DescriptionCAS 5 2 6" xfId="9234"/>
    <cellStyle name="DescriptionCAS 5 2 6 2" xfId="9235"/>
    <cellStyle name="DescriptionCAS 5 2 6 3" xfId="9236"/>
    <cellStyle name="DescriptionCAS 5 2 6 3 2" xfId="9237"/>
    <cellStyle name="DescriptionCAS 5 2 6 4" xfId="9238"/>
    <cellStyle name="DescriptionCAS 5 2 7" xfId="9239"/>
    <cellStyle name="DescriptionCAS 5 2 7 2" xfId="9240"/>
    <cellStyle name="DescriptionCAS 5 2 8" xfId="9241"/>
    <cellStyle name="DescriptionCAS 5 2 8 2" xfId="9242"/>
    <cellStyle name="DescriptionCAS 5 2 9" xfId="9243"/>
    <cellStyle name="DescriptionCAS 5 3" xfId="9244"/>
    <cellStyle name="DescriptionCAS 5 3 2" xfId="9245"/>
    <cellStyle name="DescriptionCAS 5 3 2 2" xfId="9246"/>
    <cellStyle name="DescriptionCAS 5 3 2 2 2" xfId="9247"/>
    <cellStyle name="DescriptionCAS 5 3 2 3" xfId="9248"/>
    <cellStyle name="DescriptionCAS 5 3 2 3 2" xfId="9249"/>
    <cellStyle name="DescriptionCAS 5 3 2 4" xfId="9250"/>
    <cellStyle name="DescriptionCAS 5 3 3" xfId="9251"/>
    <cellStyle name="DescriptionCAS 5 3 3 2" xfId="9252"/>
    <cellStyle name="DescriptionCAS 5 3 3 3" xfId="9253"/>
    <cellStyle name="DescriptionCAS 5 3 3 3 2" xfId="9254"/>
    <cellStyle name="DescriptionCAS 5 3 3 4" xfId="9255"/>
    <cellStyle name="DescriptionCAS 5 3 4" xfId="9256"/>
    <cellStyle name="DescriptionCAS 5 3 4 2" xfId="9257"/>
    <cellStyle name="DescriptionCAS 5 3 5" xfId="9258"/>
    <cellStyle name="DescriptionCAS 5 3 5 2" xfId="9259"/>
    <cellStyle name="DescriptionCAS 5 3 6" xfId="9260"/>
    <cellStyle name="DescriptionCAS 5 4" xfId="9261"/>
    <cellStyle name="DescriptionCAS 5 4 2" xfId="9262"/>
    <cellStyle name="DescriptionCAS 5 4 2 2" xfId="9263"/>
    <cellStyle name="DescriptionCAS 5 4 2 2 2" xfId="9264"/>
    <cellStyle name="DescriptionCAS 5 4 2 3" xfId="9265"/>
    <cellStyle name="DescriptionCAS 5 4 2 3 2" xfId="9266"/>
    <cellStyle name="DescriptionCAS 5 4 2 4" xfId="9267"/>
    <cellStyle name="DescriptionCAS 5 4 3" xfId="9268"/>
    <cellStyle name="DescriptionCAS 5 4 3 2" xfId="9269"/>
    <cellStyle name="DescriptionCAS 5 4 3 3" xfId="9270"/>
    <cellStyle name="DescriptionCAS 5 4 3 3 2" xfId="9271"/>
    <cellStyle name="DescriptionCAS 5 4 3 4" xfId="9272"/>
    <cellStyle name="DescriptionCAS 5 4 4" xfId="9273"/>
    <cellStyle name="DescriptionCAS 5 4 4 2" xfId="9274"/>
    <cellStyle name="DescriptionCAS 5 4 5" xfId="9275"/>
    <cellStyle name="DescriptionCAS 5 4 5 2" xfId="9276"/>
    <cellStyle name="DescriptionCAS 5 4 6" xfId="9277"/>
    <cellStyle name="DescriptionCAS 5 5" xfId="9278"/>
    <cellStyle name="DescriptionCAS 5 5 2" xfId="9279"/>
    <cellStyle name="DescriptionCAS 5 5 2 2" xfId="9280"/>
    <cellStyle name="DescriptionCAS 5 5 2 2 2" xfId="9281"/>
    <cellStyle name="DescriptionCAS 5 5 2 3" xfId="9282"/>
    <cellStyle name="DescriptionCAS 5 5 2 3 2" xfId="9283"/>
    <cellStyle name="DescriptionCAS 5 5 2 4" xfId="9284"/>
    <cellStyle name="DescriptionCAS 5 5 3" xfId="9285"/>
    <cellStyle name="DescriptionCAS 5 5 3 2" xfId="9286"/>
    <cellStyle name="DescriptionCAS 5 5 3 3" xfId="9287"/>
    <cellStyle name="DescriptionCAS 5 5 3 3 2" xfId="9288"/>
    <cellStyle name="DescriptionCAS 5 5 3 4" xfId="9289"/>
    <cellStyle name="DescriptionCAS 5 5 4" xfId="9290"/>
    <cellStyle name="DescriptionCAS 5 5 4 2" xfId="9291"/>
    <cellStyle name="DescriptionCAS 5 5 5" xfId="9292"/>
    <cellStyle name="DescriptionCAS 5 5 5 2" xfId="9293"/>
    <cellStyle name="DescriptionCAS 5 5 6" xfId="9294"/>
    <cellStyle name="DescriptionCAS 5 6" xfId="9295"/>
    <cellStyle name="DescriptionCAS 5 6 2" xfId="9296"/>
    <cellStyle name="DescriptionCAS 5 6 2 2" xfId="9297"/>
    <cellStyle name="DescriptionCAS 5 6 2 2 2" xfId="9298"/>
    <cellStyle name="DescriptionCAS 5 6 2 3" xfId="9299"/>
    <cellStyle name="DescriptionCAS 5 6 2 3 2" xfId="9300"/>
    <cellStyle name="DescriptionCAS 5 6 2 4" xfId="9301"/>
    <cellStyle name="DescriptionCAS 5 6 3" xfId="9302"/>
    <cellStyle name="DescriptionCAS 5 6 3 2" xfId="9303"/>
    <cellStyle name="DescriptionCAS 5 6 3 3" xfId="9304"/>
    <cellStyle name="DescriptionCAS 5 6 3 3 2" xfId="9305"/>
    <cellStyle name="DescriptionCAS 5 6 3 4" xfId="9306"/>
    <cellStyle name="DescriptionCAS 5 6 4" xfId="9307"/>
    <cellStyle name="DescriptionCAS 5 6 4 2" xfId="9308"/>
    <cellStyle name="DescriptionCAS 5 6 5" xfId="9309"/>
    <cellStyle name="DescriptionCAS 5 6 5 2" xfId="9310"/>
    <cellStyle name="DescriptionCAS 5 6 6" xfId="9311"/>
    <cellStyle name="DescriptionCAS 5 7" xfId="9312"/>
    <cellStyle name="DescriptionCAS 5 7 2" xfId="9313"/>
    <cellStyle name="DescriptionCAS 5 7 2 2" xfId="9314"/>
    <cellStyle name="DescriptionCAS 5 7 3" xfId="9315"/>
    <cellStyle name="DescriptionCAS 5 7 3 2" xfId="9316"/>
    <cellStyle name="DescriptionCAS 5 7 4" xfId="9317"/>
    <cellStyle name="DescriptionCAS 5 8" xfId="9318"/>
    <cellStyle name="DescriptionCAS 5 8 2" xfId="9319"/>
    <cellStyle name="DescriptionCAS 5 8 3" xfId="9320"/>
    <cellStyle name="DescriptionCAS 5 8 3 2" xfId="9321"/>
    <cellStyle name="DescriptionCAS 5 8 4" xfId="9322"/>
    <cellStyle name="DescriptionCAS 5 9" xfId="9323"/>
    <cellStyle name="DescriptionCAS 5 9 2" xfId="9324"/>
    <cellStyle name="DescriptionCAS 6" xfId="9325"/>
    <cellStyle name="DescriptionCAS 6 2" xfId="9326"/>
    <cellStyle name="DescriptionCAS 6 2 2" xfId="9327"/>
    <cellStyle name="DescriptionCAS 6 3" xfId="9328"/>
    <cellStyle name="DescriptionCAS 6 3 2" xfId="9329"/>
    <cellStyle name="DescriptionCAS 6 4" xfId="9330"/>
    <cellStyle name="DescriptionCAS 7" xfId="9331"/>
    <cellStyle name="DescriptionCAS 7 2" xfId="9332"/>
    <cellStyle name="DescriptionCAS 7 3" xfId="9333"/>
    <cellStyle name="DescriptionCAS 7 3 2" xfId="9334"/>
    <cellStyle name="DescriptionCAS 7 4" xfId="9335"/>
    <cellStyle name="DescriptionCAS 7 5" xfId="9336"/>
    <cellStyle name="DescriptionCAS 8" xfId="9337"/>
    <cellStyle name="DescriptionCAS 8 2" xfId="9338"/>
    <cellStyle name="DescriptionCAS 8 3" xfId="9339"/>
    <cellStyle name="DescriptionCAS 8 4" xfId="9340"/>
    <cellStyle name="DescriptionCAS 9" xfId="9341"/>
    <cellStyle name="DescriptionCAS 9 2" xfId="9342"/>
    <cellStyle name="DescriptionCAS 9 3" xfId="9343"/>
    <cellStyle name="DescriptionCAS 9 4" xfId="9344"/>
    <cellStyle name="Dia" xfId="9345"/>
    <cellStyle name="Ellenőrzőcella" xfId="9346"/>
    <cellStyle name="Encabez1" xfId="9347"/>
    <cellStyle name="Encabez2" xfId="9348"/>
    <cellStyle name="Encabezado 4" xfId="9349"/>
    <cellStyle name="Énfasis1" xfId="9350"/>
    <cellStyle name="Énfasis2" xfId="9351"/>
    <cellStyle name="Énfasis3" xfId="9352"/>
    <cellStyle name="Énfasis4" xfId="9353"/>
    <cellStyle name="Énfasis5" xfId="9354"/>
    <cellStyle name="Énfasis6" xfId="9355"/>
    <cellStyle name="Entrada" xfId="9356"/>
    <cellStyle name="Entrada 10" xfId="9357"/>
    <cellStyle name="Entrada 10 2" xfId="9358"/>
    <cellStyle name="Entrada 10 2 2" xfId="9359"/>
    <cellStyle name="Entrada 10 3" xfId="9360"/>
    <cellStyle name="Entrada 10 3 2" xfId="9361"/>
    <cellStyle name="Entrada 10 4" xfId="9362"/>
    <cellStyle name="Entrada 10 5" xfId="9363"/>
    <cellStyle name="Entrada 11" xfId="9364"/>
    <cellStyle name="Entrada 11 2" xfId="9365"/>
    <cellStyle name="Entrada 11 2 2" xfId="9366"/>
    <cellStyle name="Entrada 11 3" xfId="9367"/>
    <cellStyle name="Entrada 11 3 2" xfId="9368"/>
    <cellStyle name="Entrada 11 4" xfId="9369"/>
    <cellStyle name="Entrada 11 5" xfId="9370"/>
    <cellStyle name="Entrada 12" xfId="9371"/>
    <cellStyle name="Entrada 12 2" xfId="9372"/>
    <cellStyle name="Entrada 12 2 2" xfId="9373"/>
    <cellStyle name="Entrada 12 3" xfId="9374"/>
    <cellStyle name="Entrada 12 3 2" xfId="9375"/>
    <cellStyle name="Entrada 12 4" xfId="9376"/>
    <cellStyle name="Entrada 12 5" xfId="9377"/>
    <cellStyle name="Entrada 13" xfId="9378"/>
    <cellStyle name="Entrada 13 2" xfId="9379"/>
    <cellStyle name="Entrada 13 2 2" xfId="9380"/>
    <cellStyle name="Entrada 13 3" xfId="9381"/>
    <cellStyle name="Entrada 13 3 2" xfId="9382"/>
    <cellStyle name="Entrada 13 4" xfId="9383"/>
    <cellStyle name="Entrada 13 5" xfId="9384"/>
    <cellStyle name="Entrada 14" xfId="9385"/>
    <cellStyle name="Entrada 14 2" xfId="9386"/>
    <cellStyle name="Entrada 14 2 2" xfId="9387"/>
    <cellStyle name="Entrada 14 3" xfId="9388"/>
    <cellStyle name="Entrada 14 3 2" xfId="9389"/>
    <cellStyle name="Entrada 14 4" xfId="9390"/>
    <cellStyle name="Entrada 14 5" xfId="9391"/>
    <cellStyle name="Entrada 15" xfId="9392"/>
    <cellStyle name="Entrada 15 2" xfId="9393"/>
    <cellStyle name="Entrada 15 2 2" xfId="9394"/>
    <cellStyle name="Entrada 15 3" xfId="9395"/>
    <cellStyle name="Entrada 15 3 2" xfId="9396"/>
    <cellStyle name="Entrada 15 4" xfId="9397"/>
    <cellStyle name="Entrada 15 5" xfId="9398"/>
    <cellStyle name="Entrada 16" xfId="9399"/>
    <cellStyle name="Entrada 16 2" xfId="9400"/>
    <cellStyle name="Entrada 16 2 2" xfId="9401"/>
    <cellStyle name="Entrada 16 3" xfId="9402"/>
    <cellStyle name="Entrada 16 3 2" xfId="9403"/>
    <cellStyle name="Entrada 16 4" xfId="9404"/>
    <cellStyle name="Entrada 16 5" xfId="9405"/>
    <cellStyle name="Entrada 17" xfId="9406"/>
    <cellStyle name="Entrada 17 2" xfId="9407"/>
    <cellStyle name="Entrada 17 2 2" xfId="9408"/>
    <cellStyle name="Entrada 17 3" xfId="9409"/>
    <cellStyle name="Entrada 17 3 2" xfId="9410"/>
    <cellStyle name="Entrada 17 4" xfId="9411"/>
    <cellStyle name="Entrada 17 5" xfId="9412"/>
    <cellStyle name="Entrada 18" xfId="9413"/>
    <cellStyle name="Entrada 18 2" xfId="9414"/>
    <cellStyle name="Entrada 18 2 2" xfId="9415"/>
    <cellStyle name="Entrada 18 3" xfId="9416"/>
    <cellStyle name="Entrada 18 3 2" xfId="9417"/>
    <cellStyle name="Entrada 18 4" xfId="9418"/>
    <cellStyle name="Entrada 18 5" xfId="9419"/>
    <cellStyle name="Entrada 19" xfId="9420"/>
    <cellStyle name="Entrada 19 2" xfId="9421"/>
    <cellStyle name="Entrada 19 2 2" xfId="9422"/>
    <cellStyle name="Entrada 19 3" xfId="9423"/>
    <cellStyle name="Entrada 19 3 2" xfId="9424"/>
    <cellStyle name="Entrada 19 4" xfId="9425"/>
    <cellStyle name="Entrada 19 5" xfId="9426"/>
    <cellStyle name="Entrada 2" xfId="9427"/>
    <cellStyle name="Entrada 2 10" xfId="9428"/>
    <cellStyle name="Entrada 2 10 2" xfId="9429"/>
    <cellStyle name="Entrada 2 10 2 2" xfId="9430"/>
    <cellStyle name="Entrada 2 10 3" xfId="9431"/>
    <cellStyle name="Entrada 2 10 3 2" xfId="9432"/>
    <cellStyle name="Entrada 2 10 4" xfId="9433"/>
    <cellStyle name="Entrada 2 10 5" xfId="9434"/>
    <cellStyle name="Entrada 2 11" xfId="9435"/>
    <cellStyle name="Entrada 2 11 2" xfId="9436"/>
    <cellStyle name="Entrada 2 11 2 2" xfId="9437"/>
    <cellStyle name="Entrada 2 11 3" xfId="9438"/>
    <cellStyle name="Entrada 2 11 3 2" xfId="9439"/>
    <cellStyle name="Entrada 2 11 4" xfId="9440"/>
    <cellStyle name="Entrada 2 11 5" xfId="9441"/>
    <cellStyle name="Entrada 2 12" xfId="9442"/>
    <cellStyle name="Entrada 2 12 2" xfId="9443"/>
    <cellStyle name="Entrada 2 12 2 2" xfId="9444"/>
    <cellStyle name="Entrada 2 12 3" xfId="9445"/>
    <cellStyle name="Entrada 2 12 3 2" xfId="9446"/>
    <cellStyle name="Entrada 2 12 4" xfId="9447"/>
    <cellStyle name="Entrada 2 12 5" xfId="9448"/>
    <cellStyle name="Entrada 2 13" xfId="9449"/>
    <cellStyle name="Entrada 2 13 2" xfId="9450"/>
    <cellStyle name="Entrada 2 13 2 2" xfId="9451"/>
    <cellStyle name="Entrada 2 13 3" xfId="9452"/>
    <cellStyle name="Entrada 2 13 3 2" xfId="9453"/>
    <cellStyle name="Entrada 2 13 4" xfId="9454"/>
    <cellStyle name="Entrada 2 13 5" xfId="9455"/>
    <cellStyle name="Entrada 2 14" xfId="9456"/>
    <cellStyle name="Entrada 2 14 2" xfId="9457"/>
    <cellStyle name="Entrada 2 14 2 2" xfId="9458"/>
    <cellStyle name="Entrada 2 14 3" xfId="9459"/>
    <cellStyle name="Entrada 2 14 3 2" xfId="9460"/>
    <cellStyle name="Entrada 2 14 4" xfId="9461"/>
    <cellStyle name="Entrada 2 14 5" xfId="9462"/>
    <cellStyle name="Entrada 2 15" xfId="9463"/>
    <cellStyle name="Entrada 2 15 2" xfId="9464"/>
    <cellStyle name="Entrada 2 15 2 2" xfId="9465"/>
    <cellStyle name="Entrada 2 15 3" xfId="9466"/>
    <cellStyle name="Entrada 2 15 3 2" xfId="9467"/>
    <cellStyle name="Entrada 2 15 4" xfId="9468"/>
    <cellStyle name="Entrada 2 15 5" xfId="9469"/>
    <cellStyle name="Entrada 2 16" xfId="9470"/>
    <cellStyle name="Entrada 2 16 2" xfId="9471"/>
    <cellStyle name="Entrada 2 16 2 2" xfId="9472"/>
    <cellStyle name="Entrada 2 16 3" xfId="9473"/>
    <cellStyle name="Entrada 2 16 3 2" xfId="9474"/>
    <cellStyle name="Entrada 2 16 4" xfId="9475"/>
    <cellStyle name="Entrada 2 16 5" xfId="9476"/>
    <cellStyle name="Entrada 2 17" xfId="9477"/>
    <cellStyle name="Entrada 2 17 2" xfId="9478"/>
    <cellStyle name="Entrada 2 17 2 2" xfId="9479"/>
    <cellStyle name="Entrada 2 17 3" xfId="9480"/>
    <cellStyle name="Entrada 2 17 3 2" xfId="9481"/>
    <cellStyle name="Entrada 2 17 4" xfId="9482"/>
    <cellStyle name="Entrada 2 17 5" xfId="9483"/>
    <cellStyle name="Entrada 2 18" xfId="9484"/>
    <cellStyle name="Entrada 2 18 2" xfId="9485"/>
    <cellStyle name="Entrada 2 18 2 2" xfId="9486"/>
    <cellStyle name="Entrada 2 18 3" xfId="9487"/>
    <cellStyle name="Entrada 2 18 3 2" xfId="9488"/>
    <cellStyle name="Entrada 2 18 4" xfId="9489"/>
    <cellStyle name="Entrada 2 18 5" xfId="9490"/>
    <cellStyle name="Entrada 2 19" xfId="9491"/>
    <cellStyle name="Entrada 2 19 2" xfId="9492"/>
    <cellStyle name="Entrada 2 19 2 2" xfId="9493"/>
    <cellStyle name="Entrada 2 19 3" xfId="9494"/>
    <cellStyle name="Entrada 2 19 3 2" xfId="9495"/>
    <cellStyle name="Entrada 2 19 4" xfId="9496"/>
    <cellStyle name="Entrada 2 19 5" xfId="9497"/>
    <cellStyle name="Entrada 2 2" xfId="9498"/>
    <cellStyle name="Entrada 2 2 10" xfId="9499"/>
    <cellStyle name="Entrada 2 2 10 2" xfId="9500"/>
    <cellStyle name="Entrada 2 2 11" xfId="9501"/>
    <cellStyle name="Entrada 2 2 2" xfId="9502"/>
    <cellStyle name="Entrada 2 2 2 10" xfId="9503"/>
    <cellStyle name="Entrada 2 2 2 2" xfId="9504"/>
    <cellStyle name="Entrada 2 2 2 2 2" xfId="9505"/>
    <cellStyle name="Entrada 2 2 2 2 2 2" xfId="9506"/>
    <cellStyle name="Entrada 2 2 2 2 2 2 2" xfId="9507"/>
    <cellStyle name="Entrada 2 2 2 2 2 2 2 2" xfId="9508"/>
    <cellStyle name="Entrada 2 2 2 2 2 2 3" xfId="9509"/>
    <cellStyle name="Entrada 2 2 2 2 2 2 3 2" xfId="9510"/>
    <cellStyle name="Entrada 2 2 2 2 2 2 4" xfId="9511"/>
    <cellStyle name="Entrada 2 2 2 2 2 2 5" xfId="9512"/>
    <cellStyle name="Entrada 2 2 2 2 2 3" xfId="9513"/>
    <cellStyle name="Entrada 2 2 2 2 2 3 2" xfId="9514"/>
    <cellStyle name="Entrada 2 2 2 2 2 4" xfId="9515"/>
    <cellStyle name="Entrada 2 2 2 2 2 4 2" xfId="9516"/>
    <cellStyle name="Entrada 2 2 2 2 2 5" xfId="9517"/>
    <cellStyle name="Entrada 2 2 2 2 2 6" xfId="9518"/>
    <cellStyle name="Entrada 2 2 2 2 3" xfId="9519"/>
    <cellStyle name="Entrada 2 2 2 2 3 2" xfId="9520"/>
    <cellStyle name="Entrada 2 2 2 2 3 2 2" xfId="9521"/>
    <cellStyle name="Entrada 2 2 2 2 3 2 2 2" xfId="9522"/>
    <cellStyle name="Entrada 2 2 2 2 3 2 3" xfId="9523"/>
    <cellStyle name="Entrada 2 2 2 2 3 2 3 2" xfId="9524"/>
    <cellStyle name="Entrada 2 2 2 2 3 2 4" xfId="9525"/>
    <cellStyle name="Entrada 2 2 2 2 3 2 5" xfId="9526"/>
    <cellStyle name="Entrada 2 2 2 2 3 3" xfId="9527"/>
    <cellStyle name="Entrada 2 2 2 2 3 3 2" xfId="9528"/>
    <cellStyle name="Entrada 2 2 2 2 3 4" xfId="9529"/>
    <cellStyle name="Entrada 2 2 2 2 3 4 2" xfId="9530"/>
    <cellStyle name="Entrada 2 2 2 2 3 5" xfId="9531"/>
    <cellStyle name="Entrada 2 2 2 2 3 6" xfId="9532"/>
    <cellStyle name="Entrada 2 2 2 2 4" xfId="9533"/>
    <cellStyle name="Entrada 2 2 2 2 4 2" xfId="9534"/>
    <cellStyle name="Entrada 2 2 2 2 4 2 2" xfId="9535"/>
    <cellStyle name="Entrada 2 2 2 2 4 2 2 2" xfId="9536"/>
    <cellStyle name="Entrada 2 2 2 2 4 2 3" xfId="9537"/>
    <cellStyle name="Entrada 2 2 2 2 4 2 3 2" xfId="9538"/>
    <cellStyle name="Entrada 2 2 2 2 4 2 4" xfId="9539"/>
    <cellStyle name="Entrada 2 2 2 2 4 2 5" xfId="9540"/>
    <cellStyle name="Entrada 2 2 2 2 4 3" xfId="9541"/>
    <cellStyle name="Entrada 2 2 2 2 4 3 2" xfId="9542"/>
    <cellStyle name="Entrada 2 2 2 2 4 4" xfId="9543"/>
    <cellStyle name="Entrada 2 2 2 2 4 4 2" xfId="9544"/>
    <cellStyle name="Entrada 2 2 2 2 4 5" xfId="9545"/>
    <cellStyle name="Entrada 2 2 2 2 4 6" xfId="9546"/>
    <cellStyle name="Entrada 2 2 2 2 5" xfId="9547"/>
    <cellStyle name="Entrada 2 2 2 2 5 2" xfId="9548"/>
    <cellStyle name="Entrada 2 2 2 2 5 2 2" xfId="9549"/>
    <cellStyle name="Entrada 2 2 2 2 5 3" xfId="9550"/>
    <cellStyle name="Entrada 2 2 2 2 5 3 2" xfId="9551"/>
    <cellStyle name="Entrada 2 2 2 2 5 4" xfId="9552"/>
    <cellStyle name="Entrada 2 2 2 2 5 5" xfId="9553"/>
    <cellStyle name="Entrada 2 2 2 2 6" xfId="9554"/>
    <cellStyle name="Entrada 2 2 2 2 6 2" xfId="9555"/>
    <cellStyle name="Entrada 2 2 2 2 7" xfId="9556"/>
    <cellStyle name="Entrada 2 2 2 2 7 2" xfId="9557"/>
    <cellStyle name="Entrada 2 2 2 2 8" xfId="9558"/>
    <cellStyle name="Entrada 2 2 2 2 9" xfId="9559"/>
    <cellStyle name="Entrada 2 2 2 3" xfId="9560"/>
    <cellStyle name="Entrada 2 2 2 3 2" xfId="9561"/>
    <cellStyle name="Entrada 2 2 2 3 2 2" xfId="9562"/>
    <cellStyle name="Entrada 2 2 2 3 2 2 2" xfId="9563"/>
    <cellStyle name="Entrada 2 2 2 3 2 2 2 2" xfId="9564"/>
    <cellStyle name="Entrada 2 2 2 3 2 2 3" xfId="9565"/>
    <cellStyle name="Entrada 2 2 2 3 2 2 3 2" xfId="9566"/>
    <cellStyle name="Entrada 2 2 2 3 2 2 4" xfId="9567"/>
    <cellStyle name="Entrada 2 2 2 3 2 2 5" xfId="9568"/>
    <cellStyle name="Entrada 2 2 2 3 2 3" xfId="9569"/>
    <cellStyle name="Entrada 2 2 2 3 2 3 2" xfId="9570"/>
    <cellStyle name="Entrada 2 2 2 3 2 4" xfId="9571"/>
    <cellStyle name="Entrada 2 2 2 3 2 4 2" xfId="9572"/>
    <cellStyle name="Entrada 2 2 2 3 2 5" xfId="9573"/>
    <cellStyle name="Entrada 2 2 2 3 2 6" xfId="9574"/>
    <cellStyle name="Entrada 2 2 2 3 3" xfId="9575"/>
    <cellStyle name="Entrada 2 2 2 3 3 2" xfId="9576"/>
    <cellStyle name="Entrada 2 2 2 3 3 2 2" xfId="9577"/>
    <cellStyle name="Entrada 2 2 2 3 3 2 2 2" xfId="9578"/>
    <cellStyle name="Entrada 2 2 2 3 3 2 3" xfId="9579"/>
    <cellStyle name="Entrada 2 2 2 3 3 2 3 2" xfId="9580"/>
    <cellStyle name="Entrada 2 2 2 3 3 2 4" xfId="9581"/>
    <cellStyle name="Entrada 2 2 2 3 3 2 5" xfId="9582"/>
    <cellStyle name="Entrada 2 2 2 3 3 3" xfId="9583"/>
    <cellStyle name="Entrada 2 2 2 3 3 3 2" xfId="9584"/>
    <cellStyle name="Entrada 2 2 2 3 3 4" xfId="9585"/>
    <cellStyle name="Entrada 2 2 2 3 3 4 2" xfId="9586"/>
    <cellStyle name="Entrada 2 2 2 3 3 5" xfId="9587"/>
    <cellStyle name="Entrada 2 2 2 3 3 6" xfId="9588"/>
    <cellStyle name="Entrada 2 2 2 3 4" xfId="9589"/>
    <cellStyle name="Entrada 2 2 2 3 4 2" xfId="9590"/>
    <cellStyle name="Entrada 2 2 2 3 4 2 2" xfId="9591"/>
    <cellStyle name="Entrada 2 2 2 3 4 3" xfId="9592"/>
    <cellStyle name="Entrada 2 2 2 3 4 3 2" xfId="9593"/>
    <cellStyle name="Entrada 2 2 2 3 4 4" xfId="9594"/>
    <cellStyle name="Entrada 2 2 2 3 4 5" xfId="9595"/>
    <cellStyle name="Entrada 2 2 2 3 5" xfId="9596"/>
    <cellStyle name="Entrada 2 2 2 3 5 2" xfId="9597"/>
    <cellStyle name="Entrada 2 2 2 3 6" xfId="9598"/>
    <cellStyle name="Entrada 2 2 2 3 6 2" xfId="9599"/>
    <cellStyle name="Entrada 2 2 2 3 7" xfId="9600"/>
    <cellStyle name="Entrada 2 2 2 3 8" xfId="9601"/>
    <cellStyle name="Entrada 2 2 2 4" xfId="9602"/>
    <cellStyle name="Entrada 2 2 2 4 2" xfId="9603"/>
    <cellStyle name="Entrada 2 2 2 4 2 2" xfId="9604"/>
    <cellStyle name="Entrada 2 2 2 4 2 2 2" xfId="9605"/>
    <cellStyle name="Entrada 2 2 2 4 2 3" xfId="9606"/>
    <cellStyle name="Entrada 2 2 2 4 2 3 2" xfId="9607"/>
    <cellStyle name="Entrada 2 2 2 4 2 4" xfId="9608"/>
    <cellStyle name="Entrada 2 2 2 4 2 5" xfId="9609"/>
    <cellStyle name="Entrada 2 2 2 4 3" xfId="9610"/>
    <cellStyle name="Entrada 2 2 2 4 3 2" xfId="9611"/>
    <cellStyle name="Entrada 2 2 2 4 4" xfId="9612"/>
    <cellStyle name="Entrada 2 2 2 4 4 2" xfId="9613"/>
    <cellStyle name="Entrada 2 2 2 4 5" xfId="9614"/>
    <cellStyle name="Entrada 2 2 2 4 6" xfId="9615"/>
    <cellStyle name="Entrada 2 2 2 5" xfId="9616"/>
    <cellStyle name="Entrada 2 2 2 5 2" xfId="9617"/>
    <cellStyle name="Entrada 2 2 2 5 2 2" xfId="9618"/>
    <cellStyle name="Entrada 2 2 2 5 2 2 2" xfId="9619"/>
    <cellStyle name="Entrada 2 2 2 5 2 3" xfId="9620"/>
    <cellStyle name="Entrada 2 2 2 5 2 3 2" xfId="9621"/>
    <cellStyle name="Entrada 2 2 2 5 2 4" xfId="9622"/>
    <cellStyle name="Entrada 2 2 2 5 2 5" xfId="9623"/>
    <cellStyle name="Entrada 2 2 2 5 3" xfId="9624"/>
    <cellStyle name="Entrada 2 2 2 5 3 2" xfId="9625"/>
    <cellStyle name="Entrada 2 2 2 5 4" xfId="9626"/>
    <cellStyle name="Entrada 2 2 2 5 4 2" xfId="9627"/>
    <cellStyle name="Entrada 2 2 2 5 5" xfId="9628"/>
    <cellStyle name="Entrada 2 2 2 5 6" xfId="9629"/>
    <cellStyle name="Entrada 2 2 2 6" xfId="9630"/>
    <cellStyle name="Entrada 2 2 2 6 2" xfId="9631"/>
    <cellStyle name="Entrada 2 2 2 6 2 2" xfId="9632"/>
    <cellStyle name="Entrada 2 2 2 6 2 2 2" xfId="9633"/>
    <cellStyle name="Entrada 2 2 2 6 2 3" xfId="9634"/>
    <cellStyle name="Entrada 2 2 2 6 2 3 2" xfId="9635"/>
    <cellStyle name="Entrada 2 2 2 6 2 4" xfId="9636"/>
    <cellStyle name="Entrada 2 2 2 6 2 5" xfId="9637"/>
    <cellStyle name="Entrada 2 2 2 6 3" xfId="9638"/>
    <cellStyle name="Entrada 2 2 2 6 3 2" xfId="9639"/>
    <cellStyle name="Entrada 2 2 2 6 4" xfId="9640"/>
    <cellStyle name="Entrada 2 2 2 6 4 2" xfId="9641"/>
    <cellStyle name="Entrada 2 2 2 6 5" xfId="9642"/>
    <cellStyle name="Entrada 2 2 2 6 6" xfId="9643"/>
    <cellStyle name="Entrada 2 2 2 7" xfId="9644"/>
    <cellStyle name="Entrada 2 2 2 7 2" xfId="9645"/>
    <cellStyle name="Entrada 2 2 2 7 2 2" xfId="9646"/>
    <cellStyle name="Entrada 2 2 2 7 3" xfId="9647"/>
    <cellStyle name="Entrada 2 2 2 7 3 2" xfId="9648"/>
    <cellStyle name="Entrada 2 2 2 7 4" xfId="9649"/>
    <cellStyle name="Entrada 2 2 2 7 5" xfId="9650"/>
    <cellStyle name="Entrada 2 2 2 8" xfId="9651"/>
    <cellStyle name="Entrada 2 2 2 8 2" xfId="9652"/>
    <cellStyle name="Entrada 2 2 2 9" xfId="9653"/>
    <cellStyle name="Entrada 2 2 2 9 2" xfId="9654"/>
    <cellStyle name="Entrada 2 2 3" xfId="9655"/>
    <cellStyle name="Entrada 2 2 3 2" xfId="9656"/>
    <cellStyle name="Entrada 2 2 3 2 2" xfId="9657"/>
    <cellStyle name="Entrada 2 2 3 2 2 2" xfId="9658"/>
    <cellStyle name="Entrada 2 2 3 2 2 2 2" xfId="9659"/>
    <cellStyle name="Entrada 2 2 3 2 2 3" xfId="9660"/>
    <cellStyle name="Entrada 2 2 3 2 2 3 2" xfId="9661"/>
    <cellStyle name="Entrada 2 2 3 2 2 4" xfId="9662"/>
    <cellStyle name="Entrada 2 2 3 2 2 5" xfId="9663"/>
    <cellStyle name="Entrada 2 2 3 2 3" xfId="9664"/>
    <cellStyle name="Entrada 2 2 3 2 3 2" xfId="9665"/>
    <cellStyle name="Entrada 2 2 3 2 4" xfId="9666"/>
    <cellStyle name="Entrada 2 2 3 2 4 2" xfId="9667"/>
    <cellStyle name="Entrada 2 2 3 2 5" xfId="9668"/>
    <cellStyle name="Entrada 2 2 3 2 6" xfId="9669"/>
    <cellStyle name="Entrada 2 2 3 3" xfId="9670"/>
    <cellStyle name="Entrada 2 2 3 3 2" xfId="9671"/>
    <cellStyle name="Entrada 2 2 3 3 2 2" xfId="9672"/>
    <cellStyle name="Entrada 2 2 3 3 2 2 2" xfId="9673"/>
    <cellStyle name="Entrada 2 2 3 3 2 3" xfId="9674"/>
    <cellStyle name="Entrada 2 2 3 3 2 3 2" xfId="9675"/>
    <cellStyle name="Entrada 2 2 3 3 2 4" xfId="9676"/>
    <cellStyle name="Entrada 2 2 3 3 2 5" xfId="9677"/>
    <cellStyle name="Entrada 2 2 3 3 3" xfId="9678"/>
    <cellStyle name="Entrada 2 2 3 3 3 2" xfId="9679"/>
    <cellStyle name="Entrada 2 2 3 3 4" xfId="9680"/>
    <cellStyle name="Entrada 2 2 3 3 4 2" xfId="9681"/>
    <cellStyle name="Entrada 2 2 3 3 5" xfId="9682"/>
    <cellStyle name="Entrada 2 2 3 3 6" xfId="9683"/>
    <cellStyle name="Entrada 2 2 3 4" xfId="9684"/>
    <cellStyle name="Entrada 2 2 3 4 2" xfId="9685"/>
    <cellStyle name="Entrada 2 2 3 4 2 2" xfId="9686"/>
    <cellStyle name="Entrada 2 2 3 4 2 2 2" xfId="9687"/>
    <cellStyle name="Entrada 2 2 3 4 2 3" xfId="9688"/>
    <cellStyle name="Entrada 2 2 3 4 2 3 2" xfId="9689"/>
    <cellStyle name="Entrada 2 2 3 4 2 4" xfId="9690"/>
    <cellStyle name="Entrada 2 2 3 4 2 5" xfId="9691"/>
    <cellStyle name="Entrada 2 2 3 4 3" xfId="9692"/>
    <cellStyle name="Entrada 2 2 3 4 3 2" xfId="9693"/>
    <cellStyle name="Entrada 2 2 3 4 4" xfId="9694"/>
    <cellStyle name="Entrada 2 2 3 4 4 2" xfId="9695"/>
    <cellStyle name="Entrada 2 2 3 4 5" xfId="9696"/>
    <cellStyle name="Entrada 2 2 3 4 6" xfId="9697"/>
    <cellStyle name="Entrada 2 2 3 5" xfId="9698"/>
    <cellStyle name="Entrada 2 2 3 5 2" xfId="9699"/>
    <cellStyle name="Entrada 2 2 3 5 2 2" xfId="9700"/>
    <cellStyle name="Entrada 2 2 3 5 3" xfId="9701"/>
    <cellStyle name="Entrada 2 2 3 5 3 2" xfId="9702"/>
    <cellStyle name="Entrada 2 2 3 5 4" xfId="9703"/>
    <cellStyle name="Entrada 2 2 3 5 5" xfId="9704"/>
    <cellStyle name="Entrada 2 2 3 6" xfId="9705"/>
    <cellStyle name="Entrada 2 2 3 6 2" xfId="9706"/>
    <cellStyle name="Entrada 2 2 3 7" xfId="9707"/>
    <cellStyle name="Entrada 2 2 3 7 2" xfId="9708"/>
    <cellStyle name="Entrada 2 2 3 8" xfId="9709"/>
    <cellStyle name="Entrada 2 2 3 9" xfId="9710"/>
    <cellStyle name="Entrada 2 2 4" xfId="9711"/>
    <cellStyle name="Entrada 2 2 4 2" xfId="9712"/>
    <cellStyle name="Entrada 2 2 4 2 2" xfId="9713"/>
    <cellStyle name="Entrada 2 2 4 2 2 2" xfId="9714"/>
    <cellStyle name="Entrada 2 2 4 2 2 2 2" xfId="9715"/>
    <cellStyle name="Entrada 2 2 4 2 2 3" xfId="9716"/>
    <cellStyle name="Entrada 2 2 4 2 2 3 2" xfId="9717"/>
    <cellStyle name="Entrada 2 2 4 2 2 4" xfId="9718"/>
    <cellStyle name="Entrada 2 2 4 2 2 5" xfId="9719"/>
    <cellStyle name="Entrada 2 2 4 2 3" xfId="9720"/>
    <cellStyle name="Entrada 2 2 4 2 3 2" xfId="9721"/>
    <cellStyle name="Entrada 2 2 4 2 4" xfId="9722"/>
    <cellStyle name="Entrada 2 2 4 2 4 2" xfId="9723"/>
    <cellStyle name="Entrada 2 2 4 2 5" xfId="9724"/>
    <cellStyle name="Entrada 2 2 4 2 6" xfId="9725"/>
    <cellStyle name="Entrada 2 2 4 3" xfId="9726"/>
    <cellStyle name="Entrada 2 2 4 3 2" xfId="9727"/>
    <cellStyle name="Entrada 2 2 4 3 2 2" xfId="9728"/>
    <cellStyle name="Entrada 2 2 4 3 2 2 2" xfId="9729"/>
    <cellStyle name="Entrada 2 2 4 3 2 3" xfId="9730"/>
    <cellStyle name="Entrada 2 2 4 3 2 3 2" xfId="9731"/>
    <cellStyle name="Entrada 2 2 4 3 2 4" xfId="9732"/>
    <cellStyle name="Entrada 2 2 4 3 2 5" xfId="9733"/>
    <cellStyle name="Entrada 2 2 4 3 3" xfId="9734"/>
    <cellStyle name="Entrada 2 2 4 3 3 2" xfId="9735"/>
    <cellStyle name="Entrada 2 2 4 3 4" xfId="9736"/>
    <cellStyle name="Entrada 2 2 4 3 4 2" xfId="9737"/>
    <cellStyle name="Entrada 2 2 4 3 5" xfId="9738"/>
    <cellStyle name="Entrada 2 2 4 3 6" xfId="9739"/>
    <cellStyle name="Entrada 2 2 4 4" xfId="9740"/>
    <cellStyle name="Entrada 2 2 4 4 2" xfId="9741"/>
    <cellStyle name="Entrada 2 2 4 4 2 2" xfId="9742"/>
    <cellStyle name="Entrada 2 2 4 4 3" xfId="9743"/>
    <cellStyle name="Entrada 2 2 4 4 3 2" xfId="9744"/>
    <cellStyle name="Entrada 2 2 4 4 4" xfId="9745"/>
    <cellStyle name="Entrada 2 2 4 4 5" xfId="9746"/>
    <cellStyle name="Entrada 2 2 4 5" xfId="9747"/>
    <cellStyle name="Entrada 2 2 4 5 2" xfId="9748"/>
    <cellStyle name="Entrada 2 2 4 6" xfId="9749"/>
    <cellStyle name="Entrada 2 2 4 6 2" xfId="9750"/>
    <cellStyle name="Entrada 2 2 4 7" xfId="9751"/>
    <cellStyle name="Entrada 2 2 4 8" xfId="9752"/>
    <cellStyle name="Entrada 2 2 5" xfId="9753"/>
    <cellStyle name="Entrada 2 2 5 2" xfId="9754"/>
    <cellStyle name="Entrada 2 2 5 2 2" xfId="9755"/>
    <cellStyle name="Entrada 2 2 5 2 2 2" xfId="9756"/>
    <cellStyle name="Entrada 2 2 5 2 3" xfId="9757"/>
    <cellStyle name="Entrada 2 2 5 2 3 2" xfId="9758"/>
    <cellStyle name="Entrada 2 2 5 2 4" xfId="9759"/>
    <cellStyle name="Entrada 2 2 5 2 5" xfId="9760"/>
    <cellStyle name="Entrada 2 2 5 3" xfId="9761"/>
    <cellStyle name="Entrada 2 2 5 3 2" xfId="9762"/>
    <cellStyle name="Entrada 2 2 5 4" xfId="9763"/>
    <cellStyle name="Entrada 2 2 5 4 2" xfId="9764"/>
    <cellStyle name="Entrada 2 2 5 5" xfId="9765"/>
    <cellStyle name="Entrada 2 2 5 6" xfId="9766"/>
    <cellStyle name="Entrada 2 2 6" xfId="9767"/>
    <cellStyle name="Entrada 2 2 6 2" xfId="9768"/>
    <cellStyle name="Entrada 2 2 6 2 2" xfId="9769"/>
    <cellStyle name="Entrada 2 2 6 2 2 2" xfId="9770"/>
    <cellStyle name="Entrada 2 2 6 2 3" xfId="9771"/>
    <cellStyle name="Entrada 2 2 6 2 3 2" xfId="9772"/>
    <cellStyle name="Entrada 2 2 6 2 4" xfId="9773"/>
    <cellStyle name="Entrada 2 2 6 2 5" xfId="9774"/>
    <cellStyle name="Entrada 2 2 6 3" xfId="9775"/>
    <cellStyle name="Entrada 2 2 6 3 2" xfId="9776"/>
    <cellStyle name="Entrada 2 2 6 4" xfId="9777"/>
    <cellStyle name="Entrada 2 2 6 4 2" xfId="9778"/>
    <cellStyle name="Entrada 2 2 6 5" xfId="9779"/>
    <cellStyle name="Entrada 2 2 6 6" xfId="9780"/>
    <cellStyle name="Entrada 2 2 7" xfId="9781"/>
    <cellStyle name="Entrada 2 2 7 2" xfId="9782"/>
    <cellStyle name="Entrada 2 2 7 2 2" xfId="9783"/>
    <cellStyle name="Entrada 2 2 7 2 2 2" xfId="9784"/>
    <cellStyle name="Entrada 2 2 7 2 3" xfId="9785"/>
    <cellStyle name="Entrada 2 2 7 2 3 2" xfId="9786"/>
    <cellStyle name="Entrada 2 2 7 2 4" xfId="9787"/>
    <cellStyle name="Entrada 2 2 7 2 5" xfId="9788"/>
    <cellStyle name="Entrada 2 2 7 3" xfId="9789"/>
    <cellStyle name="Entrada 2 2 7 3 2" xfId="9790"/>
    <cellStyle name="Entrada 2 2 7 4" xfId="9791"/>
    <cellStyle name="Entrada 2 2 7 4 2" xfId="9792"/>
    <cellStyle name="Entrada 2 2 7 5" xfId="9793"/>
    <cellStyle name="Entrada 2 2 7 6" xfId="9794"/>
    <cellStyle name="Entrada 2 2 8" xfId="9795"/>
    <cellStyle name="Entrada 2 2 8 2" xfId="9796"/>
    <cellStyle name="Entrada 2 2 8 2 2" xfId="9797"/>
    <cellStyle name="Entrada 2 2 8 3" xfId="9798"/>
    <cellStyle name="Entrada 2 2 8 3 2" xfId="9799"/>
    <cellStyle name="Entrada 2 2 8 4" xfId="9800"/>
    <cellStyle name="Entrada 2 2 8 5" xfId="9801"/>
    <cellStyle name="Entrada 2 2 9" xfId="9802"/>
    <cellStyle name="Entrada 2 2 9 2" xfId="9803"/>
    <cellStyle name="Entrada 2 20" xfId="9804"/>
    <cellStyle name="Entrada 2 20 2" xfId="9805"/>
    <cellStyle name="Entrada 2 20 2 2" xfId="9806"/>
    <cellStyle name="Entrada 2 20 3" xfId="9807"/>
    <cellStyle name="Entrada 2 20 3 2" xfId="9808"/>
    <cellStyle name="Entrada 2 20 4" xfId="9809"/>
    <cellStyle name="Entrada 2 20 5" xfId="9810"/>
    <cellStyle name="Entrada 2 21" xfId="9811"/>
    <cellStyle name="Entrada 2 21 2" xfId="9812"/>
    <cellStyle name="Entrada 2 21 2 2" xfId="9813"/>
    <cellStyle name="Entrada 2 21 3" xfId="9814"/>
    <cellStyle name="Entrada 2 21 3 2" xfId="9815"/>
    <cellStyle name="Entrada 2 21 4" xfId="9816"/>
    <cellStyle name="Entrada 2 21 5" xfId="9817"/>
    <cellStyle name="Entrada 2 22" xfId="9818"/>
    <cellStyle name="Entrada 2 22 2" xfId="9819"/>
    <cellStyle name="Entrada 2 22 2 2" xfId="9820"/>
    <cellStyle name="Entrada 2 22 3" xfId="9821"/>
    <cellStyle name="Entrada 2 22 3 2" xfId="9822"/>
    <cellStyle name="Entrada 2 22 4" xfId="9823"/>
    <cellStyle name="Entrada 2 22 5" xfId="9824"/>
    <cellStyle name="Entrada 2 23" xfId="9825"/>
    <cellStyle name="Entrada 2 23 2" xfId="9826"/>
    <cellStyle name="Entrada 2 23 2 2" xfId="9827"/>
    <cellStyle name="Entrada 2 23 3" xfId="9828"/>
    <cellStyle name="Entrada 2 23 3 2" xfId="9829"/>
    <cellStyle name="Entrada 2 23 4" xfId="9830"/>
    <cellStyle name="Entrada 2 23 5" xfId="9831"/>
    <cellStyle name="Entrada 2 24" xfId="9832"/>
    <cellStyle name="Entrada 2 24 2" xfId="9833"/>
    <cellStyle name="Entrada 2 25" xfId="9834"/>
    <cellStyle name="Entrada 2 25 2" xfId="9835"/>
    <cellStyle name="Entrada 2 26" xfId="9836"/>
    <cellStyle name="Entrada 2 26 2" xfId="9837"/>
    <cellStyle name="Entrada 2 27" xfId="9838"/>
    <cellStyle name="Entrada 2 28" xfId="9839"/>
    <cellStyle name="Entrada 2 3" xfId="9840"/>
    <cellStyle name="Entrada 2 3 10" xfId="9841"/>
    <cellStyle name="Entrada 2 3 2" xfId="9842"/>
    <cellStyle name="Entrada 2 3 2 2" xfId="9843"/>
    <cellStyle name="Entrada 2 3 2 2 2" xfId="9844"/>
    <cellStyle name="Entrada 2 3 2 2 2 2" xfId="9845"/>
    <cellStyle name="Entrada 2 3 2 2 2 2 2" xfId="9846"/>
    <cellStyle name="Entrada 2 3 2 2 2 3" xfId="9847"/>
    <cellStyle name="Entrada 2 3 2 2 2 3 2" xfId="9848"/>
    <cellStyle name="Entrada 2 3 2 2 2 4" xfId="9849"/>
    <cellStyle name="Entrada 2 3 2 2 2 5" xfId="9850"/>
    <cellStyle name="Entrada 2 3 2 2 3" xfId="9851"/>
    <cellStyle name="Entrada 2 3 2 2 3 2" xfId="9852"/>
    <cellStyle name="Entrada 2 3 2 2 4" xfId="9853"/>
    <cellStyle name="Entrada 2 3 2 2 4 2" xfId="9854"/>
    <cellStyle name="Entrada 2 3 2 2 5" xfId="9855"/>
    <cellStyle name="Entrada 2 3 2 2 6" xfId="9856"/>
    <cellStyle name="Entrada 2 3 2 3" xfId="9857"/>
    <cellStyle name="Entrada 2 3 2 3 2" xfId="9858"/>
    <cellStyle name="Entrada 2 3 2 3 2 2" xfId="9859"/>
    <cellStyle name="Entrada 2 3 2 3 2 2 2" xfId="9860"/>
    <cellStyle name="Entrada 2 3 2 3 2 3" xfId="9861"/>
    <cellStyle name="Entrada 2 3 2 3 2 3 2" xfId="9862"/>
    <cellStyle name="Entrada 2 3 2 3 2 4" xfId="9863"/>
    <cellStyle name="Entrada 2 3 2 3 2 5" xfId="9864"/>
    <cellStyle name="Entrada 2 3 2 3 3" xfId="9865"/>
    <cellStyle name="Entrada 2 3 2 3 3 2" xfId="9866"/>
    <cellStyle name="Entrada 2 3 2 3 4" xfId="9867"/>
    <cellStyle name="Entrada 2 3 2 3 4 2" xfId="9868"/>
    <cellStyle name="Entrada 2 3 2 3 5" xfId="9869"/>
    <cellStyle name="Entrada 2 3 2 3 6" xfId="9870"/>
    <cellStyle name="Entrada 2 3 2 4" xfId="9871"/>
    <cellStyle name="Entrada 2 3 2 4 2" xfId="9872"/>
    <cellStyle name="Entrada 2 3 2 4 2 2" xfId="9873"/>
    <cellStyle name="Entrada 2 3 2 4 2 2 2" xfId="9874"/>
    <cellStyle name="Entrada 2 3 2 4 2 3" xfId="9875"/>
    <cellStyle name="Entrada 2 3 2 4 2 3 2" xfId="9876"/>
    <cellStyle name="Entrada 2 3 2 4 2 4" xfId="9877"/>
    <cellStyle name="Entrada 2 3 2 4 2 5" xfId="9878"/>
    <cellStyle name="Entrada 2 3 2 4 3" xfId="9879"/>
    <cellStyle name="Entrada 2 3 2 4 3 2" xfId="9880"/>
    <cellStyle name="Entrada 2 3 2 4 4" xfId="9881"/>
    <cellStyle name="Entrada 2 3 2 4 4 2" xfId="9882"/>
    <cellStyle name="Entrada 2 3 2 4 5" xfId="9883"/>
    <cellStyle name="Entrada 2 3 2 4 6" xfId="9884"/>
    <cellStyle name="Entrada 2 3 2 5" xfId="9885"/>
    <cellStyle name="Entrada 2 3 2 5 2" xfId="9886"/>
    <cellStyle name="Entrada 2 3 2 5 2 2" xfId="9887"/>
    <cellStyle name="Entrada 2 3 2 5 3" xfId="9888"/>
    <cellStyle name="Entrada 2 3 2 5 3 2" xfId="9889"/>
    <cellStyle name="Entrada 2 3 2 5 4" xfId="9890"/>
    <cellStyle name="Entrada 2 3 2 5 5" xfId="9891"/>
    <cellStyle name="Entrada 2 3 2 6" xfId="9892"/>
    <cellStyle name="Entrada 2 3 2 6 2" xfId="9893"/>
    <cellStyle name="Entrada 2 3 2 7" xfId="9894"/>
    <cellStyle name="Entrada 2 3 2 7 2" xfId="9895"/>
    <cellStyle name="Entrada 2 3 2 8" xfId="9896"/>
    <cellStyle name="Entrada 2 3 2 9" xfId="9897"/>
    <cellStyle name="Entrada 2 3 3" xfId="9898"/>
    <cellStyle name="Entrada 2 3 3 2" xfId="9899"/>
    <cellStyle name="Entrada 2 3 3 2 2" xfId="9900"/>
    <cellStyle name="Entrada 2 3 3 2 2 2" xfId="9901"/>
    <cellStyle name="Entrada 2 3 3 2 2 2 2" xfId="9902"/>
    <cellStyle name="Entrada 2 3 3 2 2 3" xfId="9903"/>
    <cellStyle name="Entrada 2 3 3 2 2 3 2" xfId="9904"/>
    <cellStyle name="Entrada 2 3 3 2 2 4" xfId="9905"/>
    <cellStyle name="Entrada 2 3 3 2 2 5" xfId="9906"/>
    <cellStyle name="Entrada 2 3 3 2 3" xfId="9907"/>
    <cellStyle name="Entrada 2 3 3 2 3 2" xfId="9908"/>
    <cellStyle name="Entrada 2 3 3 2 4" xfId="9909"/>
    <cellStyle name="Entrada 2 3 3 2 4 2" xfId="9910"/>
    <cellStyle name="Entrada 2 3 3 2 5" xfId="9911"/>
    <cellStyle name="Entrada 2 3 3 2 6" xfId="9912"/>
    <cellStyle name="Entrada 2 3 3 3" xfId="9913"/>
    <cellStyle name="Entrada 2 3 3 3 2" xfId="9914"/>
    <cellStyle name="Entrada 2 3 3 3 2 2" xfId="9915"/>
    <cellStyle name="Entrada 2 3 3 3 2 2 2" xfId="9916"/>
    <cellStyle name="Entrada 2 3 3 3 2 3" xfId="9917"/>
    <cellStyle name="Entrada 2 3 3 3 2 3 2" xfId="9918"/>
    <cellStyle name="Entrada 2 3 3 3 2 4" xfId="9919"/>
    <cellStyle name="Entrada 2 3 3 3 2 5" xfId="9920"/>
    <cellStyle name="Entrada 2 3 3 3 3" xfId="9921"/>
    <cellStyle name="Entrada 2 3 3 3 3 2" xfId="9922"/>
    <cellStyle name="Entrada 2 3 3 3 4" xfId="9923"/>
    <cellStyle name="Entrada 2 3 3 3 4 2" xfId="9924"/>
    <cellStyle name="Entrada 2 3 3 3 5" xfId="9925"/>
    <cellStyle name="Entrada 2 3 3 3 6" xfId="9926"/>
    <cellStyle name="Entrada 2 3 3 4" xfId="9927"/>
    <cellStyle name="Entrada 2 3 3 4 2" xfId="9928"/>
    <cellStyle name="Entrada 2 3 3 4 2 2" xfId="9929"/>
    <cellStyle name="Entrada 2 3 3 4 3" xfId="9930"/>
    <cellStyle name="Entrada 2 3 3 4 3 2" xfId="9931"/>
    <cellStyle name="Entrada 2 3 3 4 4" xfId="9932"/>
    <cellStyle name="Entrada 2 3 3 4 5" xfId="9933"/>
    <cellStyle name="Entrada 2 3 3 5" xfId="9934"/>
    <cellStyle name="Entrada 2 3 3 5 2" xfId="9935"/>
    <cellStyle name="Entrada 2 3 3 6" xfId="9936"/>
    <cellStyle name="Entrada 2 3 3 6 2" xfId="9937"/>
    <cellStyle name="Entrada 2 3 3 7" xfId="9938"/>
    <cellStyle name="Entrada 2 3 3 8" xfId="9939"/>
    <cellStyle name="Entrada 2 3 4" xfId="9940"/>
    <cellStyle name="Entrada 2 3 4 2" xfId="9941"/>
    <cellStyle name="Entrada 2 3 4 2 2" xfId="9942"/>
    <cellStyle name="Entrada 2 3 4 2 2 2" xfId="9943"/>
    <cellStyle name="Entrada 2 3 4 2 3" xfId="9944"/>
    <cellStyle name="Entrada 2 3 4 2 3 2" xfId="9945"/>
    <cellStyle name="Entrada 2 3 4 2 4" xfId="9946"/>
    <cellStyle name="Entrada 2 3 4 2 5" xfId="9947"/>
    <cellStyle name="Entrada 2 3 4 3" xfId="9948"/>
    <cellStyle name="Entrada 2 3 4 3 2" xfId="9949"/>
    <cellStyle name="Entrada 2 3 4 4" xfId="9950"/>
    <cellStyle name="Entrada 2 3 4 4 2" xfId="9951"/>
    <cellStyle name="Entrada 2 3 4 5" xfId="9952"/>
    <cellStyle name="Entrada 2 3 4 6" xfId="9953"/>
    <cellStyle name="Entrada 2 3 5" xfId="9954"/>
    <cellStyle name="Entrada 2 3 5 2" xfId="9955"/>
    <cellStyle name="Entrada 2 3 5 2 2" xfId="9956"/>
    <cellStyle name="Entrada 2 3 5 2 2 2" xfId="9957"/>
    <cellStyle name="Entrada 2 3 5 2 3" xfId="9958"/>
    <cellStyle name="Entrada 2 3 5 2 3 2" xfId="9959"/>
    <cellStyle name="Entrada 2 3 5 2 4" xfId="9960"/>
    <cellStyle name="Entrada 2 3 5 2 5" xfId="9961"/>
    <cellStyle name="Entrada 2 3 5 3" xfId="9962"/>
    <cellStyle name="Entrada 2 3 5 3 2" xfId="9963"/>
    <cellStyle name="Entrada 2 3 5 4" xfId="9964"/>
    <cellStyle name="Entrada 2 3 5 4 2" xfId="9965"/>
    <cellStyle name="Entrada 2 3 5 5" xfId="9966"/>
    <cellStyle name="Entrada 2 3 5 6" xfId="9967"/>
    <cellStyle name="Entrada 2 3 6" xfId="9968"/>
    <cellStyle name="Entrada 2 3 6 2" xfId="9969"/>
    <cellStyle name="Entrada 2 3 6 2 2" xfId="9970"/>
    <cellStyle name="Entrada 2 3 6 2 2 2" xfId="9971"/>
    <cellStyle name="Entrada 2 3 6 2 3" xfId="9972"/>
    <cellStyle name="Entrada 2 3 6 2 3 2" xfId="9973"/>
    <cellStyle name="Entrada 2 3 6 2 4" xfId="9974"/>
    <cellStyle name="Entrada 2 3 6 2 5" xfId="9975"/>
    <cellStyle name="Entrada 2 3 6 3" xfId="9976"/>
    <cellStyle name="Entrada 2 3 6 3 2" xfId="9977"/>
    <cellStyle name="Entrada 2 3 6 4" xfId="9978"/>
    <cellStyle name="Entrada 2 3 6 4 2" xfId="9979"/>
    <cellStyle name="Entrada 2 3 6 5" xfId="9980"/>
    <cellStyle name="Entrada 2 3 6 6" xfId="9981"/>
    <cellStyle name="Entrada 2 3 7" xfId="9982"/>
    <cellStyle name="Entrada 2 3 7 2" xfId="9983"/>
    <cellStyle name="Entrada 2 3 7 2 2" xfId="9984"/>
    <cellStyle name="Entrada 2 3 7 3" xfId="9985"/>
    <cellStyle name="Entrada 2 3 7 3 2" xfId="9986"/>
    <cellStyle name="Entrada 2 3 7 4" xfId="9987"/>
    <cellStyle name="Entrada 2 3 7 5" xfId="9988"/>
    <cellStyle name="Entrada 2 3 8" xfId="9989"/>
    <cellStyle name="Entrada 2 3 8 2" xfId="9990"/>
    <cellStyle name="Entrada 2 3 9" xfId="9991"/>
    <cellStyle name="Entrada 2 3 9 2" xfId="9992"/>
    <cellStyle name="Entrada 2 4" xfId="9993"/>
    <cellStyle name="Entrada 2 4 10" xfId="9994"/>
    <cellStyle name="Entrada 2 4 2" xfId="9995"/>
    <cellStyle name="Entrada 2 4 2 2" xfId="9996"/>
    <cellStyle name="Entrada 2 4 2 2 2" xfId="9997"/>
    <cellStyle name="Entrada 2 4 2 2 2 2" xfId="9998"/>
    <cellStyle name="Entrada 2 4 2 2 2 2 2" xfId="9999"/>
    <cellStyle name="Entrada 2 4 2 2 2 3" xfId="10000"/>
    <cellStyle name="Entrada 2 4 2 2 2 3 2" xfId="10001"/>
    <cellStyle name="Entrada 2 4 2 2 2 4" xfId="10002"/>
    <cellStyle name="Entrada 2 4 2 2 2 5" xfId="10003"/>
    <cellStyle name="Entrada 2 4 2 2 3" xfId="10004"/>
    <cellStyle name="Entrada 2 4 2 2 3 2" xfId="10005"/>
    <cellStyle name="Entrada 2 4 2 2 4" xfId="10006"/>
    <cellStyle name="Entrada 2 4 2 2 4 2" xfId="10007"/>
    <cellStyle name="Entrada 2 4 2 2 5" xfId="10008"/>
    <cellStyle name="Entrada 2 4 2 2 6" xfId="10009"/>
    <cellStyle name="Entrada 2 4 2 3" xfId="10010"/>
    <cellStyle name="Entrada 2 4 2 3 2" xfId="10011"/>
    <cellStyle name="Entrada 2 4 2 3 2 2" xfId="10012"/>
    <cellStyle name="Entrada 2 4 2 3 2 2 2" xfId="10013"/>
    <cellStyle name="Entrada 2 4 2 3 2 3" xfId="10014"/>
    <cellStyle name="Entrada 2 4 2 3 2 3 2" xfId="10015"/>
    <cellStyle name="Entrada 2 4 2 3 2 4" xfId="10016"/>
    <cellStyle name="Entrada 2 4 2 3 2 5" xfId="10017"/>
    <cellStyle name="Entrada 2 4 2 3 3" xfId="10018"/>
    <cellStyle name="Entrada 2 4 2 3 3 2" xfId="10019"/>
    <cellStyle name="Entrada 2 4 2 3 4" xfId="10020"/>
    <cellStyle name="Entrada 2 4 2 3 4 2" xfId="10021"/>
    <cellStyle name="Entrada 2 4 2 3 5" xfId="10022"/>
    <cellStyle name="Entrada 2 4 2 3 6" xfId="10023"/>
    <cellStyle name="Entrada 2 4 2 4" xfId="10024"/>
    <cellStyle name="Entrada 2 4 2 4 2" xfId="10025"/>
    <cellStyle name="Entrada 2 4 2 4 2 2" xfId="10026"/>
    <cellStyle name="Entrada 2 4 2 4 2 2 2" xfId="10027"/>
    <cellStyle name="Entrada 2 4 2 4 2 3" xfId="10028"/>
    <cellStyle name="Entrada 2 4 2 4 2 3 2" xfId="10029"/>
    <cellStyle name="Entrada 2 4 2 4 2 4" xfId="10030"/>
    <cellStyle name="Entrada 2 4 2 4 2 5" xfId="10031"/>
    <cellStyle name="Entrada 2 4 2 4 3" xfId="10032"/>
    <cellStyle name="Entrada 2 4 2 4 3 2" xfId="10033"/>
    <cellStyle name="Entrada 2 4 2 4 4" xfId="10034"/>
    <cellStyle name="Entrada 2 4 2 4 4 2" xfId="10035"/>
    <cellStyle name="Entrada 2 4 2 4 5" xfId="10036"/>
    <cellStyle name="Entrada 2 4 2 4 6" xfId="10037"/>
    <cellStyle name="Entrada 2 4 2 5" xfId="10038"/>
    <cellStyle name="Entrada 2 4 2 5 2" xfId="10039"/>
    <cellStyle name="Entrada 2 4 2 5 2 2" xfId="10040"/>
    <cellStyle name="Entrada 2 4 2 5 3" xfId="10041"/>
    <cellStyle name="Entrada 2 4 2 5 3 2" xfId="10042"/>
    <cellStyle name="Entrada 2 4 2 5 4" xfId="10043"/>
    <cellStyle name="Entrada 2 4 2 5 5" xfId="10044"/>
    <cellStyle name="Entrada 2 4 2 6" xfId="10045"/>
    <cellStyle name="Entrada 2 4 2 6 2" xfId="10046"/>
    <cellStyle name="Entrada 2 4 2 7" xfId="10047"/>
    <cellStyle name="Entrada 2 4 2 7 2" xfId="10048"/>
    <cellStyle name="Entrada 2 4 2 8" xfId="10049"/>
    <cellStyle name="Entrada 2 4 2 9" xfId="10050"/>
    <cellStyle name="Entrada 2 4 3" xfId="10051"/>
    <cellStyle name="Entrada 2 4 3 2" xfId="10052"/>
    <cellStyle name="Entrada 2 4 3 2 2" xfId="10053"/>
    <cellStyle name="Entrada 2 4 3 2 2 2" xfId="10054"/>
    <cellStyle name="Entrada 2 4 3 2 2 2 2" xfId="10055"/>
    <cellStyle name="Entrada 2 4 3 2 2 3" xfId="10056"/>
    <cellStyle name="Entrada 2 4 3 2 2 3 2" xfId="10057"/>
    <cellStyle name="Entrada 2 4 3 2 2 4" xfId="10058"/>
    <cellStyle name="Entrada 2 4 3 2 2 5" xfId="10059"/>
    <cellStyle name="Entrada 2 4 3 2 3" xfId="10060"/>
    <cellStyle name="Entrada 2 4 3 2 3 2" xfId="10061"/>
    <cellStyle name="Entrada 2 4 3 2 4" xfId="10062"/>
    <cellStyle name="Entrada 2 4 3 2 4 2" xfId="10063"/>
    <cellStyle name="Entrada 2 4 3 2 5" xfId="10064"/>
    <cellStyle name="Entrada 2 4 3 2 6" xfId="10065"/>
    <cellStyle name="Entrada 2 4 3 3" xfId="10066"/>
    <cellStyle name="Entrada 2 4 3 3 2" xfId="10067"/>
    <cellStyle name="Entrada 2 4 3 3 2 2" xfId="10068"/>
    <cellStyle name="Entrada 2 4 3 3 2 2 2" xfId="10069"/>
    <cellStyle name="Entrada 2 4 3 3 2 3" xfId="10070"/>
    <cellStyle name="Entrada 2 4 3 3 2 3 2" xfId="10071"/>
    <cellStyle name="Entrada 2 4 3 3 2 4" xfId="10072"/>
    <cellStyle name="Entrada 2 4 3 3 2 5" xfId="10073"/>
    <cellStyle name="Entrada 2 4 3 3 3" xfId="10074"/>
    <cellStyle name="Entrada 2 4 3 3 3 2" xfId="10075"/>
    <cellStyle name="Entrada 2 4 3 3 4" xfId="10076"/>
    <cellStyle name="Entrada 2 4 3 3 4 2" xfId="10077"/>
    <cellStyle name="Entrada 2 4 3 3 5" xfId="10078"/>
    <cellStyle name="Entrada 2 4 3 3 6" xfId="10079"/>
    <cellStyle name="Entrada 2 4 3 4" xfId="10080"/>
    <cellStyle name="Entrada 2 4 3 4 2" xfId="10081"/>
    <cellStyle name="Entrada 2 4 3 4 2 2" xfId="10082"/>
    <cellStyle name="Entrada 2 4 3 4 3" xfId="10083"/>
    <cellStyle name="Entrada 2 4 3 4 3 2" xfId="10084"/>
    <cellStyle name="Entrada 2 4 3 4 4" xfId="10085"/>
    <cellStyle name="Entrada 2 4 3 4 5" xfId="10086"/>
    <cellStyle name="Entrada 2 4 3 5" xfId="10087"/>
    <cellStyle name="Entrada 2 4 3 5 2" xfId="10088"/>
    <cellStyle name="Entrada 2 4 3 6" xfId="10089"/>
    <cellStyle name="Entrada 2 4 3 6 2" xfId="10090"/>
    <cellStyle name="Entrada 2 4 3 7" xfId="10091"/>
    <cellStyle name="Entrada 2 4 3 8" xfId="10092"/>
    <cellStyle name="Entrada 2 4 4" xfId="10093"/>
    <cellStyle name="Entrada 2 4 4 2" xfId="10094"/>
    <cellStyle name="Entrada 2 4 4 2 2" xfId="10095"/>
    <cellStyle name="Entrada 2 4 4 2 2 2" xfId="10096"/>
    <cellStyle name="Entrada 2 4 4 2 3" xfId="10097"/>
    <cellStyle name="Entrada 2 4 4 2 3 2" xfId="10098"/>
    <cellStyle name="Entrada 2 4 4 2 4" xfId="10099"/>
    <cellStyle name="Entrada 2 4 4 2 5" xfId="10100"/>
    <cellStyle name="Entrada 2 4 4 3" xfId="10101"/>
    <cellStyle name="Entrada 2 4 4 3 2" xfId="10102"/>
    <cellStyle name="Entrada 2 4 4 4" xfId="10103"/>
    <cellStyle name="Entrada 2 4 4 4 2" xfId="10104"/>
    <cellStyle name="Entrada 2 4 4 5" xfId="10105"/>
    <cellStyle name="Entrada 2 4 4 6" xfId="10106"/>
    <cellStyle name="Entrada 2 4 5" xfId="10107"/>
    <cellStyle name="Entrada 2 4 5 2" xfId="10108"/>
    <cellStyle name="Entrada 2 4 5 2 2" xfId="10109"/>
    <cellStyle name="Entrada 2 4 5 2 2 2" xfId="10110"/>
    <cellStyle name="Entrada 2 4 5 2 3" xfId="10111"/>
    <cellStyle name="Entrada 2 4 5 2 3 2" xfId="10112"/>
    <cellStyle name="Entrada 2 4 5 2 4" xfId="10113"/>
    <cellStyle name="Entrada 2 4 5 2 5" xfId="10114"/>
    <cellStyle name="Entrada 2 4 5 3" xfId="10115"/>
    <cellStyle name="Entrada 2 4 5 3 2" xfId="10116"/>
    <cellStyle name="Entrada 2 4 5 4" xfId="10117"/>
    <cellStyle name="Entrada 2 4 5 4 2" xfId="10118"/>
    <cellStyle name="Entrada 2 4 5 5" xfId="10119"/>
    <cellStyle name="Entrada 2 4 5 6" xfId="10120"/>
    <cellStyle name="Entrada 2 4 6" xfId="10121"/>
    <cellStyle name="Entrada 2 4 6 2" xfId="10122"/>
    <cellStyle name="Entrada 2 4 6 2 2" xfId="10123"/>
    <cellStyle name="Entrada 2 4 6 2 2 2" xfId="10124"/>
    <cellStyle name="Entrada 2 4 6 2 3" xfId="10125"/>
    <cellStyle name="Entrada 2 4 6 2 3 2" xfId="10126"/>
    <cellStyle name="Entrada 2 4 6 2 4" xfId="10127"/>
    <cellStyle name="Entrada 2 4 6 2 5" xfId="10128"/>
    <cellStyle name="Entrada 2 4 6 3" xfId="10129"/>
    <cellStyle name="Entrada 2 4 6 3 2" xfId="10130"/>
    <cellStyle name="Entrada 2 4 6 4" xfId="10131"/>
    <cellStyle name="Entrada 2 4 6 4 2" xfId="10132"/>
    <cellStyle name="Entrada 2 4 6 5" xfId="10133"/>
    <cellStyle name="Entrada 2 4 6 6" xfId="10134"/>
    <cellStyle name="Entrada 2 4 7" xfId="10135"/>
    <cellStyle name="Entrada 2 4 7 2" xfId="10136"/>
    <cellStyle name="Entrada 2 4 7 2 2" xfId="10137"/>
    <cellStyle name="Entrada 2 4 7 3" xfId="10138"/>
    <cellStyle name="Entrada 2 4 7 3 2" xfId="10139"/>
    <cellStyle name="Entrada 2 4 7 4" xfId="10140"/>
    <cellStyle name="Entrada 2 4 7 5" xfId="10141"/>
    <cellStyle name="Entrada 2 4 8" xfId="10142"/>
    <cellStyle name="Entrada 2 4 8 2" xfId="10143"/>
    <cellStyle name="Entrada 2 4 9" xfId="10144"/>
    <cellStyle name="Entrada 2 4 9 2" xfId="10145"/>
    <cellStyle name="Entrada 2 5" xfId="10146"/>
    <cellStyle name="Entrada 2 5 10" xfId="10147"/>
    <cellStyle name="Entrada 2 5 11" xfId="10148"/>
    <cellStyle name="Entrada 2 5 2" xfId="10149"/>
    <cellStyle name="Entrada 2 5 2 2" xfId="10150"/>
    <cellStyle name="Entrada 2 5 2 2 2" xfId="10151"/>
    <cellStyle name="Entrada 2 5 2 2 2 2" xfId="10152"/>
    <cellStyle name="Entrada 2 5 2 2 2 2 2" xfId="10153"/>
    <cellStyle name="Entrada 2 5 2 2 2 3" xfId="10154"/>
    <cellStyle name="Entrada 2 5 2 2 2 3 2" xfId="10155"/>
    <cellStyle name="Entrada 2 5 2 2 2 4" xfId="10156"/>
    <cellStyle name="Entrada 2 5 2 2 2 5" xfId="10157"/>
    <cellStyle name="Entrada 2 5 2 2 3" xfId="10158"/>
    <cellStyle name="Entrada 2 5 2 2 3 2" xfId="10159"/>
    <cellStyle name="Entrada 2 5 2 2 4" xfId="10160"/>
    <cellStyle name="Entrada 2 5 2 2 4 2" xfId="10161"/>
    <cellStyle name="Entrada 2 5 2 2 5" xfId="10162"/>
    <cellStyle name="Entrada 2 5 2 2 6" xfId="10163"/>
    <cellStyle name="Entrada 2 5 2 3" xfId="10164"/>
    <cellStyle name="Entrada 2 5 2 3 2" xfId="10165"/>
    <cellStyle name="Entrada 2 5 2 3 2 2" xfId="10166"/>
    <cellStyle name="Entrada 2 5 2 3 2 2 2" xfId="10167"/>
    <cellStyle name="Entrada 2 5 2 3 2 3" xfId="10168"/>
    <cellStyle name="Entrada 2 5 2 3 2 3 2" xfId="10169"/>
    <cellStyle name="Entrada 2 5 2 3 2 4" xfId="10170"/>
    <cellStyle name="Entrada 2 5 2 3 2 5" xfId="10171"/>
    <cellStyle name="Entrada 2 5 2 3 3" xfId="10172"/>
    <cellStyle name="Entrada 2 5 2 3 3 2" xfId="10173"/>
    <cellStyle name="Entrada 2 5 2 3 4" xfId="10174"/>
    <cellStyle name="Entrada 2 5 2 3 4 2" xfId="10175"/>
    <cellStyle name="Entrada 2 5 2 3 5" xfId="10176"/>
    <cellStyle name="Entrada 2 5 2 3 6" xfId="10177"/>
    <cellStyle name="Entrada 2 5 2 4" xfId="10178"/>
    <cellStyle name="Entrada 2 5 2 4 2" xfId="10179"/>
    <cellStyle name="Entrada 2 5 2 4 2 2" xfId="10180"/>
    <cellStyle name="Entrada 2 5 2 4 2 2 2" xfId="10181"/>
    <cellStyle name="Entrada 2 5 2 4 2 3" xfId="10182"/>
    <cellStyle name="Entrada 2 5 2 4 2 3 2" xfId="10183"/>
    <cellStyle name="Entrada 2 5 2 4 2 4" xfId="10184"/>
    <cellStyle name="Entrada 2 5 2 4 2 5" xfId="10185"/>
    <cellStyle name="Entrada 2 5 2 4 3" xfId="10186"/>
    <cellStyle name="Entrada 2 5 2 4 3 2" xfId="10187"/>
    <cellStyle name="Entrada 2 5 2 4 4" xfId="10188"/>
    <cellStyle name="Entrada 2 5 2 4 4 2" xfId="10189"/>
    <cellStyle name="Entrada 2 5 2 4 5" xfId="10190"/>
    <cellStyle name="Entrada 2 5 2 4 6" xfId="10191"/>
    <cellStyle name="Entrada 2 5 2 5" xfId="10192"/>
    <cellStyle name="Entrada 2 5 2 5 2" xfId="10193"/>
    <cellStyle name="Entrada 2 5 2 5 2 2" xfId="10194"/>
    <cellStyle name="Entrada 2 5 2 5 3" xfId="10195"/>
    <cellStyle name="Entrada 2 5 2 5 3 2" xfId="10196"/>
    <cellStyle name="Entrada 2 5 2 5 4" xfId="10197"/>
    <cellStyle name="Entrada 2 5 2 5 5" xfId="10198"/>
    <cellStyle name="Entrada 2 5 2 6" xfId="10199"/>
    <cellStyle name="Entrada 2 5 2 6 2" xfId="10200"/>
    <cellStyle name="Entrada 2 5 2 7" xfId="10201"/>
    <cellStyle name="Entrada 2 5 2 7 2" xfId="10202"/>
    <cellStyle name="Entrada 2 5 2 8" xfId="10203"/>
    <cellStyle name="Entrada 2 5 2 9" xfId="10204"/>
    <cellStyle name="Entrada 2 5 3" xfId="10205"/>
    <cellStyle name="Entrada 2 5 3 2" xfId="10206"/>
    <cellStyle name="Entrada 2 5 3 2 2" xfId="10207"/>
    <cellStyle name="Entrada 2 5 3 2 2 2" xfId="10208"/>
    <cellStyle name="Entrada 2 5 3 2 3" xfId="10209"/>
    <cellStyle name="Entrada 2 5 3 2 3 2" xfId="10210"/>
    <cellStyle name="Entrada 2 5 3 2 4" xfId="10211"/>
    <cellStyle name="Entrada 2 5 3 2 5" xfId="10212"/>
    <cellStyle name="Entrada 2 5 3 3" xfId="10213"/>
    <cellStyle name="Entrada 2 5 3 3 2" xfId="10214"/>
    <cellStyle name="Entrada 2 5 3 4" xfId="10215"/>
    <cellStyle name="Entrada 2 5 3 4 2" xfId="10216"/>
    <cellStyle name="Entrada 2 5 3 5" xfId="10217"/>
    <cellStyle name="Entrada 2 5 3 6" xfId="10218"/>
    <cellStyle name="Entrada 2 5 4" xfId="10219"/>
    <cellStyle name="Entrada 2 5 4 2" xfId="10220"/>
    <cellStyle name="Entrada 2 5 4 2 2" xfId="10221"/>
    <cellStyle name="Entrada 2 5 4 2 2 2" xfId="10222"/>
    <cellStyle name="Entrada 2 5 4 2 3" xfId="10223"/>
    <cellStyle name="Entrada 2 5 4 2 3 2" xfId="10224"/>
    <cellStyle name="Entrada 2 5 4 2 4" xfId="10225"/>
    <cellStyle name="Entrada 2 5 4 2 5" xfId="10226"/>
    <cellStyle name="Entrada 2 5 4 3" xfId="10227"/>
    <cellStyle name="Entrada 2 5 4 3 2" xfId="10228"/>
    <cellStyle name="Entrada 2 5 4 4" xfId="10229"/>
    <cellStyle name="Entrada 2 5 4 4 2" xfId="10230"/>
    <cellStyle name="Entrada 2 5 4 5" xfId="10231"/>
    <cellStyle name="Entrada 2 5 4 6" xfId="10232"/>
    <cellStyle name="Entrada 2 5 5" xfId="10233"/>
    <cellStyle name="Entrada 2 5 5 2" xfId="10234"/>
    <cellStyle name="Entrada 2 5 5 2 2" xfId="10235"/>
    <cellStyle name="Entrada 2 5 5 2 2 2" xfId="10236"/>
    <cellStyle name="Entrada 2 5 5 2 3" xfId="10237"/>
    <cellStyle name="Entrada 2 5 5 2 3 2" xfId="10238"/>
    <cellStyle name="Entrada 2 5 5 2 4" xfId="10239"/>
    <cellStyle name="Entrada 2 5 5 2 5" xfId="10240"/>
    <cellStyle name="Entrada 2 5 5 3" xfId="10241"/>
    <cellStyle name="Entrada 2 5 5 3 2" xfId="10242"/>
    <cellStyle name="Entrada 2 5 5 4" xfId="10243"/>
    <cellStyle name="Entrada 2 5 5 4 2" xfId="10244"/>
    <cellStyle name="Entrada 2 5 5 5" xfId="10245"/>
    <cellStyle name="Entrada 2 5 5 6" xfId="10246"/>
    <cellStyle name="Entrada 2 5 6" xfId="10247"/>
    <cellStyle name="Entrada 2 5 6 2" xfId="10248"/>
    <cellStyle name="Entrada 2 5 6 2 2" xfId="10249"/>
    <cellStyle name="Entrada 2 5 6 2 2 2" xfId="10250"/>
    <cellStyle name="Entrada 2 5 6 2 3" xfId="10251"/>
    <cellStyle name="Entrada 2 5 6 2 3 2" xfId="10252"/>
    <cellStyle name="Entrada 2 5 6 2 4" xfId="10253"/>
    <cellStyle name="Entrada 2 5 6 2 5" xfId="10254"/>
    <cellStyle name="Entrada 2 5 6 3" xfId="10255"/>
    <cellStyle name="Entrada 2 5 6 3 2" xfId="10256"/>
    <cellStyle name="Entrada 2 5 6 4" xfId="10257"/>
    <cellStyle name="Entrada 2 5 6 4 2" xfId="10258"/>
    <cellStyle name="Entrada 2 5 6 5" xfId="10259"/>
    <cellStyle name="Entrada 2 5 6 6" xfId="10260"/>
    <cellStyle name="Entrada 2 5 7" xfId="10261"/>
    <cellStyle name="Entrada 2 5 7 2" xfId="10262"/>
    <cellStyle name="Entrada 2 5 7 2 2" xfId="10263"/>
    <cellStyle name="Entrada 2 5 7 3" xfId="10264"/>
    <cellStyle name="Entrada 2 5 7 3 2" xfId="10265"/>
    <cellStyle name="Entrada 2 5 7 4" xfId="10266"/>
    <cellStyle name="Entrada 2 5 7 5" xfId="10267"/>
    <cellStyle name="Entrada 2 5 8" xfId="10268"/>
    <cellStyle name="Entrada 2 5 8 2" xfId="10269"/>
    <cellStyle name="Entrada 2 5 9" xfId="10270"/>
    <cellStyle name="Entrada 2 5 9 2" xfId="10271"/>
    <cellStyle name="Entrada 2 6" xfId="10272"/>
    <cellStyle name="Entrada 2 6 2" xfId="10273"/>
    <cellStyle name="Entrada 2 6 2 2" xfId="10274"/>
    <cellStyle name="Entrada 2 6 2 2 2" xfId="10275"/>
    <cellStyle name="Entrada 2 6 2 2 2 2" xfId="10276"/>
    <cellStyle name="Entrada 2 6 2 2 3" xfId="10277"/>
    <cellStyle name="Entrada 2 6 2 2 3 2" xfId="10278"/>
    <cellStyle name="Entrada 2 6 2 2 4" xfId="10279"/>
    <cellStyle name="Entrada 2 6 2 2 5" xfId="10280"/>
    <cellStyle name="Entrada 2 6 2 3" xfId="10281"/>
    <cellStyle name="Entrada 2 6 2 3 2" xfId="10282"/>
    <cellStyle name="Entrada 2 6 2 4" xfId="10283"/>
    <cellStyle name="Entrada 2 6 2 4 2" xfId="10284"/>
    <cellStyle name="Entrada 2 6 2 5" xfId="10285"/>
    <cellStyle name="Entrada 2 6 2 6" xfId="10286"/>
    <cellStyle name="Entrada 2 6 3" xfId="10287"/>
    <cellStyle name="Entrada 2 6 3 2" xfId="10288"/>
    <cellStyle name="Entrada 2 6 3 2 2" xfId="10289"/>
    <cellStyle name="Entrada 2 6 3 2 2 2" xfId="10290"/>
    <cellStyle name="Entrada 2 6 3 2 3" xfId="10291"/>
    <cellStyle name="Entrada 2 6 3 2 3 2" xfId="10292"/>
    <cellStyle name="Entrada 2 6 3 2 4" xfId="10293"/>
    <cellStyle name="Entrada 2 6 3 2 5" xfId="10294"/>
    <cellStyle name="Entrada 2 6 3 3" xfId="10295"/>
    <cellStyle name="Entrada 2 6 3 3 2" xfId="10296"/>
    <cellStyle name="Entrada 2 6 3 4" xfId="10297"/>
    <cellStyle name="Entrada 2 6 3 4 2" xfId="10298"/>
    <cellStyle name="Entrada 2 6 3 5" xfId="10299"/>
    <cellStyle name="Entrada 2 6 3 6" xfId="10300"/>
    <cellStyle name="Entrada 2 6 4" xfId="10301"/>
    <cellStyle name="Entrada 2 6 4 2" xfId="10302"/>
    <cellStyle name="Entrada 2 6 4 2 2" xfId="10303"/>
    <cellStyle name="Entrada 2 6 4 2 2 2" xfId="10304"/>
    <cellStyle name="Entrada 2 6 4 2 3" xfId="10305"/>
    <cellStyle name="Entrada 2 6 4 2 3 2" xfId="10306"/>
    <cellStyle name="Entrada 2 6 4 2 4" xfId="10307"/>
    <cellStyle name="Entrada 2 6 4 2 5" xfId="10308"/>
    <cellStyle name="Entrada 2 6 4 3" xfId="10309"/>
    <cellStyle name="Entrada 2 6 4 3 2" xfId="10310"/>
    <cellStyle name="Entrada 2 6 4 4" xfId="10311"/>
    <cellStyle name="Entrada 2 6 4 4 2" xfId="10312"/>
    <cellStyle name="Entrada 2 6 4 5" xfId="10313"/>
    <cellStyle name="Entrada 2 6 4 6" xfId="10314"/>
    <cellStyle name="Entrada 2 6 5" xfId="10315"/>
    <cellStyle name="Entrada 2 6 5 2" xfId="10316"/>
    <cellStyle name="Entrada 2 6 5 2 2" xfId="10317"/>
    <cellStyle name="Entrada 2 6 5 3" xfId="10318"/>
    <cellStyle name="Entrada 2 6 5 3 2" xfId="10319"/>
    <cellStyle name="Entrada 2 6 5 4" xfId="10320"/>
    <cellStyle name="Entrada 2 6 5 5" xfId="10321"/>
    <cellStyle name="Entrada 2 6 6" xfId="10322"/>
    <cellStyle name="Entrada 2 6 6 2" xfId="10323"/>
    <cellStyle name="Entrada 2 6 7" xfId="10324"/>
    <cellStyle name="Entrada 2 6 7 2" xfId="10325"/>
    <cellStyle name="Entrada 2 6 8" xfId="10326"/>
    <cellStyle name="Entrada 2 6 9" xfId="10327"/>
    <cellStyle name="Entrada 2 7" xfId="10328"/>
    <cellStyle name="Entrada 2 7 2" xfId="10329"/>
    <cellStyle name="Entrada 2 7 2 2" xfId="10330"/>
    <cellStyle name="Entrada 2 7 2 2 2" xfId="10331"/>
    <cellStyle name="Entrada 2 7 2 3" xfId="10332"/>
    <cellStyle name="Entrada 2 7 2 3 2" xfId="10333"/>
    <cellStyle name="Entrada 2 7 2 4" xfId="10334"/>
    <cellStyle name="Entrada 2 7 2 5" xfId="10335"/>
    <cellStyle name="Entrada 2 7 3" xfId="10336"/>
    <cellStyle name="Entrada 2 7 3 2" xfId="10337"/>
    <cellStyle name="Entrada 2 7 4" xfId="10338"/>
    <cellStyle name="Entrada 2 7 4 2" xfId="10339"/>
    <cellStyle name="Entrada 2 7 5" xfId="10340"/>
    <cellStyle name="Entrada 2 7 6" xfId="10341"/>
    <cellStyle name="Entrada 2 8" xfId="10342"/>
    <cellStyle name="Entrada 2 8 2" xfId="10343"/>
    <cellStyle name="Entrada 2 8 2 2" xfId="10344"/>
    <cellStyle name="Entrada 2 8 2 2 2" xfId="10345"/>
    <cellStyle name="Entrada 2 8 2 3" xfId="10346"/>
    <cellStyle name="Entrada 2 8 2 3 2" xfId="10347"/>
    <cellStyle name="Entrada 2 8 2 4" xfId="10348"/>
    <cellStyle name="Entrada 2 8 2 5" xfId="10349"/>
    <cellStyle name="Entrada 2 8 3" xfId="10350"/>
    <cellStyle name="Entrada 2 8 3 2" xfId="10351"/>
    <cellStyle name="Entrada 2 8 4" xfId="10352"/>
    <cellStyle name="Entrada 2 8 4 2" xfId="10353"/>
    <cellStyle name="Entrada 2 8 5" xfId="10354"/>
    <cellStyle name="Entrada 2 8 6" xfId="10355"/>
    <cellStyle name="Entrada 2 9" xfId="10356"/>
    <cellStyle name="Entrada 2 9 2" xfId="10357"/>
    <cellStyle name="Entrada 2 9 2 2" xfId="10358"/>
    <cellStyle name="Entrada 2 9 2 2 2" xfId="10359"/>
    <cellStyle name="Entrada 2 9 2 3" xfId="10360"/>
    <cellStyle name="Entrada 2 9 2 3 2" xfId="10361"/>
    <cellStyle name="Entrada 2 9 2 4" xfId="10362"/>
    <cellStyle name="Entrada 2 9 2 5" xfId="10363"/>
    <cellStyle name="Entrada 2 9 3" xfId="10364"/>
    <cellStyle name="Entrada 2 9 3 2" xfId="10365"/>
    <cellStyle name="Entrada 2 9 4" xfId="10366"/>
    <cellStyle name="Entrada 2 9 4 2" xfId="10367"/>
    <cellStyle name="Entrada 2 9 5" xfId="10368"/>
    <cellStyle name="Entrada 2 9 6" xfId="10369"/>
    <cellStyle name="Entrada 20" xfId="10370"/>
    <cellStyle name="Entrada 20 2" xfId="10371"/>
    <cellStyle name="Entrada 20 2 2" xfId="10372"/>
    <cellStyle name="Entrada 20 3" xfId="10373"/>
    <cellStyle name="Entrada 20 3 2" xfId="10374"/>
    <cellStyle name="Entrada 20 4" xfId="10375"/>
    <cellStyle name="Entrada 20 5" xfId="10376"/>
    <cellStyle name="Entrada 21" xfId="10377"/>
    <cellStyle name="Entrada 21 2" xfId="10378"/>
    <cellStyle name="Entrada 21 2 2" xfId="10379"/>
    <cellStyle name="Entrada 21 3" xfId="10380"/>
    <cellStyle name="Entrada 21 3 2" xfId="10381"/>
    <cellStyle name="Entrada 21 4" xfId="10382"/>
    <cellStyle name="Entrada 21 5" xfId="10383"/>
    <cellStyle name="Entrada 22" xfId="10384"/>
    <cellStyle name="Entrada 22 2" xfId="10385"/>
    <cellStyle name="Entrada 22 2 2" xfId="10386"/>
    <cellStyle name="Entrada 22 3" xfId="10387"/>
    <cellStyle name="Entrada 22 3 2" xfId="10388"/>
    <cellStyle name="Entrada 22 4" xfId="10389"/>
    <cellStyle name="Entrada 22 5" xfId="10390"/>
    <cellStyle name="Entrada 23" xfId="10391"/>
    <cellStyle name="Entrada 23 2" xfId="10392"/>
    <cellStyle name="Entrada 23 2 2" xfId="10393"/>
    <cellStyle name="Entrada 23 3" xfId="10394"/>
    <cellStyle name="Entrada 23 3 2" xfId="10395"/>
    <cellStyle name="Entrada 23 4" xfId="10396"/>
    <cellStyle name="Entrada 23 5" xfId="10397"/>
    <cellStyle name="Entrada 24" xfId="10398"/>
    <cellStyle name="Entrada 25" xfId="10399"/>
    <cellStyle name="Entrada 3" xfId="10400"/>
    <cellStyle name="Entrada 3 10" xfId="10401"/>
    <cellStyle name="Entrada 3 10 2" xfId="10402"/>
    <cellStyle name="Entrada 3 10 2 2" xfId="10403"/>
    <cellStyle name="Entrada 3 10 3" xfId="10404"/>
    <cellStyle name="Entrada 3 10 3 2" xfId="10405"/>
    <cellStyle name="Entrada 3 10 4" xfId="10406"/>
    <cellStyle name="Entrada 3 10 5" xfId="10407"/>
    <cellStyle name="Entrada 3 11" xfId="10408"/>
    <cellStyle name="Entrada 3 11 2" xfId="10409"/>
    <cellStyle name="Entrada 3 11 2 2" xfId="10410"/>
    <cellStyle name="Entrada 3 11 3" xfId="10411"/>
    <cellStyle name="Entrada 3 11 3 2" xfId="10412"/>
    <cellStyle name="Entrada 3 11 4" xfId="10413"/>
    <cellStyle name="Entrada 3 11 5" xfId="10414"/>
    <cellStyle name="Entrada 3 12" xfId="10415"/>
    <cellStyle name="Entrada 3 12 2" xfId="10416"/>
    <cellStyle name="Entrada 3 12 2 2" xfId="10417"/>
    <cellStyle name="Entrada 3 12 3" xfId="10418"/>
    <cellStyle name="Entrada 3 12 3 2" xfId="10419"/>
    <cellStyle name="Entrada 3 12 4" xfId="10420"/>
    <cellStyle name="Entrada 3 12 5" xfId="10421"/>
    <cellStyle name="Entrada 3 13" xfId="10422"/>
    <cellStyle name="Entrada 3 13 2" xfId="10423"/>
    <cellStyle name="Entrada 3 13 2 2" xfId="10424"/>
    <cellStyle name="Entrada 3 13 3" xfId="10425"/>
    <cellStyle name="Entrada 3 13 3 2" xfId="10426"/>
    <cellStyle name="Entrada 3 13 4" xfId="10427"/>
    <cellStyle name="Entrada 3 13 5" xfId="10428"/>
    <cellStyle name="Entrada 3 14" xfId="10429"/>
    <cellStyle name="Entrada 3 14 2" xfId="10430"/>
    <cellStyle name="Entrada 3 14 2 2" xfId="10431"/>
    <cellStyle name="Entrada 3 14 3" xfId="10432"/>
    <cellStyle name="Entrada 3 14 3 2" xfId="10433"/>
    <cellStyle name="Entrada 3 14 4" xfId="10434"/>
    <cellStyle name="Entrada 3 14 5" xfId="10435"/>
    <cellStyle name="Entrada 3 15" xfId="10436"/>
    <cellStyle name="Entrada 3 15 2" xfId="10437"/>
    <cellStyle name="Entrada 3 15 2 2" xfId="10438"/>
    <cellStyle name="Entrada 3 15 3" xfId="10439"/>
    <cellStyle name="Entrada 3 15 3 2" xfId="10440"/>
    <cellStyle name="Entrada 3 15 4" xfId="10441"/>
    <cellStyle name="Entrada 3 15 5" xfId="10442"/>
    <cellStyle name="Entrada 3 16" xfId="10443"/>
    <cellStyle name="Entrada 3 16 2" xfId="10444"/>
    <cellStyle name="Entrada 3 16 2 2" xfId="10445"/>
    <cellStyle name="Entrada 3 16 3" xfId="10446"/>
    <cellStyle name="Entrada 3 16 3 2" xfId="10447"/>
    <cellStyle name="Entrada 3 16 4" xfId="10448"/>
    <cellStyle name="Entrada 3 16 5" xfId="10449"/>
    <cellStyle name="Entrada 3 17" xfId="10450"/>
    <cellStyle name="Entrada 3 17 2" xfId="10451"/>
    <cellStyle name="Entrada 3 17 2 2" xfId="10452"/>
    <cellStyle name="Entrada 3 17 3" xfId="10453"/>
    <cellStyle name="Entrada 3 17 3 2" xfId="10454"/>
    <cellStyle name="Entrada 3 17 4" xfId="10455"/>
    <cellStyle name="Entrada 3 17 5" xfId="10456"/>
    <cellStyle name="Entrada 3 18" xfId="10457"/>
    <cellStyle name="Entrada 3 18 2" xfId="10458"/>
    <cellStyle name="Entrada 3 18 2 2" xfId="10459"/>
    <cellStyle name="Entrada 3 18 3" xfId="10460"/>
    <cellStyle name="Entrada 3 18 3 2" xfId="10461"/>
    <cellStyle name="Entrada 3 18 4" xfId="10462"/>
    <cellStyle name="Entrada 3 18 5" xfId="10463"/>
    <cellStyle name="Entrada 3 19" xfId="10464"/>
    <cellStyle name="Entrada 3 19 2" xfId="10465"/>
    <cellStyle name="Entrada 3 19 2 2" xfId="10466"/>
    <cellStyle name="Entrada 3 19 3" xfId="10467"/>
    <cellStyle name="Entrada 3 19 3 2" xfId="10468"/>
    <cellStyle name="Entrada 3 19 4" xfId="10469"/>
    <cellStyle name="Entrada 3 19 5" xfId="10470"/>
    <cellStyle name="Entrada 3 2" xfId="10471"/>
    <cellStyle name="Entrada 3 2 10" xfId="10472"/>
    <cellStyle name="Entrada 3 2 2" xfId="10473"/>
    <cellStyle name="Entrada 3 2 2 2" xfId="10474"/>
    <cellStyle name="Entrada 3 2 2 2 2" xfId="10475"/>
    <cellStyle name="Entrada 3 2 2 2 2 2" xfId="10476"/>
    <cellStyle name="Entrada 3 2 2 2 2 2 2" xfId="10477"/>
    <cellStyle name="Entrada 3 2 2 2 2 3" xfId="10478"/>
    <cellStyle name="Entrada 3 2 2 2 2 3 2" xfId="10479"/>
    <cellStyle name="Entrada 3 2 2 2 2 4" xfId="10480"/>
    <cellStyle name="Entrada 3 2 2 2 2 5" xfId="10481"/>
    <cellStyle name="Entrada 3 2 2 2 3" xfId="10482"/>
    <cellStyle name="Entrada 3 2 2 2 3 2" xfId="10483"/>
    <cellStyle name="Entrada 3 2 2 2 4" xfId="10484"/>
    <cellStyle name="Entrada 3 2 2 2 4 2" xfId="10485"/>
    <cellStyle name="Entrada 3 2 2 2 5" xfId="10486"/>
    <cellStyle name="Entrada 3 2 2 2 6" xfId="10487"/>
    <cellStyle name="Entrada 3 2 2 3" xfId="10488"/>
    <cellStyle name="Entrada 3 2 2 3 2" xfId="10489"/>
    <cellStyle name="Entrada 3 2 2 3 2 2" xfId="10490"/>
    <cellStyle name="Entrada 3 2 2 3 2 2 2" xfId="10491"/>
    <cellStyle name="Entrada 3 2 2 3 2 3" xfId="10492"/>
    <cellStyle name="Entrada 3 2 2 3 2 3 2" xfId="10493"/>
    <cellStyle name="Entrada 3 2 2 3 2 4" xfId="10494"/>
    <cellStyle name="Entrada 3 2 2 3 2 5" xfId="10495"/>
    <cellStyle name="Entrada 3 2 2 3 3" xfId="10496"/>
    <cellStyle name="Entrada 3 2 2 3 3 2" xfId="10497"/>
    <cellStyle name="Entrada 3 2 2 3 4" xfId="10498"/>
    <cellStyle name="Entrada 3 2 2 3 4 2" xfId="10499"/>
    <cellStyle name="Entrada 3 2 2 3 5" xfId="10500"/>
    <cellStyle name="Entrada 3 2 2 3 6" xfId="10501"/>
    <cellStyle name="Entrada 3 2 2 4" xfId="10502"/>
    <cellStyle name="Entrada 3 2 2 4 2" xfId="10503"/>
    <cellStyle name="Entrada 3 2 2 4 2 2" xfId="10504"/>
    <cellStyle name="Entrada 3 2 2 4 2 2 2" xfId="10505"/>
    <cellStyle name="Entrada 3 2 2 4 2 3" xfId="10506"/>
    <cellStyle name="Entrada 3 2 2 4 2 3 2" xfId="10507"/>
    <cellStyle name="Entrada 3 2 2 4 2 4" xfId="10508"/>
    <cellStyle name="Entrada 3 2 2 4 2 5" xfId="10509"/>
    <cellStyle name="Entrada 3 2 2 4 3" xfId="10510"/>
    <cellStyle name="Entrada 3 2 2 4 3 2" xfId="10511"/>
    <cellStyle name="Entrada 3 2 2 4 4" xfId="10512"/>
    <cellStyle name="Entrada 3 2 2 4 4 2" xfId="10513"/>
    <cellStyle name="Entrada 3 2 2 4 5" xfId="10514"/>
    <cellStyle name="Entrada 3 2 2 4 6" xfId="10515"/>
    <cellStyle name="Entrada 3 2 2 5" xfId="10516"/>
    <cellStyle name="Entrada 3 2 2 5 2" xfId="10517"/>
    <cellStyle name="Entrada 3 2 2 5 2 2" xfId="10518"/>
    <cellStyle name="Entrada 3 2 2 5 3" xfId="10519"/>
    <cellStyle name="Entrada 3 2 2 5 3 2" xfId="10520"/>
    <cellStyle name="Entrada 3 2 2 5 4" xfId="10521"/>
    <cellStyle name="Entrada 3 2 2 5 5" xfId="10522"/>
    <cellStyle name="Entrada 3 2 2 6" xfId="10523"/>
    <cellStyle name="Entrada 3 2 2 6 2" xfId="10524"/>
    <cellStyle name="Entrada 3 2 2 7" xfId="10525"/>
    <cellStyle name="Entrada 3 2 2 7 2" xfId="10526"/>
    <cellStyle name="Entrada 3 2 2 8" xfId="10527"/>
    <cellStyle name="Entrada 3 2 2 9" xfId="10528"/>
    <cellStyle name="Entrada 3 2 3" xfId="10529"/>
    <cellStyle name="Entrada 3 2 3 2" xfId="10530"/>
    <cellStyle name="Entrada 3 2 3 2 2" xfId="10531"/>
    <cellStyle name="Entrada 3 2 3 2 2 2" xfId="10532"/>
    <cellStyle name="Entrada 3 2 3 2 2 2 2" xfId="10533"/>
    <cellStyle name="Entrada 3 2 3 2 2 3" xfId="10534"/>
    <cellStyle name="Entrada 3 2 3 2 2 3 2" xfId="10535"/>
    <cellStyle name="Entrada 3 2 3 2 2 4" xfId="10536"/>
    <cellStyle name="Entrada 3 2 3 2 2 5" xfId="10537"/>
    <cellStyle name="Entrada 3 2 3 2 3" xfId="10538"/>
    <cellStyle name="Entrada 3 2 3 2 3 2" xfId="10539"/>
    <cellStyle name="Entrada 3 2 3 2 4" xfId="10540"/>
    <cellStyle name="Entrada 3 2 3 2 4 2" xfId="10541"/>
    <cellStyle name="Entrada 3 2 3 2 5" xfId="10542"/>
    <cellStyle name="Entrada 3 2 3 2 6" xfId="10543"/>
    <cellStyle name="Entrada 3 2 3 3" xfId="10544"/>
    <cellStyle name="Entrada 3 2 3 3 2" xfId="10545"/>
    <cellStyle name="Entrada 3 2 3 3 2 2" xfId="10546"/>
    <cellStyle name="Entrada 3 2 3 3 2 2 2" xfId="10547"/>
    <cellStyle name="Entrada 3 2 3 3 2 3" xfId="10548"/>
    <cellStyle name="Entrada 3 2 3 3 2 3 2" xfId="10549"/>
    <cellStyle name="Entrada 3 2 3 3 2 4" xfId="10550"/>
    <cellStyle name="Entrada 3 2 3 3 2 5" xfId="10551"/>
    <cellStyle name="Entrada 3 2 3 3 3" xfId="10552"/>
    <cellStyle name="Entrada 3 2 3 3 3 2" xfId="10553"/>
    <cellStyle name="Entrada 3 2 3 3 4" xfId="10554"/>
    <cellStyle name="Entrada 3 2 3 3 4 2" xfId="10555"/>
    <cellStyle name="Entrada 3 2 3 3 5" xfId="10556"/>
    <cellStyle name="Entrada 3 2 3 3 6" xfId="10557"/>
    <cellStyle name="Entrada 3 2 3 4" xfId="10558"/>
    <cellStyle name="Entrada 3 2 3 4 2" xfId="10559"/>
    <cellStyle name="Entrada 3 2 3 4 2 2" xfId="10560"/>
    <cellStyle name="Entrada 3 2 3 4 3" xfId="10561"/>
    <cellStyle name="Entrada 3 2 3 4 3 2" xfId="10562"/>
    <cellStyle name="Entrada 3 2 3 4 4" xfId="10563"/>
    <cellStyle name="Entrada 3 2 3 4 5" xfId="10564"/>
    <cellStyle name="Entrada 3 2 3 5" xfId="10565"/>
    <cellStyle name="Entrada 3 2 3 5 2" xfId="10566"/>
    <cellStyle name="Entrada 3 2 3 6" xfId="10567"/>
    <cellStyle name="Entrada 3 2 3 6 2" xfId="10568"/>
    <cellStyle name="Entrada 3 2 3 7" xfId="10569"/>
    <cellStyle name="Entrada 3 2 3 8" xfId="10570"/>
    <cellStyle name="Entrada 3 2 4" xfId="10571"/>
    <cellStyle name="Entrada 3 2 4 2" xfId="10572"/>
    <cellStyle name="Entrada 3 2 4 2 2" xfId="10573"/>
    <cellStyle name="Entrada 3 2 4 2 2 2" xfId="10574"/>
    <cellStyle name="Entrada 3 2 4 2 3" xfId="10575"/>
    <cellStyle name="Entrada 3 2 4 2 3 2" xfId="10576"/>
    <cellStyle name="Entrada 3 2 4 2 4" xfId="10577"/>
    <cellStyle name="Entrada 3 2 4 2 5" xfId="10578"/>
    <cellStyle name="Entrada 3 2 4 3" xfId="10579"/>
    <cellStyle name="Entrada 3 2 4 3 2" xfId="10580"/>
    <cellStyle name="Entrada 3 2 4 4" xfId="10581"/>
    <cellStyle name="Entrada 3 2 4 4 2" xfId="10582"/>
    <cellStyle name="Entrada 3 2 4 5" xfId="10583"/>
    <cellStyle name="Entrada 3 2 4 6" xfId="10584"/>
    <cellStyle name="Entrada 3 2 5" xfId="10585"/>
    <cellStyle name="Entrada 3 2 5 2" xfId="10586"/>
    <cellStyle name="Entrada 3 2 5 2 2" xfId="10587"/>
    <cellStyle name="Entrada 3 2 5 2 2 2" xfId="10588"/>
    <cellStyle name="Entrada 3 2 5 2 3" xfId="10589"/>
    <cellStyle name="Entrada 3 2 5 2 3 2" xfId="10590"/>
    <cellStyle name="Entrada 3 2 5 2 4" xfId="10591"/>
    <cellStyle name="Entrada 3 2 5 2 5" xfId="10592"/>
    <cellStyle name="Entrada 3 2 5 3" xfId="10593"/>
    <cellStyle name="Entrada 3 2 5 3 2" xfId="10594"/>
    <cellStyle name="Entrada 3 2 5 4" xfId="10595"/>
    <cellStyle name="Entrada 3 2 5 4 2" xfId="10596"/>
    <cellStyle name="Entrada 3 2 5 5" xfId="10597"/>
    <cellStyle name="Entrada 3 2 5 6" xfId="10598"/>
    <cellStyle name="Entrada 3 2 6" xfId="10599"/>
    <cellStyle name="Entrada 3 2 6 2" xfId="10600"/>
    <cellStyle name="Entrada 3 2 6 2 2" xfId="10601"/>
    <cellStyle name="Entrada 3 2 6 2 2 2" xfId="10602"/>
    <cellStyle name="Entrada 3 2 6 2 3" xfId="10603"/>
    <cellStyle name="Entrada 3 2 6 2 3 2" xfId="10604"/>
    <cellStyle name="Entrada 3 2 6 2 4" xfId="10605"/>
    <cellStyle name="Entrada 3 2 6 2 5" xfId="10606"/>
    <cellStyle name="Entrada 3 2 6 3" xfId="10607"/>
    <cellStyle name="Entrada 3 2 6 3 2" xfId="10608"/>
    <cellStyle name="Entrada 3 2 6 4" xfId="10609"/>
    <cellStyle name="Entrada 3 2 6 4 2" xfId="10610"/>
    <cellStyle name="Entrada 3 2 6 5" xfId="10611"/>
    <cellStyle name="Entrada 3 2 6 6" xfId="10612"/>
    <cellStyle name="Entrada 3 2 7" xfId="10613"/>
    <cellStyle name="Entrada 3 2 7 2" xfId="10614"/>
    <cellStyle name="Entrada 3 2 7 2 2" xfId="10615"/>
    <cellStyle name="Entrada 3 2 7 3" xfId="10616"/>
    <cellStyle name="Entrada 3 2 7 3 2" xfId="10617"/>
    <cellStyle name="Entrada 3 2 7 4" xfId="10618"/>
    <cellStyle name="Entrada 3 2 7 5" xfId="10619"/>
    <cellStyle name="Entrada 3 2 8" xfId="10620"/>
    <cellStyle name="Entrada 3 2 8 2" xfId="10621"/>
    <cellStyle name="Entrada 3 2 9" xfId="10622"/>
    <cellStyle name="Entrada 3 2 9 2" xfId="10623"/>
    <cellStyle name="Entrada 3 20" xfId="10624"/>
    <cellStyle name="Entrada 3 20 2" xfId="10625"/>
    <cellStyle name="Entrada 3 20 2 2" xfId="10626"/>
    <cellStyle name="Entrada 3 20 3" xfId="10627"/>
    <cellStyle name="Entrada 3 20 3 2" xfId="10628"/>
    <cellStyle name="Entrada 3 20 4" xfId="10629"/>
    <cellStyle name="Entrada 3 20 5" xfId="10630"/>
    <cellStyle name="Entrada 3 21" xfId="10631"/>
    <cellStyle name="Entrada 3 21 2" xfId="10632"/>
    <cellStyle name="Entrada 3 21 2 2" xfId="10633"/>
    <cellStyle name="Entrada 3 21 3" xfId="10634"/>
    <cellStyle name="Entrada 3 21 3 2" xfId="10635"/>
    <cellStyle name="Entrada 3 21 4" xfId="10636"/>
    <cellStyle name="Entrada 3 21 5" xfId="10637"/>
    <cellStyle name="Entrada 3 22" xfId="10638"/>
    <cellStyle name="Entrada 3 22 2" xfId="10639"/>
    <cellStyle name="Entrada 3 23" xfId="10640"/>
    <cellStyle name="Entrada 3 23 2" xfId="10641"/>
    <cellStyle name="Entrada 3 24" xfId="10642"/>
    <cellStyle name="Entrada 3 24 2" xfId="10643"/>
    <cellStyle name="Entrada 3 25" xfId="10644"/>
    <cellStyle name="Entrada 3 26" xfId="10645"/>
    <cellStyle name="Entrada 3 3" xfId="10646"/>
    <cellStyle name="Entrada 3 3 10" xfId="10647"/>
    <cellStyle name="Entrada 3 3 11" xfId="10648"/>
    <cellStyle name="Entrada 3 3 2" xfId="10649"/>
    <cellStyle name="Entrada 3 3 2 2" xfId="10650"/>
    <cellStyle name="Entrada 3 3 2 2 2" xfId="10651"/>
    <cellStyle name="Entrada 3 3 2 2 2 2" xfId="10652"/>
    <cellStyle name="Entrada 3 3 2 2 2 2 2" xfId="10653"/>
    <cellStyle name="Entrada 3 3 2 2 2 3" xfId="10654"/>
    <cellStyle name="Entrada 3 3 2 2 2 3 2" xfId="10655"/>
    <cellStyle name="Entrada 3 3 2 2 2 4" xfId="10656"/>
    <cellStyle name="Entrada 3 3 2 2 2 5" xfId="10657"/>
    <cellStyle name="Entrada 3 3 2 2 3" xfId="10658"/>
    <cellStyle name="Entrada 3 3 2 2 3 2" xfId="10659"/>
    <cellStyle name="Entrada 3 3 2 2 4" xfId="10660"/>
    <cellStyle name="Entrada 3 3 2 2 4 2" xfId="10661"/>
    <cellStyle name="Entrada 3 3 2 2 5" xfId="10662"/>
    <cellStyle name="Entrada 3 3 2 2 6" xfId="10663"/>
    <cellStyle name="Entrada 3 3 2 3" xfId="10664"/>
    <cellStyle name="Entrada 3 3 2 3 2" xfId="10665"/>
    <cellStyle name="Entrada 3 3 2 3 2 2" xfId="10666"/>
    <cellStyle name="Entrada 3 3 2 3 2 2 2" xfId="10667"/>
    <cellStyle name="Entrada 3 3 2 3 2 3" xfId="10668"/>
    <cellStyle name="Entrada 3 3 2 3 2 3 2" xfId="10669"/>
    <cellStyle name="Entrada 3 3 2 3 2 4" xfId="10670"/>
    <cellStyle name="Entrada 3 3 2 3 2 5" xfId="10671"/>
    <cellStyle name="Entrada 3 3 2 3 3" xfId="10672"/>
    <cellStyle name="Entrada 3 3 2 3 3 2" xfId="10673"/>
    <cellStyle name="Entrada 3 3 2 3 4" xfId="10674"/>
    <cellStyle name="Entrada 3 3 2 3 4 2" xfId="10675"/>
    <cellStyle name="Entrada 3 3 2 3 5" xfId="10676"/>
    <cellStyle name="Entrada 3 3 2 3 6" xfId="10677"/>
    <cellStyle name="Entrada 3 3 2 4" xfId="10678"/>
    <cellStyle name="Entrada 3 3 2 4 2" xfId="10679"/>
    <cellStyle name="Entrada 3 3 2 4 2 2" xfId="10680"/>
    <cellStyle name="Entrada 3 3 2 4 2 2 2" xfId="10681"/>
    <cellStyle name="Entrada 3 3 2 4 2 3" xfId="10682"/>
    <cellStyle name="Entrada 3 3 2 4 2 3 2" xfId="10683"/>
    <cellStyle name="Entrada 3 3 2 4 2 4" xfId="10684"/>
    <cellStyle name="Entrada 3 3 2 4 2 5" xfId="10685"/>
    <cellStyle name="Entrada 3 3 2 4 3" xfId="10686"/>
    <cellStyle name="Entrada 3 3 2 4 3 2" xfId="10687"/>
    <cellStyle name="Entrada 3 3 2 4 4" xfId="10688"/>
    <cellStyle name="Entrada 3 3 2 4 4 2" xfId="10689"/>
    <cellStyle name="Entrada 3 3 2 4 5" xfId="10690"/>
    <cellStyle name="Entrada 3 3 2 4 6" xfId="10691"/>
    <cellStyle name="Entrada 3 3 2 5" xfId="10692"/>
    <cellStyle name="Entrada 3 3 2 5 2" xfId="10693"/>
    <cellStyle name="Entrada 3 3 2 5 2 2" xfId="10694"/>
    <cellStyle name="Entrada 3 3 2 5 3" xfId="10695"/>
    <cellStyle name="Entrada 3 3 2 5 3 2" xfId="10696"/>
    <cellStyle name="Entrada 3 3 2 5 4" xfId="10697"/>
    <cellStyle name="Entrada 3 3 2 5 5" xfId="10698"/>
    <cellStyle name="Entrada 3 3 2 6" xfId="10699"/>
    <cellStyle name="Entrada 3 3 2 6 2" xfId="10700"/>
    <cellStyle name="Entrada 3 3 2 7" xfId="10701"/>
    <cellStyle name="Entrada 3 3 2 7 2" xfId="10702"/>
    <cellStyle name="Entrada 3 3 2 8" xfId="10703"/>
    <cellStyle name="Entrada 3 3 2 9" xfId="10704"/>
    <cellStyle name="Entrada 3 3 3" xfId="10705"/>
    <cellStyle name="Entrada 3 3 3 2" xfId="10706"/>
    <cellStyle name="Entrada 3 3 3 2 2" xfId="10707"/>
    <cellStyle name="Entrada 3 3 3 2 2 2" xfId="10708"/>
    <cellStyle name="Entrada 3 3 3 2 3" xfId="10709"/>
    <cellStyle name="Entrada 3 3 3 2 3 2" xfId="10710"/>
    <cellStyle name="Entrada 3 3 3 2 4" xfId="10711"/>
    <cellStyle name="Entrada 3 3 3 2 5" xfId="10712"/>
    <cellStyle name="Entrada 3 3 3 3" xfId="10713"/>
    <cellStyle name="Entrada 3 3 3 3 2" xfId="10714"/>
    <cellStyle name="Entrada 3 3 3 4" xfId="10715"/>
    <cellStyle name="Entrada 3 3 3 4 2" xfId="10716"/>
    <cellStyle name="Entrada 3 3 3 5" xfId="10717"/>
    <cellStyle name="Entrada 3 3 3 6" xfId="10718"/>
    <cellStyle name="Entrada 3 3 4" xfId="10719"/>
    <cellStyle name="Entrada 3 3 4 2" xfId="10720"/>
    <cellStyle name="Entrada 3 3 4 2 2" xfId="10721"/>
    <cellStyle name="Entrada 3 3 4 2 2 2" xfId="10722"/>
    <cellStyle name="Entrada 3 3 4 2 3" xfId="10723"/>
    <cellStyle name="Entrada 3 3 4 2 3 2" xfId="10724"/>
    <cellStyle name="Entrada 3 3 4 2 4" xfId="10725"/>
    <cellStyle name="Entrada 3 3 4 2 5" xfId="10726"/>
    <cellStyle name="Entrada 3 3 4 3" xfId="10727"/>
    <cellStyle name="Entrada 3 3 4 3 2" xfId="10728"/>
    <cellStyle name="Entrada 3 3 4 4" xfId="10729"/>
    <cellStyle name="Entrada 3 3 4 4 2" xfId="10730"/>
    <cellStyle name="Entrada 3 3 4 5" xfId="10731"/>
    <cellStyle name="Entrada 3 3 4 6" xfId="10732"/>
    <cellStyle name="Entrada 3 3 5" xfId="10733"/>
    <cellStyle name="Entrada 3 3 5 2" xfId="10734"/>
    <cellStyle name="Entrada 3 3 5 2 2" xfId="10735"/>
    <cellStyle name="Entrada 3 3 5 2 2 2" xfId="10736"/>
    <cellStyle name="Entrada 3 3 5 2 3" xfId="10737"/>
    <cellStyle name="Entrada 3 3 5 2 3 2" xfId="10738"/>
    <cellStyle name="Entrada 3 3 5 2 4" xfId="10739"/>
    <cellStyle name="Entrada 3 3 5 2 5" xfId="10740"/>
    <cellStyle name="Entrada 3 3 5 3" xfId="10741"/>
    <cellStyle name="Entrada 3 3 5 3 2" xfId="10742"/>
    <cellStyle name="Entrada 3 3 5 4" xfId="10743"/>
    <cellStyle name="Entrada 3 3 5 4 2" xfId="10744"/>
    <cellStyle name="Entrada 3 3 5 5" xfId="10745"/>
    <cellStyle name="Entrada 3 3 5 6" xfId="10746"/>
    <cellStyle name="Entrada 3 3 6" xfId="10747"/>
    <cellStyle name="Entrada 3 3 6 2" xfId="10748"/>
    <cellStyle name="Entrada 3 3 6 2 2" xfId="10749"/>
    <cellStyle name="Entrada 3 3 6 2 2 2" xfId="10750"/>
    <cellStyle name="Entrada 3 3 6 2 3" xfId="10751"/>
    <cellStyle name="Entrada 3 3 6 2 3 2" xfId="10752"/>
    <cellStyle name="Entrada 3 3 6 2 4" xfId="10753"/>
    <cellStyle name="Entrada 3 3 6 2 5" xfId="10754"/>
    <cellStyle name="Entrada 3 3 6 3" xfId="10755"/>
    <cellStyle name="Entrada 3 3 6 3 2" xfId="10756"/>
    <cellStyle name="Entrada 3 3 6 4" xfId="10757"/>
    <cellStyle name="Entrada 3 3 6 4 2" xfId="10758"/>
    <cellStyle name="Entrada 3 3 6 5" xfId="10759"/>
    <cellStyle name="Entrada 3 3 6 6" xfId="10760"/>
    <cellStyle name="Entrada 3 3 7" xfId="10761"/>
    <cellStyle name="Entrada 3 3 7 2" xfId="10762"/>
    <cellStyle name="Entrada 3 3 7 2 2" xfId="10763"/>
    <cellStyle name="Entrada 3 3 7 3" xfId="10764"/>
    <cellStyle name="Entrada 3 3 7 3 2" xfId="10765"/>
    <cellStyle name="Entrada 3 3 7 4" xfId="10766"/>
    <cellStyle name="Entrada 3 3 7 5" xfId="10767"/>
    <cellStyle name="Entrada 3 3 8" xfId="10768"/>
    <cellStyle name="Entrada 3 3 8 2" xfId="10769"/>
    <cellStyle name="Entrada 3 3 9" xfId="10770"/>
    <cellStyle name="Entrada 3 3 9 2" xfId="10771"/>
    <cellStyle name="Entrada 3 4" xfId="10772"/>
    <cellStyle name="Entrada 3 4 2" xfId="10773"/>
    <cellStyle name="Entrada 3 4 2 2" xfId="10774"/>
    <cellStyle name="Entrada 3 4 2 2 2" xfId="10775"/>
    <cellStyle name="Entrada 3 4 2 2 2 2" xfId="10776"/>
    <cellStyle name="Entrada 3 4 2 2 3" xfId="10777"/>
    <cellStyle name="Entrada 3 4 2 2 3 2" xfId="10778"/>
    <cellStyle name="Entrada 3 4 2 2 4" xfId="10779"/>
    <cellStyle name="Entrada 3 4 2 2 5" xfId="10780"/>
    <cellStyle name="Entrada 3 4 2 3" xfId="10781"/>
    <cellStyle name="Entrada 3 4 2 3 2" xfId="10782"/>
    <cellStyle name="Entrada 3 4 2 4" xfId="10783"/>
    <cellStyle name="Entrada 3 4 2 4 2" xfId="10784"/>
    <cellStyle name="Entrada 3 4 2 5" xfId="10785"/>
    <cellStyle name="Entrada 3 4 2 6" xfId="10786"/>
    <cellStyle name="Entrada 3 4 3" xfId="10787"/>
    <cellStyle name="Entrada 3 4 3 2" xfId="10788"/>
    <cellStyle name="Entrada 3 4 3 2 2" xfId="10789"/>
    <cellStyle name="Entrada 3 4 3 2 2 2" xfId="10790"/>
    <cellStyle name="Entrada 3 4 3 2 3" xfId="10791"/>
    <cellStyle name="Entrada 3 4 3 2 3 2" xfId="10792"/>
    <cellStyle name="Entrada 3 4 3 2 4" xfId="10793"/>
    <cellStyle name="Entrada 3 4 3 2 5" xfId="10794"/>
    <cellStyle name="Entrada 3 4 3 3" xfId="10795"/>
    <cellStyle name="Entrada 3 4 3 3 2" xfId="10796"/>
    <cellStyle name="Entrada 3 4 3 4" xfId="10797"/>
    <cellStyle name="Entrada 3 4 3 4 2" xfId="10798"/>
    <cellStyle name="Entrada 3 4 3 5" xfId="10799"/>
    <cellStyle name="Entrada 3 4 3 6" xfId="10800"/>
    <cellStyle name="Entrada 3 4 4" xfId="10801"/>
    <cellStyle name="Entrada 3 4 4 2" xfId="10802"/>
    <cellStyle name="Entrada 3 4 4 2 2" xfId="10803"/>
    <cellStyle name="Entrada 3 4 4 2 2 2" xfId="10804"/>
    <cellStyle name="Entrada 3 4 4 2 3" xfId="10805"/>
    <cellStyle name="Entrada 3 4 4 2 3 2" xfId="10806"/>
    <cellStyle name="Entrada 3 4 4 2 4" xfId="10807"/>
    <cellStyle name="Entrada 3 4 4 2 5" xfId="10808"/>
    <cellStyle name="Entrada 3 4 4 3" xfId="10809"/>
    <cellStyle name="Entrada 3 4 4 3 2" xfId="10810"/>
    <cellStyle name="Entrada 3 4 4 4" xfId="10811"/>
    <cellStyle name="Entrada 3 4 4 4 2" xfId="10812"/>
    <cellStyle name="Entrada 3 4 4 5" xfId="10813"/>
    <cellStyle name="Entrada 3 4 4 6" xfId="10814"/>
    <cellStyle name="Entrada 3 4 5" xfId="10815"/>
    <cellStyle name="Entrada 3 4 5 2" xfId="10816"/>
    <cellStyle name="Entrada 3 4 5 2 2" xfId="10817"/>
    <cellStyle name="Entrada 3 4 5 3" xfId="10818"/>
    <cellStyle name="Entrada 3 4 5 3 2" xfId="10819"/>
    <cellStyle name="Entrada 3 4 5 4" xfId="10820"/>
    <cellStyle name="Entrada 3 4 5 5" xfId="10821"/>
    <cellStyle name="Entrada 3 4 6" xfId="10822"/>
    <cellStyle name="Entrada 3 4 6 2" xfId="10823"/>
    <cellStyle name="Entrada 3 4 7" xfId="10824"/>
    <cellStyle name="Entrada 3 4 7 2" xfId="10825"/>
    <cellStyle name="Entrada 3 4 8" xfId="10826"/>
    <cellStyle name="Entrada 3 4 9" xfId="10827"/>
    <cellStyle name="Entrada 3 5" xfId="10828"/>
    <cellStyle name="Entrada 3 5 2" xfId="10829"/>
    <cellStyle name="Entrada 3 5 2 2" xfId="10830"/>
    <cellStyle name="Entrada 3 5 2 2 2" xfId="10831"/>
    <cellStyle name="Entrada 3 5 2 3" xfId="10832"/>
    <cellStyle name="Entrada 3 5 2 3 2" xfId="10833"/>
    <cellStyle name="Entrada 3 5 2 4" xfId="10834"/>
    <cellStyle name="Entrada 3 5 2 5" xfId="10835"/>
    <cellStyle name="Entrada 3 5 3" xfId="10836"/>
    <cellStyle name="Entrada 3 5 3 2" xfId="10837"/>
    <cellStyle name="Entrada 3 5 4" xfId="10838"/>
    <cellStyle name="Entrada 3 5 4 2" xfId="10839"/>
    <cellStyle name="Entrada 3 5 5" xfId="10840"/>
    <cellStyle name="Entrada 3 5 6" xfId="10841"/>
    <cellStyle name="Entrada 3 6" xfId="10842"/>
    <cellStyle name="Entrada 3 6 2" xfId="10843"/>
    <cellStyle name="Entrada 3 6 2 2" xfId="10844"/>
    <cellStyle name="Entrada 3 6 2 2 2" xfId="10845"/>
    <cellStyle name="Entrada 3 6 2 3" xfId="10846"/>
    <cellStyle name="Entrada 3 6 2 3 2" xfId="10847"/>
    <cellStyle name="Entrada 3 6 2 4" xfId="10848"/>
    <cellStyle name="Entrada 3 6 2 5" xfId="10849"/>
    <cellStyle name="Entrada 3 6 3" xfId="10850"/>
    <cellStyle name="Entrada 3 6 3 2" xfId="10851"/>
    <cellStyle name="Entrada 3 6 4" xfId="10852"/>
    <cellStyle name="Entrada 3 6 4 2" xfId="10853"/>
    <cellStyle name="Entrada 3 6 5" xfId="10854"/>
    <cellStyle name="Entrada 3 6 6" xfId="10855"/>
    <cellStyle name="Entrada 3 7" xfId="10856"/>
    <cellStyle name="Entrada 3 7 2" xfId="10857"/>
    <cellStyle name="Entrada 3 7 2 2" xfId="10858"/>
    <cellStyle name="Entrada 3 7 2 2 2" xfId="10859"/>
    <cellStyle name="Entrada 3 7 2 3" xfId="10860"/>
    <cellStyle name="Entrada 3 7 2 3 2" xfId="10861"/>
    <cellStyle name="Entrada 3 7 2 4" xfId="10862"/>
    <cellStyle name="Entrada 3 7 2 5" xfId="10863"/>
    <cellStyle name="Entrada 3 7 3" xfId="10864"/>
    <cellStyle name="Entrada 3 7 3 2" xfId="10865"/>
    <cellStyle name="Entrada 3 7 4" xfId="10866"/>
    <cellStyle name="Entrada 3 7 4 2" xfId="10867"/>
    <cellStyle name="Entrada 3 7 5" xfId="10868"/>
    <cellStyle name="Entrada 3 7 6" xfId="10869"/>
    <cellStyle name="Entrada 3 8" xfId="10870"/>
    <cellStyle name="Entrada 3 8 2" xfId="10871"/>
    <cellStyle name="Entrada 3 8 2 2" xfId="10872"/>
    <cellStyle name="Entrada 3 8 3" xfId="10873"/>
    <cellStyle name="Entrada 3 8 3 2" xfId="10874"/>
    <cellStyle name="Entrada 3 8 4" xfId="10875"/>
    <cellStyle name="Entrada 3 8 5" xfId="10876"/>
    <cellStyle name="Entrada 3 9" xfId="10877"/>
    <cellStyle name="Entrada 3 9 2" xfId="10878"/>
    <cellStyle name="Entrada 3 9 2 2" xfId="10879"/>
    <cellStyle name="Entrada 3 9 3" xfId="10880"/>
    <cellStyle name="Entrada 3 9 3 2" xfId="10881"/>
    <cellStyle name="Entrada 3 9 4" xfId="10882"/>
    <cellStyle name="Entrada 3 9 5" xfId="10883"/>
    <cellStyle name="Entrada 4" xfId="10884"/>
    <cellStyle name="Entrada 4 10" xfId="10885"/>
    <cellStyle name="Entrada 4 10 2" xfId="10886"/>
    <cellStyle name="Entrada 4 11" xfId="10887"/>
    <cellStyle name="Entrada 4 2" xfId="10888"/>
    <cellStyle name="Entrada 4 2 10" xfId="10889"/>
    <cellStyle name="Entrada 4 2 2" xfId="10890"/>
    <cellStyle name="Entrada 4 2 2 2" xfId="10891"/>
    <cellStyle name="Entrada 4 2 2 2 2" xfId="10892"/>
    <cellStyle name="Entrada 4 2 2 2 2 2" xfId="10893"/>
    <cellStyle name="Entrada 4 2 2 2 2 2 2" xfId="10894"/>
    <cellStyle name="Entrada 4 2 2 2 2 3" xfId="10895"/>
    <cellStyle name="Entrada 4 2 2 2 2 3 2" xfId="10896"/>
    <cellStyle name="Entrada 4 2 2 2 2 4" xfId="10897"/>
    <cellStyle name="Entrada 4 2 2 2 2 5" xfId="10898"/>
    <cellStyle name="Entrada 4 2 2 2 3" xfId="10899"/>
    <cellStyle name="Entrada 4 2 2 2 3 2" xfId="10900"/>
    <cellStyle name="Entrada 4 2 2 2 4" xfId="10901"/>
    <cellStyle name="Entrada 4 2 2 2 4 2" xfId="10902"/>
    <cellStyle name="Entrada 4 2 2 2 5" xfId="10903"/>
    <cellStyle name="Entrada 4 2 2 2 6" xfId="10904"/>
    <cellStyle name="Entrada 4 2 2 3" xfId="10905"/>
    <cellStyle name="Entrada 4 2 2 3 2" xfId="10906"/>
    <cellStyle name="Entrada 4 2 2 3 2 2" xfId="10907"/>
    <cellStyle name="Entrada 4 2 2 3 2 2 2" xfId="10908"/>
    <cellStyle name="Entrada 4 2 2 3 2 3" xfId="10909"/>
    <cellStyle name="Entrada 4 2 2 3 2 3 2" xfId="10910"/>
    <cellStyle name="Entrada 4 2 2 3 2 4" xfId="10911"/>
    <cellStyle name="Entrada 4 2 2 3 2 5" xfId="10912"/>
    <cellStyle name="Entrada 4 2 2 3 3" xfId="10913"/>
    <cellStyle name="Entrada 4 2 2 3 3 2" xfId="10914"/>
    <cellStyle name="Entrada 4 2 2 3 4" xfId="10915"/>
    <cellStyle name="Entrada 4 2 2 3 4 2" xfId="10916"/>
    <cellStyle name="Entrada 4 2 2 3 5" xfId="10917"/>
    <cellStyle name="Entrada 4 2 2 3 6" xfId="10918"/>
    <cellStyle name="Entrada 4 2 2 4" xfId="10919"/>
    <cellStyle name="Entrada 4 2 2 4 2" xfId="10920"/>
    <cellStyle name="Entrada 4 2 2 4 2 2" xfId="10921"/>
    <cellStyle name="Entrada 4 2 2 4 2 2 2" xfId="10922"/>
    <cellStyle name="Entrada 4 2 2 4 2 3" xfId="10923"/>
    <cellStyle name="Entrada 4 2 2 4 2 3 2" xfId="10924"/>
    <cellStyle name="Entrada 4 2 2 4 2 4" xfId="10925"/>
    <cellStyle name="Entrada 4 2 2 4 2 5" xfId="10926"/>
    <cellStyle name="Entrada 4 2 2 4 3" xfId="10927"/>
    <cellStyle name="Entrada 4 2 2 4 3 2" xfId="10928"/>
    <cellStyle name="Entrada 4 2 2 4 4" xfId="10929"/>
    <cellStyle name="Entrada 4 2 2 4 4 2" xfId="10930"/>
    <cellStyle name="Entrada 4 2 2 4 5" xfId="10931"/>
    <cellStyle name="Entrada 4 2 2 4 6" xfId="10932"/>
    <cellStyle name="Entrada 4 2 2 5" xfId="10933"/>
    <cellStyle name="Entrada 4 2 2 5 2" xfId="10934"/>
    <cellStyle name="Entrada 4 2 2 5 2 2" xfId="10935"/>
    <cellStyle name="Entrada 4 2 2 5 3" xfId="10936"/>
    <cellStyle name="Entrada 4 2 2 5 3 2" xfId="10937"/>
    <cellStyle name="Entrada 4 2 2 5 4" xfId="10938"/>
    <cellStyle name="Entrada 4 2 2 5 5" xfId="10939"/>
    <cellStyle name="Entrada 4 2 2 6" xfId="10940"/>
    <cellStyle name="Entrada 4 2 2 6 2" xfId="10941"/>
    <cellStyle name="Entrada 4 2 2 7" xfId="10942"/>
    <cellStyle name="Entrada 4 2 2 7 2" xfId="10943"/>
    <cellStyle name="Entrada 4 2 2 8" xfId="10944"/>
    <cellStyle name="Entrada 4 2 2 9" xfId="10945"/>
    <cellStyle name="Entrada 4 2 3" xfId="10946"/>
    <cellStyle name="Entrada 4 2 3 2" xfId="10947"/>
    <cellStyle name="Entrada 4 2 3 2 2" xfId="10948"/>
    <cellStyle name="Entrada 4 2 3 2 2 2" xfId="10949"/>
    <cellStyle name="Entrada 4 2 3 2 2 2 2" xfId="10950"/>
    <cellStyle name="Entrada 4 2 3 2 2 3" xfId="10951"/>
    <cellStyle name="Entrada 4 2 3 2 2 3 2" xfId="10952"/>
    <cellStyle name="Entrada 4 2 3 2 2 4" xfId="10953"/>
    <cellStyle name="Entrada 4 2 3 2 2 5" xfId="10954"/>
    <cellStyle name="Entrada 4 2 3 2 3" xfId="10955"/>
    <cellStyle name="Entrada 4 2 3 2 3 2" xfId="10956"/>
    <cellStyle name="Entrada 4 2 3 2 4" xfId="10957"/>
    <cellStyle name="Entrada 4 2 3 2 4 2" xfId="10958"/>
    <cellStyle name="Entrada 4 2 3 2 5" xfId="10959"/>
    <cellStyle name="Entrada 4 2 3 2 6" xfId="10960"/>
    <cellStyle name="Entrada 4 2 3 3" xfId="10961"/>
    <cellStyle name="Entrada 4 2 3 3 2" xfId="10962"/>
    <cellStyle name="Entrada 4 2 3 3 2 2" xfId="10963"/>
    <cellStyle name="Entrada 4 2 3 3 2 2 2" xfId="10964"/>
    <cellStyle name="Entrada 4 2 3 3 2 3" xfId="10965"/>
    <cellStyle name="Entrada 4 2 3 3 2 3 2" xfId="10966"/>
    <cellStyle name="Entrada 4 2 3 3 2 4" xfId="10967"/>
    <cellStyle name="Entrada 4 2 3 3 2 5" xfId="10968"/>
    <cellStyle name="Entrada 4 2 3 3 3" xfId="10969"/>
    <cellStyle name="Entrada 4 2 3 3 3 2" xfId="10970"/>
    <cellStyle name="Entrada 4 2 3 3 4" xfId="10971"/>
    <cellStyle name="Entrada 4 2 3 3 4 2" xfId="10972"/>
    <cellStyle name="Entrada 4 2 3 3 5" xfId="10973"/>
    <cellStyle name="Entrada 4 2 3 3 6" xfId="10974"/>
    <cellStyle name="Entrada 4 2 3 4" xfId="10975"/>
    <cellStyle name="Entrada 4 2 3 4 2" xfId="10976"/>
    <cellStyle name="Entrada 4 2 3 4 2 2" xfId="10977"/>
    <cellStyle name="Entrada 4 2 3 4 3" xfId="10978"/>
    <cellStyle name="Entrada 4 2 3 4 3 2" xfId="10979"/>
    <cellStyle name="Entrada 4 2 3 4 4" xfId="10980"/>
    <cellStyle name="Entrada 4 2 3 4 5" xfId="10981"/>
    <cellStyle name="Entrada 4 2 3 5" xfId="10982"/>
    <cellStyle name="Entrada 4 2 3 5 2" xfId="10983"/>
    <cellStyle name="Entrada 4 2 3 6" xfId="10984"/>
    <cellStyle name="Entrada 4 2 3 6 2" xfId="10985"/>
    <cellStyle name="Entrada 4 2 3 7" xfId="10986"/>
    <cellStyle name="Entrada 4 2 3 8" xfId="10987"/>
    <cellStyle name="Entrada 4 2 4" xfId="10988"/>
    <cellStyle name="Entrada 4 2 4 2" xfId="10989"/>
    <cellStyle name="Entrada 4 2 4 2 2" xfId="10990"/>
    <cellStyle name="Entrada 4 2 4 2 2 2" xfId="10991"/>
    <cellStyle name="Entrada 4 2 4 2 3" xfId="10992"/>
    <cellStyle name="Entrada 4 2 4 2 3 2" xfId="10993"/>
    <cellStyle name="Entrada 4 2 4 2 4" xfId="10994"/>
    <cellStyle name="Entrada 4 2 4 2 5" xfId="10995"/>
    <cellStyle name="Entrada 4 2 4 3" xfId="10996"/>
    <cellStyle name="Entrada 4 2 4 3 2" xfId="10997"/>
    <cellStyle name="Entrada 4 2 4 4" xfId="10998"/>
    <cellStyle name="Entrada 4 2 4 4 2" xfId="10999"/>
    <cellStyle name="Entrada 4 2 4 5" xfId="11000"/>
    <cellStyle name="Entrada 4 2 4 6" xfId="11001"/>
    <cellStyle name="Entrada 4 2 5" xfId="11002"/>
    <cellStyle name="Entrada 4 2 5 2" xfId="11003"/>
    <cellStyle name="Entrada 4 2 5 2 2" xfId="11004"/>
    <cellStyle name="Entrada 4 2 5 2 2 2" xfId="11005"/>
    <cellStyle name="Entrada 4 2 5 2 3" xfId="11006"/>
    <cellStyle name="Entrada 4 2 5 2 3 2" xfId="11007"/>
    <cellStyle name="Entrada 4 2 5 2 4" xfId="11008"/>
    <cellStyle name="Entrada 4 2 5 2 5" xfId="11009"/>
    <cellStyle name="Entrada 4 2 5 3" xfId="11010"/>
    <cellStyle name="Entrada 4 2 5 3 2" xfId="11011"/>
    <cellStyle name="Entrada 4 2 5 4" xfId="11012"/>
    <cellStyle name="Entrada 4 2 5 4 2" xfId="11013"/>
    <cellStyle name="Entrada 4 2 5 5" xfId="11014"/>
    <cellStyle name="Entrada 4 2 5 6" xfId="11015"/>
    <cellStyle name="Entrada 4 2 6" xfId="11016"/>
    <cellStyle name="Entrada 4 2 6 2" xfId="11017"/>
    <cellStyle name="Entrada 4 2 6 2 2" xfId="11018"/>
    <cellStyle name="Entrada 4 2 6 2 2 2" xfId="11019"/>
    <cellStyle name="Entrada 4 2 6 2 3" xfId="11020"/>
    <cellStyle name="Entrada 4 2 6 2 3 2" xfId="11021"/>
    <cellStyle name="Entrada 4 2 6 2 4" xfId="11022"/>
    <cellStyle name="Entrada 4 2 6 2 5" xfId="11023"/>
    <cellStyle name="Entrada 4 2 6 3" xfId="11024"/>
    <cellStyle name="Entrada 4 2 6 3 2" xfId="11025"/>
    <cellStyle name="Entrada 4 2 6 4" xfId="11026"/>
    <cellStyle name="Entrada 4 2 6 4 2" xfId="11027"/>
    <cellStyle name="Entrada 4 2 6 5" xfId="11028"/>
    <cellStyle name="Entrada 4 2 6 6" xfId="11029"/>
    <cellStyle name="Entrada 4 2 7" xfId="11030"/>
    <cellStyle name="Entrada 4 2 7 2" xfId="11031"/>
    <cellStyle name="Entrada 4 2 7 2 2" xfId="11032"/>
    <cellStyle name="Entrada 4 2 7 3" xfId="11033"/>
    <cellStyle name="Entrada 4 2 7 3 2" xfId="11034"/>
    <cellStyle name="Entrada 4 2 7 4" xfId="11035"/>
    <cellStyle name="Entrada 4 2 7 5" xfId="11036"/>
    <cellStyle name="Entrada 4 2 8" xfId="11037"/>
    <cellStyle name="Entrada 4 2 8 2" xfId="11038"/>
    <cellStyle name="Entrada 4 2 9" xfId="11039"/>
    <cellStyle name="Entrada 4 2 9 2" xfId="11040"/>
    <cellStyle name="Entrada 4 3" xfId="11041"/>
    <cellStyle name="Entrada 4 3 2" xfId="11042"/>
    <cellStyle name="Entrada 4 3 2 2" xfId="11043"/>
    <cellStyle name="Entrada 4 3 2 2 2" xfId="11044"/>
    <cellStyle name="Entrada 4 3 2 2 2 2" xfId="11045"/>
    <cellStyle name="Entrada 4 3 2 2 3" xfId="11046"/>
    <cellStyle name="Entrada 4 3 2 2 3 2" xfId="11047"/>
    <cellStyle name="Entrada 4 3 2 2 4" xfId="11048"/>
    <cellStyle name="Entrada 4 3 2 2 5" xfId="11049"/>
    <cellStyle name="Entrada 4 3 2 3" xfId="11050"/>
    <cellStyle name="Entrada 4 3 2 3 2" xfId="11051"/>
    <cellStyle name="Entrada 4 3 2 4" xfId="11052"/>
    <cellStyle name="Entrada 4 3 2 4 2" xfId="11053"/>
    <cellStyle name="Entrada 4 3 2 5" xfId="11054"/>
    <cellStyle name="Entrada 4 3 2 6" xfId="11055"/>
    <cellStyle name="Entrada 4 3 3" xfId="11056"/>
    <cellStyle name="Entrada 4 3 3 2" xfId="11057"/>
    <cellStyle name="Entrada 4 3 3 2 2" xfId="11058"/>
    <cellStyle name="Entrada 4 3 3 2 2 2" xfId="11059"/>
    <cellStyle name="Entrada 4 3 3 2 3" xfId="11060"/>
    <cellStyle name="Entrada 4 3 3 2 3 2" xfId="11061"/>
    <cellStyle name="Entrada 4 3 3 2 4" xfId="11062"/>
    <cellStyle name="Entrada 4 3 3 2 5" xfId="11063"/>
    <cellStyle name="Entrada 4 3 3 3" xfId="11064"/>
    <cellStyle name="Entrada 4 3 3 3 2" xfId="11065"/>
    <cellStyle name="Entrada 4 3 3 4" xfId="11066"/>
    <cellStyle name="Entrada 4 3 3 4 2" xfId="11067"/>
    <cellStyle name="Entrada 4 3 3 5" xfId="11068"/>
    <cellStyle name="Entrada 4 3 3 6" xfId="11069"/>
    <cellStyle name="Entrada 4 3 4" xfId="11070"/>
    <cellStyle name="Entrada 4 3 4 2" xfId="11071"/>
    <cellStyle name="Entrada 4 3 4 2 2" xfId="11072"/>
    <cellStyle name="Entrada 4 3 4 2 2 2" xfId="11073"/>
    <cellStyle name="Entrada 4 3 4 2 3" xfId="11074"/>
    <cellStyle name="Entrada 4 3 4 2 3 2" xfId="11075"/>
    <cellStyle name="Entrada 4 3 4 2 4" xfId="11076"/>
    <cellStyle name="Entrada 4 3 4 2 5" xfId="11077"/>
    <cellStyle name="Entrada 4 3 4 3" xfId="11078"/>
    <cellStyle name="Entrada 4 3 4 3 2" xfId="11079"/>
    <cellStyle name="Entrada 4 3 4 4" xfId="11080"/>
    <cellStyle name="Entrada 4 3 4 4 2" xfId="11081"/>
    <cellStyle name="Entrada 4 3 4 5" xfId="11082"/>
    <cellStyle name="Entrada 4 3 4 6" xfId="11083"/>
    <cellStyle name="Entrada 4 3 5" xfId="11084"/>
    <cellStyle name="Entrada 4 3 5 2" xfId="11085"/>
    <cellStyle name="Entrada 4 3 5 2 2" xfId="11086"/>
    <cellStyle name="Entrada 4 3 5 3" xfId="11087"/>
    <cellStyle name="Entrada 4 3 5 3 2" xfId="11088"/>
    <cellStyle name="Entrada 4 3 5 4" xfId="11089"/>
    <cellStyle name="Entrada 4 3 5 5" xfId="11090"/>
    <cellStyle name="Entrada 4 3 6" xfId="11091"/>
    <cellStyle name="Entrada 4 3 6 2" xfId="11092"/>
    <cellStyle name="Entrada 4 3 7" xfId="11093"/>
    <cellStyle name="Entrada 4 3 7 2" xfId="11094"/>
    <cellStyle name="Entrada 4 3 8" xfId="11095"/>
    <cellStyle name="Entrada 4 3 9" xfId="11096"/>
    <cellStyle name="Entrada 4 4" xfId="11097"/>
    <cellStyle name="Entrada 4 4 2" xfId="11098"/>
    <cellStyle name="Entrada 4 4 2 2" xfId="11099"/>
    <cellStyle name="Entrada 4 4 2 2 2" xfId="11100"/>
    <cellStyle name="Entrada 4 4 2 2 2 2" xfId="11101"/>
    <cellStyle name="Entrada 4 4 2 2 3" xfId="11102"/>
    <cellStyle name="Entrada 4 4 2 2 3 2" xfId="11103"/>
    <cellStyle name="Entrada 4 4 2 2 4" xfId="11104"/>
    <cellStyle name="Entrada 4 4 2 2 5" xfId="11105"/>
    <cellStyle name="Entrada 4 4 2 3" xfId="11106"/>
    <cellStyle name="Entrada 4 4 2 3 2" xfId="11107"/>
    <cellStyle name="Entrada 4 4 2 4" xfId="11108"/>
    <cellStyle name="Entrada 4 4 2 4 2" xfId="11109"/>
    <cellStyle name="Entrada 4 4 2 5" xfId="11110"/>
    <cellStyle name="Entrada 4 4 2 6" xfId="11111"/>
    <cellStyle name="Entrada 4 4 3" xfId="11112"/>
    <cellStyle name="Entrada 4 4 3 2" xfId="11113"/>
    <cellStyle name="Entrada 4 4 3 2 2" xfId="11114"/>
    <cellStyle name="Entrada 4 4 3 2 2 2" xfId="11115"/>
    <cellStyle name="Entrada 4 4 3 2 3" xfId="11116"/>
    <cellStyle name="Entrada 4 4 3 2 3 2" xfId="11117"/>
    <cellStyle name="Entrada 4 4 3 2 4" xfId="11118"/>
    <cellStyle name="Entrada 4 4 3 2 5" xfId="11119"/>
    <cellStyle name="Entrada 4 4 3 3" xfId="11120"/>
    <cellStyle name="Entrada 4 4 3 3 2" xfId="11121"/>
    <cellStyle name="Entrada 4 4 3 4" xfId="11122"/>
    <cellStyle name="Entrada 4 4 3 4 2" xfId="11123"/>
    <cellStyle name="Entrada 4 4 3 5" xfId="11124"/>
    <cellStyle name="Entrada 4 4 3 6" xfId="11125"/>
    <cellStyle name="Entrada 4 4 4" xfId="11126"/>
    <cellStyle name="Entrada 4 4 4 2" xfId="11127"/>
    <cellStyle name="Entrada 4 4 4 2 2" xfId="11128"/>
    <cellStyle name="Entrada 4 4 4 3" xfId="11129"/>
    <cellStyle name="Entrada 4 4 4 3 2" xfId="11130"/>
    <cellStyle name="Entrada 4 4 4 4" xfId="11131"/>
    <cellStyle name="Entrada 4 4 4 5" xfId="11132"/>
    <cellStyle name="Entrada 4 4 5" xfId="11133"/>
    <cellStyle name="Entrada 4 4 5 2" xfId="11134"/>
    <cellStyle name="Entrada 4 4 6" xfId="11135"/>
    <cellStyle name="Entrada 4 4 6 2" xfId="11136"/>
    <cellStyle name="Entrada 4 4 7" xfId="11137"/>
    <cellStyle name="Entrada 4 4 8" xfId="11138"/>
    <cellStyle name="Entrada 4 5" xfId="11139"/>
    <cellStyle name="Entrada 4 5 2" xfId="11140"/>
    <cellStyle name="Entrada 4 5 2 2" xfId="11141"/>
    <cellStyle name="Entrada 4 5 2 2 2" xfId="11142"/>
    <cellStyle name="Entrada 4 5 2 3" xfId="11143"/>
    <cellStyle name="Entrada 4 5 2 3 2" xfId="11144"/>
    <cellStyle name="Entrada 4 5 2 4" xfId="11145"/>
    <cellStyle name="Entrada 4 5 2 5" xfId="11146"/>
    <cellStyle name="Entrada 4 5 3" xfId="11147"/>
    <cellStyle name="Entrada 4 5 3 2" xfId="11148"/>
    <cellStyle name="Entrada 4 5 4" xfId="11149"/>
    <cellStyle name="Entrada 4 5 4 2" xfId="11150"/>
    <cellStyle name="Entrada 4 5 5" xfId="11151"/>
    <cellStyle name="Entrada 4 5 6" xfId="11152"/>
    <cellStyle name="Entrada 4 6" xfId="11153"/>
    <cellStyle name="Entrada 4 6 2" xfId="11154"/>
    <cellStyle name="Entrada 4 6 2 2" xfId="11155"/>
    <cellStyle name="Entrada 4 6 2 2 2" xfId="11156"/>
    <cellStyle name="Entrada 4 6 2 3" xfId="11157"/>
    <cellStyle name="Entrada 4 6 2 3 2" xfId="11158"/>
    <cellStyle name="Entrada 4 6 2 4" xfId="11159"/>
    <cellStyle name="Entrada 4 6 2 5" xfId="11160"/>
    <cellStyle name="Entrada 4 6 3" xfId="11161"/>
    <cellStyle name="Entrada 4 6 3 2" xfId="11162"/>
    <cellStyle name="Entrada 4 6 4" xfId="11163"/>
    <cellStyle name="Entrada 4 6 4 2" xfId="11164"/>
    <cellStyle name="Entrada 4 6 5" xfId="11165"/>
    <cellStyle name="Entrada 4 6 6" xfId="11166"/>
    <cellStyle name="Entrada 4 7" xfId="11167"/>
    <cellStyle name="Entrada 4 7 2" xfId="11168"/>
    <cellStyle name="Entrada 4 7 2 2" xfId="11169"/>
    <cellStyle name="Entrada 4 7 2 2 2" xfId="11170"/>
    <cellStyle name="Entrada 4 7 2 3" xfId="11171"/>
    <cellStyle name="Entrada 4 7 2 3 2" xfId="11172"/>
    <cellStyle name="Entrada 4 7 2 4" xfId="11173"/>
    <cellStyle name="Entrada 4 7 2 5" xfId="11174"/>
    <cellStyle name="Entrada 4 7 3" xfId="11175"/>
    <cellStyle name="Entrada 4 7 3 2" xfId="11176"/>
    <cellStyle name="Entrada 4 7 4" xfId="11177"/>
    <cellStyle name="Entrada 4 7 4 2" xfId="11178"/>
    <cellStyle name="Entrada 4 7 5" xfId="11179"/>
    <cellStyle name="Entrada 4 7 6" xfId="11180"/>
    <cellStyle name="Entrada 4 8" xfId="11181"/>
    <cellStyle name="Entrada 4 8 2" xfId="11182"/>
    <cellStyle name="Entrada 4 8 2 2" xfId="11183"/>
    <cellStyle name="Entrada 4 8 3" xfId="11184"/>
    <cellStyle name="Entrada 4 8 3 2" xfId="11185"/>
    <cellStyle name="Entrada 4 8 4" xfId="11186"/>
    <cellStyle name="Entrada 4 8 5" xfId="11187"/>
    <cellStyle name="Entrada 4 9" xfId="11188"/>
    <cellStyle name="Entrada 4 9 2" xfId="11189"/>
    <cellStyle name="Entrada 5" xfId="11190"/>
    <cellStyle name="Entrada 5 2" xfId="11191"/>
    <cellStyle name="Entrada 5 2 2" xfId="11192"/>
    <cellStyle name="Entrada 5 2 2 2" xfId="11193"/>
    <cellStyle name="Entrada 5 2 2 2 2" xfId="11194"/>
    <cellStyle name="Entrada 5 2 2 3" xfId="11195"/>
    <cellStyle name="Entrada 5 2 2 3 2" xfId="11196"/>
    <cellStyle name="Entrada 5 2 2 4" xfId="11197"/>
    <cellStyle name="Entrada 5 2 2 5" xfId="11198"/>
    <cellStyle name="Entrada 5 2 3" xfId="11199"/>
    <cellStyle name="Entrada 5 2 3 2" xfId="11200"/>
    <cellStyle name="Entrada 5 2 4" xfId="11201"/>
    <cellStyle name="Entrada 5 2 4 2" xfId="11202"/>
    <cellStyle name="Entrada 5 2 5" xfId="11203"/>
    <cellStyle name="Entrada 5 2 6" xfId="11204"/>
    <cellStyle name="Entrada 5 3" xfId="11205"/>
    <cellStyle name="Entrada 5 3 2" xfId="11206"/>
    <cellStyle name="Entrada 5 3 2 2" xfId="11207"/>
    <cellStyle name="Entrada 5 3 2 2 2" xfId="11208"/>
    <cellStyle name="Entrada 5 3 2 3" xfId="11209"/>
    <cellStyle name="Entrada 5 3 2 3 2" xfId="11210"/>
    <cellStyle name="Entrada 5 3 2 4" xfId="11211"/>
    <cellStyle name="Entrada 5 3 2 5" xfId="11212"/>
    <cellStyle name="Entrada 5 3 3" xfId="11213"/>
    <cellStyle name="Entrada 5 3 3 2" xfId="11214"/>
    <cellStyle name="Entrada 5 3 4" xfId="11215"/>
    <cellStyle name="Entrada 5 3 4 2" xfId="11216"/>
    <cellStyle name="Entrada 5 3 5" xfId="11217"/>
    <cellStyle name="Entrada 5 3 6" xfId="11218"/>
    <cellStyle name="Entrada 5 4" xfId="11219"/>
    <cellStyle name="Entrada 5 4 2" xfId="11220"/>
    <cellStyle name="Entrada 5 4 2 2" xfId="11221"/>
    <cellStyle name="Entrada 5 4 2 2 2" xfId="11222"/>
    <cellStyle name="Entrada 5 4 2 3" xfId="11223"/>
    <cellStyle name="Entrada 5 4 2 3 2" xfId="11224"/>
    <cellStyle name="Entrada 5 4 2 4" xfId="11225"/>
    <cellStyle name="Entrada 5 4 2 5" xfId="11226"/>
    <cellStyle name="Entrada 5 4 3" xfId="11227"/>
    <cellStyle name="Entrada 5 4 3 2" xfId="11228"/>
    <cellStyle name="Entrada 5 4 4" xfId="11229"/>
    <cellStyle name="Entrada 5 4 4 2" xfId="11230"/>
    <cellStyle name="Entrada 5 4 5" xfId="11231"/>
    <cellStyle name="Entrada 5 4 6" xfId="11232"/>
    <cellStyle name="Entrada 5 5" xfId="11233"/>
    <cellStyle name="Entrada 5 5 2" xfId="11234"/>
    <cellStyle name="Entrada 5 5 2 2" xfId="11235"/>
    <cellStyle name="Entrada 5 5 3" xfId="11236"/>
    <cellStyle name="Entrada 5 5 3 2" xfId="11237"/>
    <cellStyle name="Entrada 5 5 4" xfId="11238"/>
    <cellStyle name="Entrada 5 5 5" xfId="11239"/>
    <cellStyle name="Entrada 5 6" xfId="11240"/>
    <cellStyle name="Entrada 5 6 2" xfId="11241"/>
    <cellStyle name="Entrada 5 7" xfId="11242"/>
    <cellStyle name="Entrada 5 7 2" xfId="11243"/>
    <cellStyle name="Entrada 5 8" xfId="11244"/>
    <cellStyle name="Entrada 5 9" xfId="11245"/>
    <cellStyle name="Entrada 6" xfId="11246"/>
    <cellStyle name="Entrada 6 2" xfId="11247"/>
    <cellStyle name="Entrada 6 2 2" xfId="11248"/>
    <cellStyle name="Entrada 6 2 2 2" xfId="11249"/>
    <cellStyle name="Entrada 6 2 3" xfId="11250"/>
    <cellStyle name="Entrada 6 2 3 2" xfId="11251"/>
    <cellStyle name="Entrada 6 2 4" xfId="11252"/>
    <cellStyle name="Entrada 6 2 5" xfId="11253"/>
    <cellStyle name="Entrada 6 3" xfId="11254"/>
    <cellStyle name="Entrada 6 3 2" xfId="11255"/>
    <cellStyle name="Entrada 6 4" xfId="11256"/>
    <cellStyle name="Entrada 6 4 2" xfId="11257"/>
    <cellStyle name="Entrada 6 5" xfId="11258"/>
    <cellStyle name="Entrada 6 6" xfId="11259"/>
    <cellStyle name="Entrada 7" xfId="11260"/>
    <cellStyle name="Entrada 7 2" xfId="11261"/>
    <cellStyle name="Entrada 7 2 2" xfId="11262"/>
    <cellStyle name="Entrada 7 2 2 2" xfId="11263"/>
    <cellStyle name="Entrada 7 2 3" xfId="11264"/>
    <cellStyle name="Entrada 7 2 3 2" xfId="11265"/>
    <cellStyle name="Entrada 7 2 4" xfId="11266"/>
    <cellStyle name="Entrada 7 2 5" xfId="11267"/>
    <cellStyle name="Entrada 7 3" xfId="11268"/>
    <cellStyle name="Entrada 7 3 2" xfId="11269"/>
    <cellStyle name="Entrada 7 4" xfId="11270"/>
    <cellStyle name="Entrada 7 4 2" xfId="11271"/>
    <cellStyle name="Entrada 7 5" xfId="11272"/>
    <cellStyle name="Entrada 7 6" xfId="11273"/>
    <cellStyle name="Entrada 8" xfId="11274"/>
    <cellStyle name="Entrada 8 2" xfId="11275"/>
    <cellStyle name="Entrada 8 2 2" xfId="11276"/>
    <cellStyle name="Entrada 8 2 2 2" xfId="11277"/>
    <cellStyle name="Entrada 8 2 3" xfId="11278"/>
    <cellStyle name="Entrada 8 2 3 2" xfId="11279"/>
    <cellStyle name="Entrada 8 2 4" xfId="11280"/>
    <cellStyle name="Entrada 8 2 5" xfId="11281"/>
    <cellStyle name="Entrada 8 3" xfId="11282"/>
    <cellStyle name="Entrada 8 3 2" xfId="11283"/>
    <cellStyle name="Entrada 8 4" xfId="11284"/>
    <cellStyle name="Entrada 8 4 2" xfId="11285"/>
    <cellStyle name="Entrada 8 5" xfId="11286"/>
    <cellStyle name="Entrada 8 6" xfId="11287"/>
    <cellStyle name="Entrada 9" xfId="11288"/>
    <cellStyle name="Entrada 9 2" xfId="11289"/>
    <cellStyle name="Entrada 9 2 2" xfId="11290"/>
    <cellStyle name="Entrada 9 2 2 2" xfId="11291"/>
    <cellStyle name="Entrada 9 2 3" xfId="11292"/>
    <cellStyle name="Entrada 9 2 3 2" xfId="11293"/>
    <cellStyle name="Entrada 9 2 4" xfId="11294"/>
    <cellStyle name="Entrada 9 2 5" xfId="11295"/>
    <cellStyle name="Entrada 9 3" xfId="11296"/>
    <cellStyle name="Entrada 9 3 2" xfId="11297"/>
    <cellStyle name="Entrada 9 4" xfId="11298"/>
    <cellStyle name="Entrada 9 4 2" xfId="11299"/>
    <cellStyle name="Entrada 9 5" xfId="11300"/>
    <cellStyle name="Entrada 9 6" xfId="11301"/>
    <cellStyle name="Euro" xfId="11302"/>
    <cellStyle name="Euro 2" xfId="11303"/>
    <cellStyle name="Excel Built-in Normal" xfId="35573"/>
    <cellStyle name="Explanatory Text 2" xfId="11304"/>
    <cellStyle name="F2" xfId="11305"/>
    <cellStyle name="F3" xfId="11306"/>
    <cellStyle name="F4" xfId="11307"/>
    <cellStyle name="F5" xfId="11308"/>
    <cellStyle name="F6" xfId="11309"/>
    <cellStyle name="F7" xfId="11310"/>
    <cellStyle name="F8" xfId="11311"/>
    <cellStyle name="Figyelmeztetés" xfId="11312"/>
    <cellStyle name="Fijo" xfId="11313"/>
    <cellStyle name="Financiero" xfId="11314"/>
    <cellStyle name="Good 2" xfId="11315"/>
    <cellStyle name="Heading 1 2" xfId="11316"/>
    <cellStyle name="Heading 2 2" xfId="11317"/>
    <cellStyle name="Heading 3 2" xfId="11318"/>
    <cellStyle name="Heading 4 2" xfId="11319"/>
    <cellStyle name="Hipervínculo 2" xfId="11320"/>
    <cellStyle name="Hivatkozott cella" xfId="11321"/>
    <cellStyle name="Hyperlink" xfId="1" builtinId="8"/>
    <cellStyle name="Hyperlink 2" xfId="3"/>
    <cellStyle name="Hyperlink 2 2" xfId="11323"/>
    <cellStyle name="Hyperlink 2 3" xfId="11324"/>
    <cellStyle name="Hyperlink 2 4" xfId="11322"/>
    <cellStyle name="Hyperlink 3" xfId="11325"/>
    <cellStyle name="Hyperlink 4" xfId="35631"/>
    <cellStyle name="Incorrecto" xfId="11326"/>
    <cellStyle name="INPUT - Style3" xfId="11327"/>
    <cellStyle name="INPUT - Style3 10" xfId="11328"/>
    <cellStyle name="INPUT - Style3 10 2" xfId="11329"/>
    <cellStyle name="INPUT - Style3 10 2 2" xfId="11330"/>
    <cellStyle name="INPUT - Style3 10 3" xfId="11331"/>
    <cellStyle name="INPUT - Style3 10 3 2" xfId="11332"/>
    <cellStyle name="INPUT - Style3 10 4" xfId="11333"/>
    <cellStyle name="INPUT - Style3 11" xfId="11334"/>
    <cellStyle name="INPUT - Style3 11 2" xfId="11335"/>
    <cellStyle name="INPUT - Style3 11 2 2" xfId="11336"/>
    <cellStyle name="INPUT - Style3 11 3" xfId="11337"/>
    <cellStyle name="INPUT - Style3 11 3 2" xfId="11338"/>
    <cellStyle name="INPUT - Style3 11 4" xfId="11339"/>
    <cellStyle name="INPUT - Style3 11 5" xfId="11340"/>
    <cellStyle name="INPUT - Style3 12" xfId="11341"/>
    <cellStyle name="INPUT - Style3 12 2" xfId="11342"/>
    <cellStyle name="INPUT - Style3 12 2 2" xfId="11343"/>
    <cellStyle name="INPUT - Style3 12 3" xfId="11344"/>
    <cellStyle name="INPUT - Style3 12 3 2" xfId="11345"/>
    <cellStyle name="INPUT - Style3 12 4" xfId="11346"/>
    <cellStyle name="INPUT - Style3 12 5" xfId="11347"/>
    <cellStyle name="INPUT - Style3 13" xfId="11348"/>
    <cellStyle name="INPUT - Style3 13 2" xfId="11349"/>
    <cellStyle name="INPUT - Style3 13 2 2" xfId="11350"/>
    <cellStyle name="INPUT - Style3 13 3" xfId="11351"/>
    <cellStyle name="INPUT - Style3 13 3 2" xfId="11352"/>
    <cellStyle name="INPUT - Style3 13 4" xfId="11353"/>
    <cellStyle name="INPUT - Style3 13 5" xfId="11354"/>
    <cellStyle name="INPUT - Style3 14" xfId="11355"/>
    <cellStyle name="INPUT - Style3 14 2" xfId="11356"/>
    <cellStyle name="INPUT - Style3 14 2 2" xfId="11357"/>
    <cellStyle name="INPUT - Style3 14 3" xfId="11358"/>
    <cellStyle name="INPUT - Style3 14 3 2" xfId="11359"/>
    <cellStyle name="INPUT - Style3 14 4" xfId="11360"/>
    <cellStyle name="INPUT - Style3 14 5" xfId="11361"/>
    <cellStyle name="INPUT - Style3 15" xfId="11362"/>
    <cellStyle name="INPUT - Style3 15 2" xfId="11363"/>
    <cellStyle name="INPUT - Style3 16" xfId="11364"/>
    <cellStyle name="INPUT - Style3 16 2" xfId="11365"/>
    <cellStyle name="INPUT - Style3 17" xfId="11366"/>
    <cellStyle name="INPUT - Style3 17 2" xfId="11367"/>
    <cellStyle name="INPUT - Style3 2" xfId="11368"/>
    <cellStyle name="INPUT - Style3 2 2" xfId="11369"/>
    <cellStyle name="INPUT - Style3 2 2 2" xfId="11370"/>
    <cellStyle name="INPUT - Style3 2 3" xfId="11371"/>
    <cellStyle name="INPUT - Style3 2 3 2" xfId="11372"/>
    <cellStyle name="INPUT - Style3 2 4" xfId="11373"/>
    <cellStyle name="INPUT - Style3 2 5" xfId="11374"/>
    <cellStyle name="INPUT - Style3 3" xfId="11375"/>
    <cellStyle name="INPUT - Style3 3 2" xfId="11376"/>
    <cellStyle name="INPUT - Style3 3 2 2" xfId="11377"/>
    <cellStyle name="INPUT - Style3 3 3" xfId="11378"/>
    <cellStyle name="INPUT - Style3 3 3 2" xfId="11379"/>
    <cellStyle name="INPUT - Style3 3 4" xfId="11380"/>
    <cellStyle name="INPUT - Style3 3 5" xfId="11381"/>
    <cellStyle name="INPUT - Style3 4" xfId="11382"/>
    <cellStyle name="INPUT - Style3 4 2" xfId="11383"/>
    <cellStyle name="INPUT - Style3 4 2 2" xfId="11384"/>
    <cellStyle name="INPUT - Style3 4 3" xfId="11385"/>
    <cellStyle name="INPUT - Style3 4 3 2" xfId="11386"/>
    <cellStyle name="INPUT - Style3 4 4" xfId="11387"/>
    <cellStyle name="INPUT - Style3 4 5" xfId="11388"/>
    <cellStyle name="INPUT - Style3 5" xfId="11389"/>
    <cellStyle name="INPUT - Style3 5 2" xfId="11390"/>
    <cellStyle name="INPUT - Style3 5 2 2" xfId="11391"/>
    <cellStyle name="INPUT - Style3 5 3" xfId="11392"/>
    <cellStyle name="INPUT - Style3 5 3 2" xfId="11393"/>
    <cellStyle name="INPUT - Style3 5 4" xfId="11394"/>
    <cellStyle name="INPUT - Style3 5 5" xfId="11395"/>
    <cellStyle name="INPUT - Style3 6" xfId="11396"/>
    <cellStyle name="INPUT - Style3 6 2" xfId="11397"/>
    <cellStyle name="INPUT - Style3 6 2 2" xfId="11398"/>
    <cellStyle name="INPUT - Style3 6 3" xfId="11399"/>
    <cellStyle name="INPUT - Style3 6 3 2" xfId="11400"/>
    <cellStyle name="INPUT - Style3 6 4" xfId="11401"/>
    <cellStyle name="INPUT - Style3 6 5" xfId="11402"/>
    <cellStyle name="INPUT - Style3 7" xfId="11403"/>
    <cellStyle name="INPUT - Style3 7 2" xfId="11404"/>
    <cellStyle name="INPUT - Style3 7 2 2" xfId="11405"/>
    <cellStyle name="INPUT - Style3 7 3" xfId="11406"/>
    <cellStyle name="INPUT - Style3 7 3 2" xfId="11407"/>
    <cellStyle name="INPUT - Style3 7 4" xfId="11408"/>
    <cellStyle name="INPUT - Style3 7 5" xfId="11409"/>
    <cellStyle name="INPUT - Style3 8" xfId="11410"/>
    <cellStyle name="INPUT - Style3 8 2" xfId="11411"/>
    <cellStyle name="INPUT - Style3 8 2 2" xfId="11412"/>
    <cellStyle name="INPUT - Style3 8 3" xfId="11413"/>
    <cellStyle name="INPUT - Style3 8 3 2" xfId="11414"/>
    <cellStyle name="INPUT - Style3 8 4" xfId="11415"/>
    <cellStyle name="INPUT - Style3 9" xfId="11416"/>
    <cellStyle name="INPUT - Style3 9 2" xfId="11417"/>
    <cellStyle name="INPUT - Style3 9 2 2" xfId="11418"/>
    <cellStyle name="INPUT - Style3 9 3" xfId="11419"/>
    <cellStyle name="INPUT - Style3 9 3 2" xfId="11420"/>
    <cellStyle name="INPUT - Style3 9 4" xfId="11421"/>
    <cellStyle name="INPUT - Style3 9 5" xfId="11422"/>
    <cellStyle name="Input 2" xfId="11423"/>
    <cellStyle name="Input 2 10" xfId="11424"/>
    <cellStyle name="Input 2 10 2" xfId="11425"/>
    <cellStyle name="Input 2 10 2 2" xfId="11426"/>
    <cellStyle name="Input 2 10 2 2 2" xfId="11427"/>
    <cellStyle name="Input 2 10 2 3" xfId="11428"/>
    <cellStyle name="Input 2 10 2 3 2" xfId="11429"/>
    <cellStyle name="Input 2 10 2 4" xfId="11430"/>
    <cellStyle name="Input 2 10 2 5" xfId="11431"/>
    <cellStyle name="Input 2 10 3" xfId="11432"/>
    <cellStyle name="Input 2 10 3 2" xfId="11433"/>
    <cellStyle name="Input 2 10 4" xfId="11434"/>
    <cellStyle name="Input 2 10 4 2" xfId="11435"/>
    <cellStyle name="Input 2 10 5" xfId="11436"/>
    <cellStyle name="Input 2 10 6" xfId="11437"/>
    <cellStyle name="Input 2 11" xfId="11438"/>
    <cellStyle name="Input 2 11 2" xfId="11439"/>
    <cellStyle name="Input 2 11 2 2" xfId="11440"/>
    <cellStyle name="Input 2 11 3" xfId="11441"/>
    <cellStyle name="Input 2 11 3 2" xfId="11442"/>
    <cellStyle name="Input 2 11 4" xfId="11443"/>
    <cellStyle name="Input 2 11 5" xfId="11444"/>
    <cellStyle name="Input 2 12" xfId="11445"/>
    <cellStyle name="Input 2 12 2" xfId="11446"/>
    <cellStyle name="Input 2 12 2 2" xfId="11447"/>
    <cellStyle name="Input 2 12 3" xfId="11448"/>
    <cellStyle name="Input 2 12 3 2" xfId="11449"/>
    <cellStyle name="Input 2 12 4" xfId="11450"/>
    <cellStyle name="Input 2 12 5" xfId="11451"/>
    <cellStyle name="Input 2 13" xfId="11452"/>
    <cellStyle name="Input 2 13 2" xfId="11453"/>
    <cellStyle name="Input 2 13 2 2" xfId="11454"/>
    <cellStyle name="Input 2 13 3" xfId="11455"/>
    <cellStyle name="Input 2 13 3 2" xfId="11456"/>
    <cellStyle name="Input 2 13 4" xfId="11457"/>
    <cellStyle name="Input 2 13 5" xfId="11458"/>
    <cellStyle name="Input 2 14" xfId="11459"/>
    <cellStyle name="Input 2 14 2" xfId="11460"/>
    <cellStyle name="Input 2 14 2 2" xfId="11461"/>
    <cellStyle name="Input 2 14 3" xfId="11462"/>
    <cellStyle name="Input 2 14 3 2" xfId="11463"/>
    <cellStyle name="Input 2 14 4" xfId="11464"/>
    <cellStyle name="Input 2 14 5" xfId="11465"/>
    <cellStyle name="Input 2 15" xfId="11466"/>
    <cellStyle name="Input 2 15 2" xfId="11467"/>
    <cellStyle name="Input 2 15 2 2" xfId="11468"/>
    <cellStyle name="Input 2 15 3" xfId="11469"/>
    <cellStyle name="Input 2 15 3 2" xfId="11470"/>
    <cellStyle name="Input 2 15 4" xfId="11471"/>
    <cellStyle name="Input 2 15 5" xfId="11472"/>
    <cellStyle name="Input 2 16" xfId="11473"/>
    <cellStyle name="Input 2 16 2" xfId="11474"/>
    <cellStyle name="Input 2 16 2 2" xfId="11475"/>
    <cellStyle name="Input 2 16 3" xfId="11476"/>
    <cellStyle name="Input 2 16 3 2" xfId="11477"/>
    <cellStyle name="Input 2 16 4" xfId="11478"/>
    <cellStyle name="Input 2 16 5" xfId="11479"/>
    <cellStyle name="Input 2 17" xfId="11480"/>
    <cellStyle name="Input 2 17 2" xfId="11481"/>
    <cellStyle name="Input 2 17 2 2" xfId="11482"/>
    <cellStyle name="Input 2 17 3" xfId="11483"/>
    <cellStyle name="Input 2 17 3 2" xfId="11484"/>
    <cellStyle name="Input 2 17 4" xfId="11485"/>
    <cellStyle name="Input 2 17 5" xfId="11486"/>
    <cellStyle name="Input 2 18" xfId="11487"/>
    <cellStyle name="Input 2 18 2" xfId="11488"/>
    <cellStyle name="Input 2 18 2 2" xfId="11489"/>
    <cellStyle name="Input 2 18 3" xfId="11490"/>
    <cellStyle name="Input 2 18 3 2" xfId="11491"/>
    <cellStyle name="Input 2 18 4" xfId="11492"/>
    <cellStyle name="Input 2 18 5" xfId="11493"/>
    <cellStyle name="Input 2 2" xfId="11494"/>
    <cellStyle name="Input 2 2 10" xfId="11495"/>
    <cellStyle name="Input 2 2 10 2" xfId="11496"/>
    <cellStyle name="Input 2 2 10 2 2" xfId="11497"/>
    <cellStyle name="Input 2 2 10 3" xfId="11498"/>
    <cellStyle name="Input 2 2 10 3 2" xfId="11499"/>
    <cellStyle name="Input 2 2 10 4" xfId="11500"/>
    <cellStyle name="Input 2 2 10 5" xfId="11501"/>
    <cellStyle name="Input 2 2 11" xfId="11502"/>
    <cellStyle name="Input 2 2 11 2" xfId="11503"/>
    <cellStyle name="Input 2 2 11 2 2" xfId="11504"/>
    <cellStyle name="Input 2 2 11 3" xfId="11505"/>
    <cellStyle name="Input 2 2 11 3 2" xfId="11506"/>
    <cellStyle name="Input 2 2 11 4" xfId="11507"/>
    <cellStyle name="Input 2 2 11 5" xfId="11508"/>
    <cellStyle name="Input 2 2 12" xfId="11509"/>
    <cellStyle name="Input 2 2 12 2" xfId="11510"/>
    <cellStyle name="Input 2 2 12 2 2" xfId="11511"/>
    <cellStyle name="Input 2 2 12 3" xfId="11512"/>
    <cellStyle name="Input 2 2 12 3 2" xfId="11513"/>
    <cellStyle name="Input 2 2 12 4" xfId="11514"/>
    <cellStyle name="Input 2 2 12 5" xfId="11515"/>
    <cellStyle name="Input 2 2 13" xfId="11516"/>
    <cellStyle name="Input 2 2 13 2" xfId="11517"/>
    <cellStyle name="Input 2 2 13 2 2" xfId="11518"/>
    <cellStyle name="Input 2 2 13 3" xfId="11519"/>
    <cellStyle name="Input 2 2 13 3 2" xfId="11520"/>
    <cellStyle name="Input 2 2 13 4" xfId="11521"/>
    <cellStyle name="Input 2 2 13 5" xfId="11522"/>
    <cellStyle name="Input 2 2 14" xfId="11523"/>
    <cellStyle name="Input 2 2 14 2" xfId="11524"/>
    <cellStyle name="Input 2 2 14 2 2" xfId="11525"/>
    <cellStyle name="Input 2 2 14 3" xfId="11526"/>
    <cellStyle name="Input 2 2 14 3 2" xfId="11527"/>
    <cellStyle name="Input 2 2 14 4" xfId="11528"/>
    <cellStyle name="Input 2 2 14 5" xfId="11529"/>
    <cellStyle name="Input 2 2 15" xfId="11530"/>
    <cellStyle name="Input 2 2 15 2" xfId="11531"/>
    <cellStyle name="Input 2 2 15 2 2" xfId="11532"/>
    <cellStyle name="Input 2 2 15 3" xfId="11533"/>
    <cellStyle name="Input 2 2 15 3 2" xfId="11534"/>
    <cellStyle name="Input 2 2 15 4" xfId="11535"/>
    <cellStyle name="Input 2 2 15 5" xfId="11536"/>
    <cellStyle name="Input 2 2 16" xfId="11537"/>
    <cellStyle name="Input 2 2 16 2" xfId="11538"/>
    <cellStyle name="Input 2 2 16 2 2" xfId="11539"/>
    <cellStyle name="Input 2 2 16 3" xfId="11540"/>
    <cellStyle name="Input 2 2 16 3 2" xfId="11541"/>
    <cellStyle name="Input 2 2 16 4" xfId="11542"/>
    <cellStyle name="Input 2 2 17" xfId="11543"/>
    <cellStyle name="Input 2 2 17 2" xfId="11544"/>
    <cellStyle name="Input 2 2 17 2 2" xfId="11545"/>
    <cellStyle name="Input 2 2 17 3" xfId="11546"/>
    <cellStyle name="Input 2 2 17 3 2" xfId="11547"/>
    <cellStyle name="Input 2 2 17 4" xfId="11548"/>
    <cellStyle name="Input 2 2 17 5" xfId="11549"/>
    <cellStyle name="Input 2 2 18" xfId="11550"/>
    <cellStyle name="Input 2 2 18 2" xfId="11551"/>
    <cellStyle name="Input 2 2 18 2 2" xfId="11552"/>
    <cellStyle name="Input 2 2 18 3" xfId="11553"/>
    <cellStyle name="Input 2 2 18 3 2" xfId="11554"/>
    <cellStyle name="Input 2 2 18 4" xfId="11555"/>
    <cellStyle name="Input 2 2 19" xfId="11556"/>
    <cellStyle name="Input 2 2 19 2" xfId="11557"/>
    <cellStyle name="Input 2 2 19 2 2" xfId="11558"/>
    <cellStyle name="Input 2 2 19 3" xfId="11559"/>
    <cellStyle name="Input 2 2 19 3 2" xfId="11560"/>
    <cellStyle name="Input 2 2 19 4" xfId="11561"/>
    <cellStyle name="Input 2 2 19 5" xfId="11562"/>
    <cellStyle name="Input 2 2 2" xfId="11563"/>
    <cellStyle name="Input 2 2 2 10" xfId="11564"/>
    <cellStyle name="Input 2 2 2 10 2" xfId="11565"/>
    <cellStyle name="Input 2 2 2 11" xfId="11566"/>
    <cellStyle name="Input 2 2 2 2" xfId="11567"/>
    <cellStyle name="Input 2 2 2 2 10" xfId="11568"/>
    <cellStyle name="Input 2 2 2 2 2" xfId="11569"/>
    <cellStyle name="Input 2 2 2 2 2 2" xfId="11570"/>
    <cellStyle name="Input 2 2 2 2 2 2 2" xfId="11571"/>
    <cellStyle name="Input 2 2 2 2 2 2 2 2" xfId="11572"/>
    <cellStyle name="Input 2 2 2 2 2 2 2 2 2" xfId="11573"/>
    <cellStyle name="Input 2 2 2 2 2 2 2 3" xfId="11574"/>
    <cellStyle name="Input 2 2 2 2 2 2 2 3 2" xfId="11575"/>
    <cellStyle name="Input 2 2 2 2 2 2 2 4" xfId="11576"/>
    <cellStyle name="Input 2 2 2 2 2 2 2 5" xfId="11577"/>
    <cellStyle name="Input 2 2 2 2 2 2 3" xfId="11578"/>
    <cellStyle name="Input 2 2 2 2 2 2 3 2" xfId="11579"/>
    <cellStyle name="Input 2 2 2 2 2 2 4" xfId="11580"/>
    <cellStyle name="Input 2 2 2 2 2 2 4 2" xfId="11581"/>
    <cellStyle name="Input 2 2 2 2 2 2 5" xfId="11582"/>
    <cellStyle name="Input 2 2 2 2 2 2 6" xfId="11583"/>
    <cellStyle name="Input 2 2 2 2 2 3" xfId="11584"/>
    <cellStyle name="Input 2 2 2 2 2 3 2" xfId="11585"/>
    <cellStyle name="Input 2 2 2 2 2 3 2 2" xfId="11586"/>
    <cellStyle name="Input 2 2 2 2 2 3 2 2 2" xfId="11587"/>
    <cellStyle name="Input 2 2 2 2 2 3 2 3" xfId="11588"/>
    <cellStyle name="Input 2 2 2 2 2 3 2 3 2" xfId="11589"/>
    <cellStyle name="Input 2 2 2 2 2 3 2 4" xfId="11590"/>
    <cellStyle name="Input 2 2 2 2 2 3 2 5" xfId="11591"/>
    <cellStyle name="Input 2 2 2 2 2 3 3" xfId="11592"/>
    <cellStyle name="Input 2 2 2 2 2 3 3 2" xfId="11593"/>
    <cellStyle name="Input 2 2 2 2 2 3 4" xfId="11594"/>
    <cellStyle name="Input 2 2 2 2 2 3 4 2" xfId="11595"/>
    <cellStyle name="Input 2 2 2 2 2 3 5" xfId="11596"/>
    <cellStyle name="Input 2 2 2 2 2 3 6" xfId="11597"/>
    <cellStyle name="Input 2 2 2 2 2 4" xfId="11598"/>
    <cellStyle name="Input 2 2 2 2 2 4 2" xfId="11599"/>
    <cellStyle name="Input 2 2 2 2 2 4 2 2" xfId="11600"/>
    <cellStyle name="Input 2 2 2 2 2 4 2 2 2" xfId="11601"/>
    <cellStyle name="Input 2 2 2 2 2 4 2 3" xfId="11602"/>
    <cellStyle name="Input 2 2 2 2 2 4 2 3 2" xfId="11603"/>
    <cellStyle name="Input 2 2 2 2 2 4 2 4" xfId="11604"/>
    <cellStyle name="Input 2 2 2 2 2 4 2 5" xfId="11605"/>
    <cellStyle name="Input 2 2 2 2 2 4 3" xfId="11606"/>
    <cellStyle name="Input 2 2 2 2 2 4 3 2" xfId="11607"/>
    <cellStyle name="Input 2 2 2 2 2 4 4" xfId="11608"/>
    <cellStyle name="Input 2 2 2 2 2 4 4 2" xfId="11609"/>
    <cellStyle name="Input 2 2 2 2 2 4 5" xfId="11610"/>
    <cellStyle name="Input 2 2 2 2 2 4 6" xfId="11611"/>
    <cellStyle name="Input 2 2 2 2 2 5" xfId="11612"/>
    <cellStyle name="Input 2 2 2 2 2 5 2" xfId="11613"/>
    <cellStyle name="Input 2 2 2 2 2 5 2 2" xfId="11614"/>
    <cellStyle name="Input 2 2 2 2 2 5 3" xfId="11615"/>
    <cellStyle name="Input 2 2 2 2 2 5 3 2" xfId="11616"/>
    <cellStyle name="Input 2 2 2 2 2 5 4" xfId="11617"/>
    <cellStyle name="Input 2 2 2 2 2 5 5" xfId="11618"/>
    <cellStyle name="Input 2 2 2 2 2 6" xfId="11619"/>
    <cellStyle name="Input 2 2 2 2 2 6 2" xfId="11620"/>
    <cellStyle name="Input 2 2 2 2 2 7" xfId="11621"/>
    <cellStyle name="Input 2 2 2 2 2 7 2" xfId="11622"/>
    <cellStyle name="Input 2 2 2 2 2 8" xfId="11623"/>
    <cellStyle name="Input 2 2 2 2 2 9" xfId="11624"/>
    <cellStyle name="Input 2 2 2 2 3" xfId="11625"/>
    <cellStyle name="Input 2 2 2 2 3 2" xfId="11626"/>
    <cellStyle name="Input 2 2 2 2 3 2 2" xfId="11627"/>
    <cellStyle name="Input 2 2 2 2 3 2 2 2" xfId="11628"/>
    <cellStyle name="Input 2 2 2 2 3 2 2 2 2" xfId="11629"/>
    <cellStyle name="Input 2 2 2 2 3 2 2 3" xfId="11630"/>
    <cellStyle name="Input 2 2 2 2 3 2 2 3 2" xfId="11631"/>
    <cellStyle name="Input 2 2 2 2 3 2 2 4" xfId="11632"/>
    <cellStyle name="Input 2 2 2 2 3 2 2 5" xfId="11633"/>
    <cellStyle name="Input 2 2 2 2 3 2 3" xfId="11634"/>
    <cellStyle name="Input 2 2 2 2 3 2 3 2" xfId="11635"/>
    <cellStyle name="Input 2 2 2 2 3 2 4" xfId="11636"/>
    <cellStyle name="Input 2 2 2 2 3 2 4 2" xfId="11637"/>
    <cellStyle name="Input 2 2 2 2 3 2 5" xfId="11638"/>
    <cellStyle name="Input 2 2 2 2 3 2 6" xfId="11639"/>
    <cellStyle name="Input 2 2 2 2 3 3" xfId="11640"/>
    <cellStyle name="Input 2 2 2 2 3 3 2" xfId="11641"/>
    <cellStyle name="Input 2 2 2 2 3 3 2 2" xfId="11642"/>
    <cellStyle name="Input 2 2 2 2 3 3 2 2 2" xfId="11643"/>
    <cellStyle name="Input 2 2 2 2 3 3 2 3" xfId="11644"/>
    <cellStyle name="Input 2 2 2 2 3 3 2 3 2" xfId="11645"/>
    <cellStyle name="Input 2 2 2 2 3 3 2 4" xfId="11646"/>
    <cellStyle name="Input 2 2 2 2 3 3 2 5" xfId="11647"/>
    <cellStyle name="Input 2 2 2 2 3 3 3" xfId="11648"/>
    <cellStyle name="Input 2 2 2 2 3 3 3 2" xfId="11649"/>
    <cellStyle name="Input 2 2 2 2 3 3 4" xfId="11650"/>
    <cellStyle name="Input 2 2 2 2 3 3 4 2" xfId="11651"/>
    <cellStyle name="Input 2 2 2 2 3 3 5" xfId="11652"/>
    <cellStyle name="Input 2 2 2 2 3 3 6" xfId="11653"/>
    <cellStyle name="Input 2 2 2 2 3 4" xfId="11654"/>
    <cellStyle name="Input 2 2 2 2 3 4 2" xfId="11655"/>
    <cellStyle name="Input 2 2 2 2 3 4 2 2" xfId="11656"/>
    <cellStyle name="Input 2 2 2 2 3 4 3" xfId="11657"/>
    <cellStyle name="Input 2 2 2 2 3 4 3 2" xfId="11658"/>
    <cellStyle name="Input 2 2 2 2 3 4 4" xfId="11659"/>
    <cellStyle name="Input 2 2 2 2 3 4 5" xfId="11660"/>
    <cellStyle name="Input 2 2 2 2 3 5" xfId="11661"/>
    <cellStyle name="Input 2 2 2 2 3 5 2" xfId="11662"/>
    <cellStyle name="Input 2 2 2 2 3 6" xfId="11663"/>
    <cellStyle name="Input 2 2 2 2 3 6 2" xfId="11664"/>
    <cellStyle name="Input 2 2 2 2 3 7" xfId="11665"/>
    <cellStyle name="Input 2 2 2 2 3 8" xfId="11666"/>
    <cellStyle name="Input 2 2 2 2 4" xfId="11667"/>
    <cellStyle name="Input 2 2 2 2 4 2" xfId="11668"/>
    <cellStyle name="Input 2 2 2 2 4 2 2" xfId="11669"/>
    <cellStyle name="Input 2 2 2 2 4 2 2 2" xfId="11670"/>
    <cellStyle name="Input 2 2 2 2 4 2 3" xfId="11671"/>
    <cellStyle name="Input 2 2 2 2 4 2 3 2" xfId="11672"/>
    <cellStyle name="Input 2 2 2 2 4 2 4" xfId="11673"/>
    <cellStyle name="Input 2 2 2 2 4 2 5" xfId="11674"/>
    <cellStyle name="Input 2 2 2 2 4 3" xfId="11675"/>
    <cellStyle name="Input 2 2 2 2 4 3 2" xfId="11676"/>
    <cellStyle name="Input 2 2 2 2 4 4" xfId="11677"/>
    <cellStyle name="Input 2 2 2 2 4 4 2" xfId="11678"/>
    <cellStyle name="Input 2 2 2 2 4 5" xfId="11679"/>
    <cellStyle name="Input 2 2 2 2 4 6" xfId="11680"/>
    <cellStyle name="Input 2 2 2 2 5" xfId="11681"/>
    <cellStyle name="Input 2 2 2 2 5 2" xfId="11682"/>
    <cellStyle name="Input 2 2 2 2 5 2 2" xfId="11683"/>
    <cellStyle name="Input 2 2 2 2 5 2 2 2" xfId="11684"/>
    <cellStyle name="Input 2 2 2 2 5 2 3" xfId="11685"/>
    <cellStyle name="Input 2 2 2 2 5 2 3 2" xfId="11686"/>
    <cellStyle name="Input 2 2 2 2 5 2 4" xfId="11687"/>
    <cellStyle name="Input 2 2 2 2 5 2 5" xfId="11688"/>
    <cellStyle name="Input 2 2 2 2 5 3" xfId="11689"/>
    <cellStyle name="Input 2 2 2 2 5 3 2" xfId="11690"/>
    <cellStyle name="Input 2 2 2 2 5 4" xfId="11691"/>
    <cellStyle name="Input 2 2 2 2 5 4 2" xfId="11692"/>
    <cellStyle name="Input 2 2 2 2 5 5" xfId="11693"/>
    <cellStyle name="Input 2 2 2 2 5 6" xfId="11694"/>
    <cellStyle name="Input 2 2 2 2 6" xfId="11695"/>
    <cellStyle name="Input 2 2 2 2 6 2" xfId="11696"/>
    <cellStyle name="Input 2 2 2 2 6 2 2" xfId="11697"/>
    <cellStyle name="Input 2 2 2 2 6 2 2 2" xfId="11698"/>
    <cellStyle name="Input 2 2 2 2 6 2 3" xfId="11699"/>
    <cellStyle name="Input 2 2 2 2 6 2 3 2" xfId="11700"/>
    <cellStyle name="Input 2 2 2 2 6 2 4" xfId="11701"/>
    <cellStyle name="Input 2 2 2 2 6 2 5" xfId="11702"/>
    <cellStyle name="Input 2 2 2 2 6 3" xfId="11703"/>
    <cellStyle name="Input 2 2 2 2 6 3 2" xfId="11704"/>
    <cellStyle name="Input 2 2 2 2 6 4" xfId="11705"/>
    <cellStyle name="Input 2 2 2 2 6 4 2" xfId="11706"/>
    <cellStyle name="Input 2 2 2 2 6 5" xfId="11707"/>
    <cellStyle name="Input 2 2 2 2 6 6" xfId="11708"/>
    <cellStyle name="Input 2 2 2 2 7" xfId="11709"/>
    <cellStyle name="Input 2 2 2 2 7 2" xfId="11710"/>
    <cellStyle name="Input 2 2 2 2 7 2 2" xfId="11711"/>
    <cellStyle name="Input 2 2 2 2 7 3" xfId="11712"/>
    <cellStyle name="Input 2 2 2 2 7 3 2" xfId="11713"/>
    <cellStyle name="Input 2 2 2 2 7 4" xfId="11714"/>
    <cellStyle name="Input 2 2 2 2 7 5" xfId="11715"/>
    <cellStyle name="Input 2 2 2 2 8" xfId="11716"/>
    <cellStyle name="Input 2 2 2 2 8 2" xfId="11717"/>
    <cellStyle name="Input 2 2 2 2 9" xfId="11718"/>
    <cellStyle name="Input 2 2 2 2 9 2" xfId="11719"/>
    <cellStyle name="Input 2 2 2 3" xfId="11720"/>
    <cellStyle name="Input 2 2 2 3 2" xfId="11721"/>
    <cellStyle name="Input 2 2 2 3 2 2" xfId="11722"/>
    <cellStyle name="Input 2 2 2 3 2 2 2" xfId="11723"/>
    <cellStyle name="Input 2 2 2 3 2 2 2 2" xfId="11724"/>
    <cellStyle name="Input 2 2 2 3 2 2 3" xfId="11725"/>
    <cellStyle name="Input 2 2 2 3 2 2 3 2" xfId="11726"/>
    <cellStyle name="Input 2 2 2 3 2 2 4" xfId="11727"/>
    <cellStyle name="Input 2 2 2 3 2 2 5" xfId="11728"/>
    <cellStyle name="Input 2 2 2 3 2 3" xfId="11729"/>
    <cellStyle name="Input 2 2 2 3 2 3 2" xfId="11730"/>
    <cellStyle name="Input 2 2 2 3 2 4" xfId="11731"/>
    <cellStyle name="Input 2 2 2 3 2 4 2" xfId="11732"/>
    <cellStyle name="Input 2 2 2 3 2 5" xfId="11733"/>
    <cellStyle name="Input 2 2 2 3 2 6" xfId="11734"/>
    <cellStyle name="Input 2 2 2 3 3" xfId="11735"/>
    <cellStyle name="Input 2 2 2 3 3 2" xfId="11736"/>
    <cellStyle name="Input 2 2 2 3 3 2 2" xfId="11737"/>
    <cellStyle name="Input 2 2 2 3 3 2 2 2" xfId="11738"/>
    <cellStyle name="Input 2 2 2 3 3 2 3" xfId="11739"/>
    <cellStyle name="Input 2 2 2 3 3 2 3 2" xfId="11740"/>
    <cellStyle name="Input 2 2 2 3 3 2 4" xfId="11741"/>
    <cellStyle name="Input 2 2 2 3 3 2 5" xfId="11742"/>
    <cellStyle name="Input 2 2 2 3 3 3" xfId="11743"/>
    <cellStyle name="Input 2 2 2 3 3 3 2" xfId="11744"/>
    <cellStyle name="Input 2 2 2 3 3 4" xfId="11745"/>
    <cellStyle name="Input 2 2 2 3 3 4 2" xfId="11746"/>
    <cellStyle name="Input 2 2 2 3 3 5" xfId="11747"/>
    <cellStyle name="Input 2 2 2 3 3 6" xfId="11748"/>
    <cellStyle name="Input 2 2 2 3 4" xfId="11749"/>
    <cellStyle name="Input 2 2 2 3 4 2" xfId="11750"/>
    <cellStyle name="Input 2 2 2 3 4 2 2" xfId="11751"/>
    <cellStyle name="Input 2 2 2 3 4 2 2 2" xfId="11752"/>
    <cellStyle name="Input 2 2 2 3 4 2 3" xfId="11753"/>
    <cellStyle name="Input 2 2 2 3 4 2 3 2" xfId="11754"/>
    <cellStyle name="Input 2 2 2 3 4 2 4" xfId="11755"/>
    <cellStyle name="Input 2 2 2 3 4 2 5" xfId="11756"/>
    <cellStyle name="Input 2 2 2 3 4 3" xfId="11757"/>
    <cellStyle name="Input 2 2 2 3 4 3 2" xfId="11758"/>
    <cellStyle name="Input 2 2 2 3 4 4" xfId="11759"/>
    <cellStyle name="Input 2 2 2 3 4 4 2" xfId="11760"/>
    <cellStyle name="Input 2 2 2 3 4 5" xfId="11761"/>
    <cellStyle name="Input 2 2 2 3 4 6" xfId="11762"/>
    <cellStyle name="Input 2 2 2 3 5" xfId="11763"/>
    <cellStyle name="Input 2 2 2 3 5 2" xfId="11764"/>
    <cellStyle name="Input 2 2 2 3 5 2 2" xfId="11765"/>
    <cellStyle name="Input 2 2 2 3 5 3" xfId="11766"/>
    <cellStyle name="Input 2 2 2 3 5 3 2" xfId="11767"/>
    <cellStyle name="Input 2 2 2 3 5 4" xfId="11768"/>
    <cellStyle name="Input 2 2 2 3 5 5" xfId="11769"/>
    <cellStyle name="Input 2 2 2 3 6" xfId="11770"/>
    <cellStyle name="Input 2 2 2 3 6 2" xfId="11771"/>
    <cellStyle name="Input 2 2 2 3 7" xfId="11772"/>
    <cellStyle name="Input 2 2 2 3 7 2" xfId="11773"/>
    <cellStyle name="Input 2 2 2 3 8" xfId="11774"/>
    <cellStyle name="Input 2 2 2 3 9" xfId="11775"/>
    <cellStyle name="Input 2 2 2 4" xfId="11776"/>
    <cellStyle name="Input 2 2 2 4 2" xfId="11777"/>
    <cellStyle name="Input 2 2 2 4 2 2" xfId="11778"/>
    <cellStyle name="Input 2 2 2 4 2 2 2" xfId="11779"/>
    <cellStyle name="Input 2 2 2 4 2 2 2 2" xfId="11780"/>
    <cellStyle name="Input 2 2 2 4 2 2 3" xfId="11781"/>
    <cellStyle name="Input 2 2 2 4 2 2 3 2" xfId="11782"/>
    <cellStyle name="Input 2 2 2 4 2 2 4" xfId="11783"/>
    <cellStyle name="Input 2 2 2 4 2 2 5" xfId="11784"/>
    <cellStyle name="Input 2 2 2 4 2 3" xfId="11785"/>
    <cellStyle name="Input 2 2 2 4 2 3 2" xfId="11786"/>
    <cellStyle name="Input 2 2 2 4 2 4" xfId="11787"/>
    <cellStyle name="Input 2 2 2 4 2 4 2" xfId="11788"/>
    <cellStyle name="Input 2 2 2 4 2 5" xfId="11789"/>
    <cellStyle name="Input 2 2 2 4 2 6" xfId="11790"/>
    <cellStyle name="Input 2 2 2 4 3" xfId="11791"/>
    <cellStyle name="Input 2 2 2 4 3 2" xfId="11792"/>
    <cellStyle name="Input 2 2 2 4 3 2 2" xfId="11793"/>
    <cellStyle name="Input 2 2 2 4 3 2 2 2" xfId="11794"/>
    <cellStyle name="Input 2 2 2 4 3 2 3" xfId="11795"/>
    <cellStyle name="Input 2 2 2 4 3 2 3 2" xfId="11796"/>
    <cellStyle name="Input 2 2 2 4 3 2 4" xfId="11797"/>
    <cellStyle name="Input 2 2 2 4 3 2 5" xfId="11798"/>
    <cellStyle name="Input 2 2 2 4 3 3" xfId="11799"/>
    <cellStyle name="Input 2 2 2 4 3 3 2" xfId="11800"/>
    <cellStyle name="Input 2 2 2 4 3 4" xfId="11801"/>
    <cellStyle name="Input 2 2 2 4 3 4 2" xfId="11802"/>
    <cellStyle name="Input 2 2 2 4 3 5" xfId="11803"/>
    <cellStyle name="Input 2 2 2 4 3 6" xfId="11804"/>
    <cellStyle name="Input 2 2 2 4 4" xfId="11805"/>
    <cellStyle name="Input 2 2 2 4 4 2" xfId="11806"/>
    <cellStyle name="Input 2 2 2 4 4 2 2" xfId="11807"/>
    <cellStyle name="Input 2 2 2 4 4 3" xfId="11808"/>
    <cellStyle name="Input 2 2 2 4 4 3 2" xfId="11809"/>
    <cellStyle name="Input 2 2 2 4 4 4" xfId="11810"/>
    <cellStyle name="Input 2 2 2 4 4 5" xfId="11811"/>
    <cellStyle name="Input 2 2 2 4 5" xfId="11812"/>
    <cellStyle name="Input 2 2 2 4 5 2" xfId="11813"/>
    <cellStyle name="Input 2 2 2 4 6" xfId="11814"/>
    <cellStyle name="Input 2 2 2 4 6 2" xfId="11815"/>
    <cellStyle name="Input 2 2 2 4 7" xfId="11816"/>
    <cellStyle name="Input 2 2 2 4 8" xfId="11817"/>
    <cellStyle name="Input 2 2 2 5" xfId="11818"/>
    <cellStyle name="Input 2 2 2 5 2" xfId="11819"/>
    <cellStyle name="Input 2 2 2 5 2 2" xfId="11820"/>
    <cellStyle name="Input 2 2 2 5 2 2 2" xfId="11821"/>
    <cellStyle name="Input 2 2 2 5 2 3" xfId="11822"/>
    <cellStyle name="Input 2 2 2 5 2 3 2" xfId="11823"/>
    <cellStyle name="Input 2 2 2 5 2 4" xfId="11824"/>
    <cellStyle name="Input 2 2 2 5 2 5" xfId="11825"/>
    <cellStyle name="Input 2 2 2 5 3" xfId="11826"/>
    <cellStyle name="Input 2 2 2 5 3 2" xfId="11827"/>
    <cellStyle name="Input 2 2 2 5 4" xfId="11828"/>
    <cellStyle name="Input 2 2 2 5 4 2" xfId="11829"/>
    <cellStyle name="Input 2 2 2 5 5" xfId="11830"/>
    <cellStyle name="Input 2 2 2 5 6" xfId="11831"/>
    <cellStyle name="Input 2 2 2 6" xfId="11832"/>
    <cellStyle name="Input 2 2 2 6 2" xfId="11833"/>
    <cellStyle name="Input 2 2 2 6 2 2" xfId="11834"/>
    <cellStyle name="Input 2 2 2 6 2 2 2" xfId="11835"/>
    <cellStyle name="Input 2 2 2 6 2 3" xfId="11836"/>
    <cellStyle name="Input 2 2 2 6 2 3 2" xfId="11837"/>
    <cellStyle name="Input 2 2 2 6 2 4" xfId="11838"/>
    <cellStyle name="Input 2 2 2 6 2 5" xfId="11839"/>
    <cellStyle name="Input 2 2 2 6 3" xfId="11840"/>
    <cellStyle name="Input 2 2 2 6 3 2" xfId="11841"/>
    <cellStyle name="Input 2 2 2 6 4" xfId="11842"/>
    <cellStyle name="Input 2 2 2 6 4 2" xfId="11843"/>
    <cellStyle name="Input 2 2 2 6 5" xfId="11844"/>
    <cellStyle name="Input 2 2 2 6 6" xfId="11845"/>
    <cellStyle name="Input 2 2 2 7" xfId="11846"/>
    <cellStyle name="Input 2 2 2 7 2" xfId="11847"/>
    <cellStyle name="Input 2 2 2 7 2 2" xfId="11848"/>
    <cellStyle name="Input 2 2 2 7 2 2 2" xfId="11849"/>
    <cellStyle name="Input 2 2 2 7 2 3" xfId="11850"/>
    <cellStyle name="Input 2 2 2 7 2 3 2" xfId="11851"/>
    <cellStyle name="Input 2 2 2 7 2 4" xfId="11852"/>
    <cellStyle name="Input 2 2 2 7 2 5" xfId="11853"/>
    <cellStyle name="Input 2 2 2 7 3" xfId="11854"/>
    <cellStyle name="Input 2 2 2 7 3 2" xfId="11855"/>
    <cellStyle name="Input 2 2 2 7 4" xfId="11856"/>
    <cellStyle name="Input 2 2 2 7 4 2" xfId="11857"/>
    <cellStyle name="Input 2 2 2 7 5" xfId="11858"/>
    <cellStyle name="Input 2 2 2 7 6" xfId="11859"/>
    <cellStyle name="Input 2 2 2 8" xfId="11860"/>
    <cellStyle name="Input 2 2 2 8 2" xfId="11861"/>
    <cellStyle name="Input 2 2 2 8 2 2" xfId="11862"/>
    <cellStyle name="Input 2 2 2 8 3" xfId="11863"/>
    <cellStyle name="Input 2 2 2 8 3 2" xfId="11864"/>
    <cellStyle name="Input 2 2 2 8 4" xfId="11865"/>
    <cellStyle name="Input 2 2 2 8 5" xfId="11866"/>
    <cellStyle name="Input 2 2 2 9" xfId="11867"/>
    <cellStyle name="Input 2 2 2 9 2" xfId="11868"/>
    <cellStyle name="Input 2 2 20" xfId="11869"/>
    <cellStyle name="Input 2 2 20 2" xfId="11870"/>
    <cellStyle name="Input 2 2 20 2 2" xfId="11871"/>
    <cellStyle name="Input 2 2 20 3" xfId="11872"/>
    <cellStyle name="Input 2 2 20 3 2" xfId="11873"/>
    <cellStyle name="Input 2 2 20 4" xfId="11874"/>
    <cellStyle name="Input 2 2 20 5" xfId="11875"/>
    <cellStyle name="Input 2 2 21" xfId="11876"/>
    <cellStyle name="Input 2 2 21 2" xfId="11877"/>
    <cellStyle name="Input 2 2 22" xfId="11878"/>
    <cellStyle name="Input 2 2 22 2" xfId="11879"/>
    <cellStyle name="Input 2 2 23" xfId="11880"/>
    <cellStyle name="Input 2 2 23 2" xfId="11881"/>
    <cellStyle name="Input 2 2 3" xfId="11882"/>
    <cellStyle name="Input 2 2 3 10" xfId="11883"/>
    <cellStyle name="Input 2 2 3 10 2" xfId="11884"/>
    <cellStyle name="Input 2 2 3 11" xfId="11885"/>
    <cellStyle name="Input 2 2 3 2" xfId="11886"/>
    <cellStyle name="Input 2 2 3 2 10" xfId="11887"/>
    <cellStyle name="Input 2 2 3 2 2" xfId="11888"/>
    <cellStyle name="Input 2 2 3 2 2 2" xfId="11889"/>
    <cellStyle name="Input 2 2 3 2 2 2 2" xfId="11890"/>
    <cellStyle name="Input 2 2 3 2 2 2 2 2" xfId="11891"/>
    <cellStyle name="Input 2 2 3 2 2 2 2 2 2" xfId="11892"/>
    <cellStyle name="Input 2 2 3 2 2 2 2 3" xfId="11893"/>
    <cellStyle name="Input 2 2 3 2 2 2 2 3 2" xfId="11894"/>
    <cellStyle name="Input 2 2 3 2 2 2 2 4" xfId="11895"/>
    <cellStyle name="Input 2 2 3 2 2 2 2 5" xfId="11896"/>
    <cellStyle name="Input 2 2 3 2 2 2 3" xfId="11897"/>
    <cellStyle name="Input 2 2 3 2 2 2 3 2" xfId="11898"/>
    <cellStyle name="Input 2 2 3 2 2 2 4" xfId="11899"/>
    <cellStyle name="Input 2 2 3 2 2 2 4 2" xfId="11900"/>
    <cellStyle name="Input 2 2 3 2 2 2 5" xfId="11901"/>
    <cellStyle name="Input 2 2 3 2 2 2 6" xfId="11902"/>
    <cellStyle name="Input 2 2 3 2 2 3" xfId="11903"/>
    <cellStyle name="Input 2 2 3 2 2 3 2" xfId="11904"/>
    <cellStyle name="Input 2 2 3 2 2 3 2 2" xfId="11905"/>
    <cellStyle name="Input 2 2 3 2 2 3 2 2 2" xfId="11906"/>
    <cellStyle name="Input 2 2 3 2 2 3 2 3" xfId="11907"/>
    <cellStyle name="Input 2 2 3 2 2 3 2 3 2" xfId="11908"/>
    <cellStyle name="Input 2 2 3 2 2 3 2 4" xfId="11909"/>
    <cellStyle name="Input 2 2 3 2 2 3 2 5" xfId="11910"/>
    <cellStyle name="Input 2 2 3 2 2 3 3" xfId="11911"/>
    <cellStyle name="Input 2 2 3 2 2 3 3 2" xfId="11912"/>
    <cellStyle name="Input 2 2 3 2 2 3 4" xfId="11913"/>
    <cellStyle name="Input 2 2 3 2 2 3 4 2" xfId="11914"/>
    <cellStyle name="Input 2 2 3 2 2 3 5" xfId="11915"/>
    <cellStyle name="Input 2 2 3 2 2 3 6" xfId="11916"/>
    <cellStyle name="Input 2 2 3 2 2 4" xfId="11917"/>
    <cellStyle name="Input 2 2 3 2 2 4 2" xfId="11918"/>
    <cellStyle name="Input 2 2 3 2 2 4 2 2" xfId="11919"/>
    <cellStyle name="Input 2 2 3 2 2 4 2 2 2" xfId="11920"/>
    <cellStyle name="Input 2 2 3 2 2 4 2 3" xfId="11921"/>
    <cellStyle name="Input 2 2 3 2 2 4 2 3 2" xfId="11922"/>
    <cellStyle name="Input 2 2 3 2 2 4 2 4" xfId="11923"/>
    <cellStyle name="Input 2 2 3 2 2 4 2 5" xfId="11924"/>
    <cellStyle name="Input 2 2 3 2 2 4 3" xfId="11925"/>
    <cellStyle name="Input 2 2 3 2 2 4 3 2" xfId="11926"/>
    <cellStyle name="Input 2 2 3 2 2 4 4" xfId="11927"/>
    <cellStyle name="Input 2 2 3 2 2 4 4 2" xfId="11928"/>
    <cellStyle name="Input 2 2 3 2 2 4 5" xfId="11929"/>
    <cellStyle name="Input 2 2 3 2 2 4 6" xfId="11930"/>
    <cellStyle name="Input 2 2 3 2 2 5" xfId="11931"/>
    <cellStyle name="Input 2 2 3 2 2 5 2" xfId="11932"/>
    <cellStyle name="Input 2 2 3 2 2 5 2 2" xfId="11933"/>
    <cellStyle name="Input 2 2 3 2 2 5 3" xfId="11934"/>
    <cellStyle name="Input 2 2 3 2 2 5 3 2" xfId="11935"/>
    <cellStyle name="Input 2 2 3 2 2 5 4" xfId="11936"/>
    <cellStyle name="Input 2 2 3 2 2 5 5" xfId="11937"/>
    <cellStyle name="Input 2 2 3 2 2 6" xfId="11938"/>
    <cellStyle name="Input 2 2 3 2 2 6 2" xfId="11939"/>
    <cellStyle name="Input 2 2 3 2 2 7" xfId="11940"/>
    <cellStyle name="Input 2 2 3 2 2 7 2" xfId="11941"/>
    <cellStyle name="Input 2 2 3 2 2 8" xfId="11942"/>
    <cellStyle name="Input 2 2 3 2 2 9" xfId="11943"/>
    <cellStyle name="Input 2 2 3 2 3" xfId="11944"/>
    <cellStyle name="Input 2 2 3 2 3 2" xfId="11945"/>
    <cellStyle name="Input 2 2 3 2 3 2 2" xfId="11946"/>
    <cellStyle name="Input 2 2 3 2 3 2 2 2" xfId="11947"/>
    <cellStyle name="Input 2 2 3 2 3 2 2 2 2" xfId="11948"/>
    <cellStyle name="Input 2 2 3 2 3 2 2 3" xfId="11949"/>
    <cellStyle name="Input 2 2 3 2 3 2 2 3 2" xfId="11950"/>
    <cellStyle name="Input 2 2 3 2 3 2 2 4" xfId="11951"/>
    <cellStyle name="Input 2 2 3 2 3 2 2 5" xfId="11952"/>
    <cellStyle name="Input 2 2 3 2 3 2 3" xfId="11953"/>
    <cellStyle name="Input 2 2 3 2 3 2 3 2" xfId="11954"/>
    <cellStyle name="Input 2 2 3 2 3 2 4" xfId="11955"/>
    <cellStyle name="Input 2 2 3 2 3 2 4 2" xfId="11956"/>
    <cellStyle name="Input 2 2 3 2 3 2 5" xfId="11957"/>
    <cellStyle name="Input 2 2 3 2 3 2 6" xfId="11958"/>
    <cellStyle name="Input 2 2 3 2 3 3" xfId="11959"/>
    <cellStyle name="Input 2 2 3 2 3 3 2" xfId="11960"/>
    <cellStyle name="Input 2 2 3 2 3 3 2 2" xfId="11961"/>
    <cellStyle name="Input 2 2 3 2 3 3 2 2 2" xfId="11962"/>
    <cellStyle name="Input 2 2 3 2 3 3 2 3" xfId="11963"/>
    <cellStyle name="Input 2 2 3 2 3 3 2 3 2" xfId="11964"/>
    <cellStyle name="Input 2 2 3 2 3 3 2 4" xfId="11965"/>
    <cellStyle name="Input 2 2 3 2 3 3 2 5" xfId="11966"/>
    <cellStyle name="Input 2 2 3 2 3 3 3" xfId="11967"/>
    <cellStyle name="Input 2 2 3 2 3 3 3 2" xfId="11968"/>
    <cellStyle name="Input 2 2 3 2 3 3 4" xfId="11969"/>
    <cellStyle name="Input 2 2 3 2 3 3 4 2" xfId="11970"/>
    <cellStyle name="Input 2 2 3 2 3 3 5" xfId="11971"/>
    <cellStyle name="Input 2 2 3 2 3 3 6" xfId="11972"/>
    <cellStyle name="Input 2 2 3 2 3 4" xfId="11973"/>
    <cellStyle name="Input 2 2 3 2 3 4 2" xfId="11974"/>
    <cellStyle name="Input 2 2 3 2 3 4 2 2" xfId="11975"/>
    <cellStyle name="Input 2 2 3 2 3 4 3" xfId="11976"/>
    <cellStyle name="Input 2 2 3 2 3 4 3 2" xfId="11977"/>
    <cellStyle name="Input 2 2 3 2 3 4 4" xfId="11978"/>
    <cellStyle name="Input 2 2 3 2 3 4 5" xfId="11979"/>
    <cellStyle name="Input 2 2 3 2 3 5" xfId="11980"/>
    <cellStyle name="Input 2 2 3 2 3 5 2" xfId="11981"/>
    <cellStyle name="Input 2 2 3 2 3 6" xfId="11982"/>
    <cellStyle name="Input 2 2 3 2 3 6 2" xfId="11983"/>
    <cellStyle name="Input 2 2 3 2 3 7" xfId="11984"/>
    <cellStyle name="Input 2 2 3 2 3 8" xfId="11985"/>
    <cellStyle name="Input 2 2 3 2 4" xfId="11986"/>
    <cellStyle name="Input 2 2 3 2 4 2" xfId="11987"/>
    <cellStyle name="Input 2 2 3 2 4 2 2" xfId="11988"/>
    <cellStyle name="Input 2 2 3 2 4 2 2 2" xfId="11989"/>
    <cellStyle name="Input 2 2 3 2 4 2 3" xfId="11990"/>
    <cellStyle name="Input 2 2 3 2 4 2 3 2" xfId="11991"/>
    <cellStyle name="Input 2 2 3 2 4 2 4" xfId="11992"/>
    <cellStyle name="Input 2 2 3 2 4 2 5" xfId="11993"/>
    <cellStyle name="Input 2 2 3 2 4 3" xfId="11994"/>
    <cellStyle name="Input 2 2 3 2 4 3 2" xfId="11995"/>
    <cellStyle name="Input 2 2 3 2 4 4" xfId="11996"/>
    <cellStyle name="Input 2 2 3 2 4 4 2" xfId="11997"/>
    <cellStyle name="Input 2 2 3 2 4 5" xfId="11998"/>
    <cellStyle name="Input 2 2 3 2 4 6" xfId="11999"/>
    <cellStyle name="Input 2 2 3 2 5" xfId="12000"/>
    <cellStyle name="Input 2 2 3 2 5 2" xfId="12001"/>
    <cellStyle name="Input 2 2 3 2 5 2 2" xfId="12002"/>
    <cellStyle name="Input 2 2 3 2 5 2 2 2" xfId="12003"/>
    <cellStyle name="Input 2 2 3 2 5 2 3" xfId="12004"/>
    <cellStyle name="Input 2 2 3 2 5 2 3 2" xfId="12005"/>
    <cellStyle name="Input 2 2 3 2 5 2 4" xfId="12006"/>
    <cellStyle name="Input 2 2 3 2 5 2 5" xfId="12007"/>
    <cellStyle name="Input 2 2 3 2 5 3" xfId="12008"/>
    <cellStyle name="Input 2 2 3 2 5 3 2" xfId="12009"/>
    <cellStyle name="Input 2 2 3 2 5 4" xfId="12010"/>
    <cellStyle name="Input 2 2 3 2 5 4 2" xfId="12011"/>
    <cellStyle name="Input 2 2 3 2 5 5" xfId="12012"/>
    <cellStyle name="Input 2 2 3 2 5 6" xfId="12013"/>
    <cellStyle name="Input 2 2 3 2 6" xfId="12014"/>
    <cellStyle name="Input 2 2 3 2 6 2" xfId="12015"/>
    <cellStyle name="Input 2 2 3 2 6 2 2" xfId="12016"/>
    <cellStyle name="Input 2 2 3 2 6 2 2 2" xfId="12017"/>
    <cellStyle name="Input 2 2 3 2 6 2 3" xfId="12018"/>
    <cellStyle name="Input 2 2 3 2 6 2 3 2" xfId="12019"/>
    <cellStyle name="Input 2 2 3 2 6 2 4" xfId="12020"/>
    <cellStyle name="Input 2 2 3 2 6 2 5" xfId="12021"/>
    <cellStyle name="Input 2 2 3 2 6 3" xfId="12022"/>
    <cellStyle name="Input 2 2 3 2 6 3 2" xfId="12023"/>
    <cellStyle name="Input 2 2 3 2 6 4" xfId="12024"/>
    <cellStyle name="Input 2 2 3 2 6 4 2" xfId="12025"/>
    <cellStyle name="Input 2 2 3 2 6 5" xfId="12026"/>
    <cellStyle name="Input 2 2 3 2 6 6" xfId="12027"/>
    <cellStyle name="Input 2 2 3 2 7" xfId="12028"/>
    <cellStyle name="Input 2 2 3 2 7 2" xfId="12029"/>
    <cellStyle name="Input 2 2 3 2 7 2 2" xfId="12030"/>
    <cellStyle name="Input 2 2 3 2 7 3" xfId="12031"/>
    <cellStyle name="Input 2 2 3 2 7 3 2" xfId="12032"/>
    <cellStyle name="Input 2 2 3 2 7 4" xfId="12033"/>
    <cellStyle name="Input 2 2 3 2 7 5" xfId="12034"/>
    <cellStyle name="Input 2 2 3 2 8" xfId="12035"/>
    <cellStyle name="Input 2 2 3 2 8 2" xfId="12036"/>
    <cellStyle name="Input 2 2 3 2 9" xfId="12037"/>
    <cellStyle name="Input 2 2 3 2 9 2" xfId="12038"/>
    <cellStyle name="Input 2 2 3 3" xfId="12039"/>
    <cellStyle name="Input 2 2 3 3 2" xfId="12040"/>
    <cellStyle name="Input 2 2 3 3 2 2" xfId="12041"/>
    <cellStyle name="Input 2 2 3 3 2 2 2" xfId="12042"/>
    <cellStyle name="Input 2 2 3 3 2 2 2 2" xfId="12043"/>
    <cellStyle name="Input 2 2 3 3 2 2 3" xfId="12044"/>
    <cellStyle name="Input 2 2 3 3 2 2 3 2" xfId="12045"/>
    <cellStyle name="Input 2 2 3 3 2 2 4" xfId="12046"/>
    <cellStyle name="Input 2 2 3 3 2 2 5" xfId="12047"/>
    <cellStyle name="Input 2 2 3 3 2 3" xfId="12048"/>
    <cellStyle name="Input 2 2 3 3 2 3 2" xfId="12049"/>
    <cellStyle name="Input 2 2 3 3 2 4" xfId="12050"/>
    <cellStyle name="Input 2 2 3 3 2 4 2" xfId="12051"/>
    <cellStyle name="Input 2 2 3 3 2 5" xfId="12052"/>
    <cellStyle name="Input 2 2 3 3 2 6" xfId="12053"/>
    <cellStyle name="Input 2 2 3 3 3" xfId="12054"/>
    <cellStyle name="Input 2 2 3 3 3 2" xfId="12055"/>
    <cellStyle name="Input 2 2 3 3 3 2 2" xfId="12056"/>
    <cellStyle name="Input 2 2 3 3 3 2 2 2" xfId="12057"/>
    <cellStyle name="Input 2 2 3 3 3 2 3" xfId="12058"/>
    <cellStyle name="Input 2 2 3 3 3 2 3 2" xfId="12059"/>
    <cellStyle name="Input 2 2 3 3 3 2 4" xfId="12060"/>
    <cellStyle name="Input 2 2 3 3 3 2 5" xfId="12061"/>
    <cellStyle name="Input 2 2 3 3 3 3" xfId="12062"/>
    <cellStyle name="Input 2 2 3 3 3 3 2" xfId="12063"/>
    <cellStyle name="Input 2 2 3 3 3 4" xfId="12064"/>
    <cellStyle name="Input 2 2 3 3 3 4 2" xfId="12065"/>
    <cellStyle name="Input 2 2 3 3 3 5" xfId="12066"/>
    <cellStyle name="Input 2 2 3 3 3 6" xfId="12067"/>
    <cellStyle name="Input 2 2 3 3 4" xfId="12068"/>
    <cellStyle name="Input 2 2 3 3 4 2" xfId="12069"/>
    <cellStyle name="Input 2 2 3 3 4 2 2" xfId="12070"/>
    <cellStyle name="Input 2 2 3 3 4 2 2 2" xfId="12071"/>
    <cellStyle name="Input 2 2 3 3 4 2 3" xfId="12072"/>
    <cellStyle name="Input 2 2 3 3 4 2 3 2" xfId="12073"/>
    <cellStyle name="Input 2 2 3 3 4 2 4" xfId="12074"/>
    <cellStyle name="Input 2 2 3 3 4 2 5" xfId="12075"/>
    <cellStyle name="Input 2 2 3 3 4 3" xfId="12076"/>
    <cellStyle name="Input 2 2 3 3 4 3 2" xfId="12077"/>
    <cellStyle name="Input 2 2 3 3 4 4" xfId="12078"/>
    <cellStyle name="Input 2 2 3 3 4 4 2" xfId="12079"/>
    <cellStyle name="Input 2 2 3 3 4 5" xfId="12080"/>
    <cellStyle name="Input 2 2 3 3 4 6" xfId="12081"/>
    <cellStyle name="Input 2 2 3 3 5" xfId="12082"/>
    <cellStyle name="Input 2 2 3 3 5 2" xfId="12083"/>
    <cellStyle name="Input 2 2 3 3 5 2 2" xfId="12084"/>
    <cellStyle name="Input 2 2 3 3 5 3" xfId="12085"/>
    <cellStyle name="Input 2 2 3 3 5 3 2" xfId="12086"/>
    <cellStyle name="Input 2 2 3 3 5 4" xfId="12087"/>
    <cellStyle name="Input 2 2 3 3 5 5" xfId="12088"/>
    <cellStyle name="Input 2 2 3 3 6" xfId="12089"/>
    <cellStyle name="Input 2 2 3 3 6 2" xfId="12090"/>
    <cellStyle name="Input 2 2 3 3 7" xfId="12091"/>
    <cellStyle name="Input 2 2 3 3 7 2" xfId="12092"/>
    <cellStyle name="Input 2 2 3 3 8" xfId="12093"/>
    <cellStyle name="Input 2 2 3 3 9" xfId="12094"/>
    <cellStyle name="Input 2 2 3 4" xfId="12095"/>
    <cellStyle name="Input 2 2 3 4 2" xfId="12096"/>
    <cellStyle name="Input 2 2 3 4 2 2" xfId="12097"/>
    <cellStyle name="Input 2 2 3 4 2 2 2" xfId="12098"/>
    <cellStyle name="Input 2 2 3 4 2 2 2 2" xfId="12099"/>
    <cellStyle name="Input 2 2 3 4 2 2 3" xfId="12100"/>
    <cellStyle name="Input 2 2 3 4 2 2 3 2" xfId="12101"/>
    <cellStyle name="Input 2 2 3 4 2 2 4" xfId="12102"/>
    <cellStyle name="Input 2 2 3 4 2 2 5" xfId="12103"/>
    <cellStyle name="Input 2 2 3 4 2 3" xfId="12104"/>
    <cellStyle name="Input 2 2 3 4 2 3 2" xfId="12105"/>
    <cellStyle name="Input 2 2 3 4 2 4" xfId="12106"/>
    <cellStyle name="Input 2 2 3 4 2 4 2" xfId="12107"/>
    <cellStyle name="Input 2 2 3 4 2 5" xfId="12108"/>
    <cellStyle name="Input 2 2 3 4 2 6" xfId="12109"/>
    <cellStyle name="Input 2 2 3 4 3" xfId="12110"/>
    <cellStyle name="Input 2 2 3 4 3 2" xfId="12111"/>
    <cellStyle name="Input 2 2 3 4 3 2 2" xfId="12112"/>
    <cellStyle name="Input 2 2 3 4 3 2 2 2" xfId="12113"/>
    <cellStyle name="Input 2 2 3 4 3 2 3" xfId="12114"/>
    <cellStyle name="Input 2 2 3 4 3 2 3 2" xfId="12115"/>
    <cellStyle name="Input 2 2 3 4 3 2 4" xfId="12116"/>
    <cellStyle name="Input 2 2 3 4 3 2 5" xfId="12117"/>
    <cellStyle name="Input 2 2 3 4 3 3" xfId="12118"/>
    <cellStyle name="Input 2 2 3 4 3 3 2" xfId="12119"/>
    <cellStyle name="Input 2 2 3 4 3 4" xfId="12120"/>
    <cellStyle name="Input 2 2 3 4 3 4 2" xfId="12121"/>
    <cellStyle name="Input 2 2 3 4 3 5" xfId="12122"/>
    <cellStyle name="Input 2 2 3 4 3 6" xfId="12123"/>
    <cellStyle name="Input 2 2 3 4 4" xfId="12124"/>
    <cellStyle name="Input 2 2 3 4 4 2" xfId="12125"/>
    <cellStyle name="Input 2 2 3 4 4 2 2" xfId="12126"/>
    <cellStyle name="Input 2 2 3 4 4 3" xfId="12127"/>
    <cellStyle name="Input 2 2 3 4 4 3 2" xfId="12128"/>
    <cellStyle name="Input 2 2 3 4 4 4" xfId="12129"/>
    <cellStyle name="Input 2 2 3 4 4 5" xfId="12130"/>
    <cellStyle name="Input 2 2 3 4 5" xfId="12131"/>
    <cellStyle name="Input 2 2 3 4 5 2" xfId="12132"/>
    <cellStyle name="Input 2 2 3 4 6" xfId="12133"/>
    <cellStyle name="Input 2 2 3 4 6 2" xfId="12134"/>
    <cellStyle name="Input 2 2 3 4 7" xfId="12135"/>
    <cellStyle name="Input 2 2 3 4 8" xfId="12136"/>
    <cellStyle name="Input 2 2 3 5" xfId="12137"/>
    <cellStyle name="Input 2 2 3 5 2" xfId="12138"/>
    <cellStyle name="Input 2 2 3 5 2 2" xfId="12139"/>
    <cellStyle name="Input 2 2 3 5 2 2 2" xfId="12140"/>
    <cellStyle name="Input 2 2 3 5 2 3" xfId="12141"/>
    <cellStyle name="Input 2 2 3 5 2 3 2" xfId="12142"/>
    <cellStyle name="Input 2 2 3 5 2 4" xfId="12143"/>
    <cellStyle name="Input 2 2 3 5 2 5" xfId="12144"/>
    <cellStyle name="Input 2 2 3 5 3" xfId="12145"/>
    <cellStyle name="Input 2 2 3 5 3 2" xfId="12146"/>
    <cellStyle name="Input 2 2 3 5 4" xfId="12147"/>
    <cellStyle name="Input 2 2 3 5 4 2" xfId="12148"/>
    <cellStyle name="Input 2 2 3 5 5" xfId="12149"/>
    <cellStyle name="Input 2 2 3 5 6" xfId="12150"/>
    <cellStyle name="Input 2 2 3 6" xfId="12151"/>
    <cellStyle name="Input 2 2 3 6 2" xfId="12152"/>
    <cellStyle name="Input 2 2 3 6 2 2" xfId="12153"/>
    <cellStyle name="Input 2 2 3 6 2 2 2" xfId="12154"/>
    <cellStyle name="Input 2 2 3 6 2 3" xfId="12155"/>
    <cellStyle name="Input 2 2 3 6 2 3 2" xfId="12156"/>
    <cellStyle name="Input 2 2 3 6 2 4" xfId="12157"/>
    <cellStyle name="Input 2 2 3 6 2 5" xfId="12158"/>
    <cellStyle name="Input 2 2 3 6 3" xfId="12159"/>
    <cellStyle name="Input 2 2 3 6 3 2" xfId="12160"/>
    <cellStyle name="Input 2 2 3 6 4" xfId="12161"/>
    <cellStyle name="Input 2 2 3 6 4 2" xfId="12162"/>
    <cellStyle name="Input 2 2 3 6 5" xfId="12163"/>
    <cellStyle name="Input 2 2 3 6 6" xfId="12164"/>
    <cellStyle name="Input 2 2 3 7" xfId="12165"/>
    <cellStyle name="Input 2 2 3 7 2" xfId="12166"/>
    <cellStyle name="Input 2 2 3 7 2 2" xfId="12167"/>
    <cellStyle name="Input 2 2 3 7 2 2 2" xfId="12168"/>
    <cellStyle name="Input 2 2 3 7 2 3" xfId="12169"/>
    <cellStyle name="Input 2 2 3 7 2 3 2" xfId="12170"/>
    <cellStyle name="Input 2 2 3 7 2 4" xfId="12171"/>
    <cellStyle name="Input 2 2 3 7 2 5" xfId="12172"/>
    <cellStyle name="Input 2 2 3 7 3" xfId="12173"/>
    <cellStyle name="Input 2 2 3 7 3 2" xfId="12174"/>
    <cellStyle name="Input 2 2 3 7 4" xfId="12175"/>
    <cellStyle name="Input 2 2 3 7 4 2" xfId="12176"/>
    <cellStyle name="Input 2 2 3 7 5" xfId="12177"/>
    <cellStyle name="Input 2 2 3 7 6" xfId="12178"/>
    <cellStyle name="Input 2 2 3 8" xfId="12179"/>
    <cellStyle name="Input 2 2 3 8 2" xfId="12180"/>
    <cellStyle name="Input 2 2 3 8 2 2" xfId="12181"/>
    <cellStyle name="Input 2 2 3 8 3" xfId="12182"/>
    <cellStyle name="Input 2 2 3 8 3 2" xfId="12183"/>
    <cellStyle name="Input 2 2 3 8 4" xfId="12184"/>
    <cellStyle name="Input 2 2 3 8 5" xfId="12185"/>
    <cellStyle name="Input 2 2 3 9" xfId="12186"/>
    <cellStyle name="Input 2 2 3 9 2" xfId="12187"/>
    <cellStyle name="Input 2 2 4" xfId="12188"/>
    <cellStyle name="Input 2 2 4 10" xfId="12189"/>
    <cellStyle name="Input 2 2 4 10 2" xfId="12190"/>
    <cellStyle name="Input 2 2 4 11" xfId="12191"/>
    <cellStyle name="Input 2 2 4 2" xfId="12192"/>
    <cellStyle name="Input 2 2 4 2 10" xfId="12193"/>
    <cellStyle name="Input 2 2 4 2 2" xfId="12194"/>
    <cellStyle name="Input 2 2 4 2 2 2" xfId="12195"/>
    <cellStyle name="Input 2 2 4 2 2 2 2" xfId="12196"/>
    <cellStyle name="Input 2 2 4 2 2 2 2 2" xfId="12197"/>
    <cellStyle name="Input 2 2 4 2 2 2 2 2 2" xfId="12198"/>
    <cellStyle name="Input 2 2 4 2 2 2 2 3" xfId="12199"/>
    <cellStyle name="Input 2 2 4 2 2 2 2 3 2" xfId="12200"/>
    <cellStyle name="Input 2 2 4 2 2 2 2 4" xfId="12201"/>
    <cellStyle name="Input 2 2 4 2 2 2 2 5" xfId="12202"/>
    <cellStyle name="Input 2 2 4 2 2 2 3" xfId="12203"/>
    <cellStyle name="Input 2 2 4 2 2 2 3 2" xfId="12204"/>
    <cellStyle name="Input 2 2 4 2 2 2 4" xfId="12205"/>
    <cellStyle name="Input 2 2 4 2 2 2 4 2" xfId="12206"/>
    <cellStyle name="Input 2 2 4 2 2 2 5" xfId="12207"/>
    <cellStyle name="Input 2 2 4 2 2 2 6" xfId="12208"/>
    <cellStyle name="Input 2 2 4 2 2 3" xfId="12209"/>
    <cellStyle name="Input 2 2 4 2 2 3 2" xfId="12210"/>
    <cellStyle name="Input 2 2 4 2 2 3 2 2" xfId="12211"/>
    <cellStyle name="Input 2 2 4 2 2 3 2 2 2" xfId="12212"/>
    <cellStyle name="Input 2 2 4 2 2 3 2 3" xfId="12213"/>
    <cellStyle name="Input 2 2 4 2 2 3 2 3 2" xfId="12214"/>
    <cellStyle name="Input 2 2 4 2 2 3 2 4" xfId="12215"/>
    <cellStyle name="Input 2 2 4 2 2 3 2 5" xfId="12216"/>
    <cellStyle name="Input 2 2 4 2 2 3 3" xfId="12217"/>
    <cellStyle name="Input 2 2 4 2 2 3 3 2" xfId="12218"/>
    <cellStyle name="Input 2 2 4 2 2 3 4" xfId="12219"/>
    <cellStyle name="Input 2 2 4 2 2 3 4 2" xfId="12220"/>
    <cellStyle name="Input 2 2 4 2 2 3 5" xfId="12221"/>
    <cellStyle name="Input 2 2 4 2 2 3 6" xfId="12222"/>
    <cellStyle name="Input 2 2 4 2 2 4" xfId="12223"/>
    <cellStyle name="Input 2 2 4 2 2 4 2" xfId="12224"/>
    <cellStyle name="Input 2 2 4 2 2 4 2 2" xfId="12225"/>
    <cellStyle name="Input 2 2 4 2 2 4 2 2 2" xfId="12226"/>
    <cellStyle name="Input 2 2 4 2 2 4 2 3" xfId="12227"/>
    <cellStyle name="Input 2 2 4 2 2 4 2 3 2" xfId="12228"/>
    <cellStyle name="Input 2 2 4 2 2 4 2 4" xfId="12229"/>
    <cellStyle name="Input 2 2 4 2 2 4 2 5" xfId="12230"/>
    <cellStyle name="Input 2 2 4 2 2 4 3" xfId="12231"/>
    <cellStyle name="Input 2 2 4 2 2 4 3 2" xfId="12232"/>
    <cellStyle name="Input 2 2 4 2 2 4 4" xfId="12233"/>
    <cellStyle name="Input 2 2 4 2 2 4 4 2" xfId="12234"/>
    <cellStyle name="Input 2 2 4 2 2 4 5" xfId="12235"/>
    <cellStyle name="Input 2 2 4 2 2 4 6" xfId="12236"/>
    <cellStyle name="Input 2 2 4 2 2 5" xfId="12237"/>
    <cellStyle name="Input 2 2 4 2 2 5 2" xfId="12238"/>
    <cellStyle name="Input 2 2 4 2 2 5 2 2" xfId="12239"/>
    <cellStyle name="Input 2 2 4 2 2 5 3" xfId="12240"/>
    <cellStyle name="Input 2 2 4 2 2 5 3 2" xfId="12241"/>
    <cellStyle name="Input 2 2 4 2 2 5 4" xfId="12242"/>
    <cellStyle name="Input 2 2 4 2 2 5 5" xfId="12243"/>
    <cellStyle name="Input 2 2 4 2 2 6" xfId="12244"/>
    <cellStyle name="Input 2 2 4 2 2 6 2" xfId="12245"/>
    <cellStyle name="Input 2 2 4 2 2 7" xfId="12246"/>
    <cellStyle name="Input 2 2 4 2 2 7 2" xfId="12247"/>
    <cellStyle name="Input 2 2 4 2 2 8" xfId="12248"/>
    <cellStyle name="Input 2 2 4 2 2 9" xfId="12249"/>
    <cellStyle name="Input 2 2 4 2 3" xfId="12250"/>
    <cellStyle name="Input 2 2 4 2 3 2" xfId="12251"/>
    <cellStyle name="Input 2 2 4 2 3 2 2" xfId="12252"/>
    <cellStyle name="Input 2 2 4 2 3 2 2 2" xfId="12253"/>
    <cellStyle name="Input 2 2 4 2 3 2 2 2 2" xfId="12254"/>
    <cellStyle name="Input 2 2 4 2 3 2 2 3" xfId="12255"/>
    <cellStyle name="Input 2 2 4 2 3 2 2 3 2" xfId="12256"/>
    <cellStyle name="Input 2 2 4 2 3 2 2 4" xfId="12257"/>
    <cellStyle name="Input 2 2 4 2 3 2 2 5" xfId="12258"/>
    <cellStyle name="Input 2 2 4 2 3 2 3" xfId="12259"/>
    <cellStyle name="Input 2 2 4 2 3 2 3 2" xfId="12260"/>
    <cellStyle name="Input 2 2 4 2 3 2 4" xfId="12261"/>
    <cellStyle name="Input 2 2 4 2 3 2 4 2" xfId="12262"/>
    <cellStyle name="Input 2 2 4 2 3 2 5" xfId="12263"/>
    <cellStyle name="Input 2 2 4 2 3 2 6" xfId="12264"/>
    <cellStyle name="Input 2 2 4 2 3 3" xfId="12265"/>
    <cellStyle name="Input 2 2 4 2 3 3 2" xfId="12266"/>
    <cellStyle name="Input 2 2 4 2 3 3 2 2" xfId="12267"/>
    <cellStyle name="Input 2 2 4 2 3 3 2 2 2" xfId="12268"/>
    <cellStyle name="Input 2 2 4 2 3 3 2 3" xfId="12269"/>
    <cellStyle name="Input 2 2 4 2 3 3 2 3 2" xfId="12270"/>
    <cellStyle name="Input 2 2 4 2 3 3 2 4" xfId="12271"/>
    <cellStyle name="Input 2 2 4 2 3 3 2 5" xfId="12272"/>
    <cellStyle name="Input 2 2 4 2 3 3 3" xfId="12273"/>
    <cellStyle name="Input 2 2 4 2 3 3 3 2" xfId="12274"/>
    <cellStyle name="Input 2 2 4 2 3 3 4" xfId="12275"/>
    <cellStyle name="Input 2 2 4 2 3 3 4 2" xfId="12276"/>
    <cellStyle name="Input 2 2 4 2 3 3 5" xfId="12277"/>
    <cellStyle name="Input 2 2 4 2 3 3 6" xfId="12278"/>
    <cellStyle name="Input 2 2 4 2 3 4" xfId="12279"/>
    <cellStyle name="Input 2 2 4 2 3 4 2" xfId="12280"/>
    <cellStyle name="Input 2 2 4 2 3 4 2 2" xfId="12281"/>
    <cellStyle name="Input 2 2 4 2 3 4 3" xfId="12282"/>
    <cellStyle name="Input 2 2 4 2 3 4 3 2" xfId="12283"/>
    <cellStyle name="Input 2 2 4 2 3 4 4" xfId="12284"/>
    <cellStyle name="Input 2 2 4 2 3 4 5" xfId="12285"/>
    <cellStyle name="Input 2 2 4 2 3 5" xfId="12286"/>
    <cellStyle name="Input 2 2 4 2 3 5 2" xfId="12287"/>
    <cellStyle name="Input 2 2 4 2 3 6" xfId="12288"/>
    <cellStyle name="Input 2 2 4 2 3 6 2" xfId="12289"/>
    <cellStyle name="Input 2 2 4 2 3 7" xfId="12290"/>
    <cellStyle name="Input 2 2 4 2 3 8" xfId="12291"/>
    <cellStyle name="Input 2 2 4 2 4" xfId="12292"/>
    <cellStyle name="Input 2 2 4 2 4 2" xfId="12293"/>
    <cellStyle name="Input 2 2 4 2 4 2 2" xfId="12294"/>
    <cellStyle name="Input 2 2 4 2 4 2 2 2" xfId="12295"/>
    <cellStyle name="Input 2 2 4 2 4 2 3" xfId="12296"/>
    <cellStyle name="Input 2 2 4 2 4 2 3 2" xfId="12297"/>
    <cellStyle name="Input 2 2 4 2 4 2 4" xfId="12298"/>
    <cellStyle name="Input 2 2 4 2 4 2 5" xfId="12299"/>
    <cellStyle name="Input 2 2 4 2 4 3" xfId="12300"/>
    <cellStyle name="Input 2 2 4 2 4 3 2" xfId="12301"/>
    <cellStyle name="Input 2 2 4 2 4 4" xfId="12302"/>
    <cellStyle name="Input 2 2 4 2 4 4 2" xfId="12303"/>
    <cellStyle name="Input 2 2 4 2 4 5" xfId="12304"/>
    <cellStyle name="Input 2 2 4 2 4 6" xfId="12305"/>
    <cellStyle name="Input 2 2 4 2 5" xfId="12306"/>
    <cellStyle name="Input 2 2 4 2 5 2" xfId="12307"/>
    <cellStyle name="Input 2 2 4 2 5 2 2" xfId="12308"/>
    <cellStyle name="Input 2 2 4 2 5 2 2 2" xfId="12309"/>
    <cellStyle name="Input 2 2 4 2 5 2 3" xfId="12310"/>
    <cellStyle name="Input 2 2 4 2 5 2 3 2" xfId="12311"/>
    <cellStyle name="Input 2 2 4 2 5 2 4" xfId="12312"/>
    <cellStyle name="Input 2 2 4 2 5 2 5" xfId="12313"/>
    <cellStyle name="Input 2 2 4 2 5 3" xfId="12314"/>
    <cellStyle name="Input 2 2 4 2 5 3 2" xfId="12315"/>
    <cellStyle name="Input 2 2 4 2 5 4" xfId="12316"/>
    <cellStyle name="Input 2 2 4 2 5 4 2" xfId="12317"/>
    <cellStyle name="Input 2 2 4 2 5 5" xfId="12318"/>
    <cellStyle name="Input 2 2 4 2 5 6" xfId="12319"/>
    <cellStyle name="Input 2 2 4 2 6" xfId="12320"/>
    <cellStyle name="Input 2 2 4 2 6 2" xfId="12321"/>
    <cellStyle name="Input 2 2 4 2 6 2 2" xfId="12322"/>
    <cellStyle name="Input 2 2 4 2 6 2 2 2" xfId="12323"/>
    <cellStyle name="Input 2 2 4 2 6 2 3" xfId="12324"/>
    <cellStyle name="Input 2 2 4 2 6 2 3 2" xfId="12325"/>
    <cellStyle name="Input 2 2 4 2 6 2 4" xfId="12326"/>
    <cellStyle name="Input 2 2 4 2 6 2 5" xfId="12327"/>
    <cellStyle name="Input 2 2 4 2 6 3" xfId="12328"/>
    <cellStyle name="Input 2 2 4 2 6 3 2" xfId="12329"/>
    <cellStyle name="Input 2 2 4 2 6 4" xfId="12330"/>
    <cellStyle name="Input 2 2 4 2 6 4 2" xfId="12331"/>
    <cellStyle name="Input 2 2 4 2 6 5" xfId="12332"/>
    <cellStyle name="Input 2 2 4 2 6 6" xfId="12333"/>
    <cellStyle name="Input 2 2 4 2 7" xfId="12334"/>
    <cellStyle name="Input 2 2 4 2 7 2" xfId="12335"/>
    <cellStyle name="Input 2 2 4 2 7 2 2" xfId="12336"/>
    <cellStyle name="Input 2 2 4 2 7 3" xfId="12337"/>
    <cellStyle name="Input 2 2 4 2 7 3 2" xfId="12338"/>
    <cellStyle name="Input 2 2 4 2 7 4" xfId="12339"/>
    <cellStyle name="Input 2 2 4 2 7 5" xfId="12340"/>
    <cellStyle name="Input 2 2 4 2 8" xfId="12341"/>
    <cellStyle name="Input 2 2 4 2 8 2" xfId="12342"/>
    <cellStyle name="Input 2 2 4 2 9" xfId="12343"/>
    <cellStyle name="Input 2 2 4 2 9 2" xfId="12344"/>
    <cellStyle name="Input 2 2 4 3" xfId="12345"/>
    <cellStyle name="Input 2 2 4 3 2" xfId="12346"/>
    <cellStyle name="Input 2 2 4 3 2 2" xfId="12347"/>
    <cellStyle name="Input 2 2 4 3 2 2 2" xfId="12348"/>
    <cellStyle name="Input 2 2 4 3 2 2 2 2" xfId="12349"/>
    <cellStyle name="Input 2 2 4 3 2 2 3" xfId="12350"/>
    <cellStyle name="Input 2 2 4 3 2 2 3 2" xfId="12351"/>
    <cellStyle name="Input 2 2 4 3 2 2 4" xfId="12352"/>
    <cellStyle name="Input 2 2 4 3 2 2 5" xfId="12353"/>
    <cellStyle name="Input 2 2 4 3 2 3" xfId="12354"/>
    <cellStyle name="Input 2 2 4 3 2 3 2" xfId="12355"/>
    <cellStyle name="Input 2 2 4 3 2 4" xfId="12356"/>
    <cellStyle name="Input 2 2 4 3 2 4 2" xfId="12357"/>
    <cellStyle name="Input 2 2 4 3 2 5" xfId="12358"/>
    <cellStyle name="Input 2 2 4 3 2 6" xfId="12359"/>
    <cellStyle name="Input 2 2 4 3 3" xfId="12360"/>
    <cellStyle name="Input 2 2 4 3 3 2" xfId="12361"/>
    <cellStyle name="Input 2 2 4 3 3 2 2" xfId="12362"/>
    <cellStyle name="Input 2 2 4 3 3 2 2 2" xfId="12363"/>
    <cellStyle name="Input 2 2 4 3 3 2 3" xfId="12364"/>
    <cellStyle name="Input 2 2 4 3 3 2 3 2" xfId="12365"/>
    <cellStyle name="Input 2 2 4 3 3 2 4" xfId="12366"/>
    <cellStyle name="Input 2 2 4 3 3 2 5" xfId="12367"/>
    <cellStyle name="Input 2 2 4 3 3 3" xfId="12368"/>
    <cellStyle name="Input 2 2 4 3 3 3 2" xfId="12369"/>
    <cellStyle name="Input 2 2 4 3 3 4" xfId="12370"/>
    <cellStyle name="Input 2 2 4 3 3 4 2" xfId="12371"/>
    <cellStyle name="Input 2 2 4 3 3 5" xfId="12372"/>
    <cellStyle name="Input 2 2 4 3 3 6" xfId="12373"/>
    <cellStyle name="Input 2 2 4 3 4" xfId="12374"/>
    <cellStyle name="Input 2 2 4 3 4 2" xfId="12375"/>
    <cellStyle name="Input 2 2 4 3 4 2 2" xfId="12376"/>
    <cellStyle name="Input 2 2 4 3 4 2 2 2" xfId="12377"/>
    <cellStyle name="Input 2 2 4 3 4 2 3" xfId="12378"/>
    <cellStyle name="Input 2 2 4 3 4 2 3 2" xfId="12379"/>
    <cellStyle name="Input 2 2 4 3 4 2 4" xfId="12380"/>
    <cellStyle name="Input 2 2 4 3 4 2 5" xfId="12381"/>
    <cellStyle name="Input 2 2 4 3 4 3" xfId="12382"/>
    <cellStyle name="Input 2 2 4 3 4 3 2" xfId="12383"/>
    <cellStyle name="Input 2 2 4 3 4 4" xfId="12384"/>
    <cellStyle name="Input 2 2 4 3 4 4 2" xfId="12385"/>
    <cellStyle name="Input 2 2 4 3 4 5" xfId="12386"/>
    <cellStyle name="Input 2 2 4 3 4 6" xfId="12387"/>
    <cellStyle name="Input 2 2 4 3 5" xfId="12388"/>
    <cellStyle name="Input 2 2 4 3 5 2" xfId="12389"/>
    <cellStyle name="Input 2 2 4 3 5 2 2" xfId="12390"/>
    <cellStyle name="Input 2 2 4 3 5 3" xfId="12391"/>
    <cellStyle name="Input 2 2 4 3 5 3 2" xfId="12392"/>
    <cellStyle name="Input 2 2 4 3 5 4" xfId="12393"/>
    <cellStyle name="Input 2 2 4 3 5 5" xfId="12394"/>
    <cellStyle name="Input 2 2 4 3 6" xfId="12395"/>
    <cellStyle name="Input 2 2 4 3 6 2" xfId="12396"/>
    <cellStyle name="Input 2 2 4 3 7" xfId="12397"/>
    <cellStyle name="Input 2 2 4 3 7 2" xfId="12398"/>
    <cellStyle name="Input 2 2 4 3 8" xfId="12399"/>
    <cellStyle name="Input 2 2 4 3 9" xfId="12400"/>
    <cellStyle name="Input 2 2 4 4" xfId="12401"/>
    <cellStyle name="Input 2 2 4 4 2" xfId="12402"/>
    <cellStyle name="Input 2 2 4 4 2 2" xfId="12403"/>
    <cellStyle name="Input 2 2 4 4 2 2 2" xfId="12404"/>
    <cellStyle name="Input 2 2 4 4 2 2 2 2" xfId="12405"/>
    <cellStyle name="Input 2 2 4 4 2 2 3" xfId="12406"/>
    <cellStyle name="Input 2 2 4 4 2 2 3 2" xfId="12407"/>
    <cellStyle name="Input 2 2 4 4 2 2 4" xfId="12408"/>
    <cellStyle name="Input 2 2 4 4 2 2 5" xfId="12409"/>
    <cellStyle name="Input 2 2 4 4 2 3" xfId="12410"/>
    <cellStyle name="Input 2 2 4 4 2 3 2" xfId="12411"/>
    <cellStyle name="Input 2 2 4 4 2 4" xfId="12412"/>
    <cellStyle name="Input 2 2 4 4 2 4 2" xfId="12413"/>
    <cellStyle name="Input 2 2 4 4 2 5" xfId="12414"/>
    <cellStyle name="Input 2 2 4 4 2 6" xfId="12415"/>
    <cellStyle name="Input 2 2 4 4 3" xfId="12416"/>
    <cellStyle name="Input 2 2 4 4 3 2" xfId="12417"/>
    <cellStyle name="Input 2 2 4 4 3 2 2" xfId="12418"/>
    <cellStyle name="Input 2 2 4 4 3 2 2 2" xfId="12419"/>
    <cellStyle name="Input 2 2 4 4 3 2 3" xfId="12420"/>
    <cellStyle name="Input 2 2 4 4 3 2 3 2" xfId="12421"/>
    <cellStyle name="Input 2 2 4 4 3 2 4" xfId="12422"/>
    <cellStyle name="Input 2 2 4 4 3 2 5" xfId="12423"/>
    <cellStyle name="Input 2 2 4 4 3 3" xfId="12424"/>
    <cellStyle name="Input 2 2 4 4 3 3 2" xfId="12425"/>
    <cellStyle name="Input 2 2 4 4 3 4" xfId="12426"/>
    <cellStyle name="Input 2 2 4 4 3 4 2" xfId="12427"/>
    <cellStyle name="Input 2 2 4 4 3 5" xfId="12428"/>
    <cellStyle name="Input 2 2 4 4 3 6" xfId="12429"/>
    <cellStyle name="Input 2 2 4 4 4" xfId="12430"/>
    <cellStyle name="Input 2 2 4 4 4 2" xfId="12431"/>
    <cellStyle name="Input 2 2 4 4 4 2 2" xfId="12432"/>
    <cellStyle name="Input 2 2 4 4 4 3" xfId="12433"/>
    <cellStyle name="Input 2 2 4 4 4 3 2" xfId="12434"/>
    <cellStyle name="Input 2 2 4 4 4 4" xfId="12435"/>
    <cellStyle name="Input 2 2 4 4 4 5" xfId="12436"/>
    <cellStyle name="Input 2 2 4 4 5" xfId="12437"/>
    <cellStyle name="Input 2 2 4 4 5 2" xfId="12438"/>
    <cellStyle name="Input 2 2 4 4 6" xfId="12439"/>
    <cellStyle name="Input 2 2 4 4 6 2" xfId="12440"/>
    <cellStyle name="Input 2 2 4 4 7" xfId="12441"/>
    <cellStyle name="Input 2 2 4 4 8" xfId="12442"/>
    <cellStyle name="Input 2 2 4 5" xfId="12443"/>
    <cellStyle name="Input 2 2 4 5 2" xfId="12444"/>
    <cellStyle name="Input 2 2 4 5 2 2" xfId="12445"/>
    <cellStyle name="Input 2 2 4 5 2 2 2" xfId="12446"/>
    <cellStyle name="Input 2 2 4 5 2 3" xfId="12447"/>
    <cellStyle name="Input 2 2 4 5 2 3 2" xfId="12448"/>
    <cellStyle name="Input 2 2 4 5 2 4" xfId="12449"/>
    <cellStyle name="Input 2 2 4 5 2 5" xfId="12450"/>
    <cellStyle name="Input 2 2 4 5 3" xfId="12451"/>
    <cellStyle name="Input 2 2 4 5 3 2" xfId="12452"/>
    <cellStyle name="Input 2 2 4 5 4" xfId="12453"/>
    <cellStyle name="Input 2 2 4 5 4 2" xfId="12454"/>
    <cellStyle name="Input 2 2 4 5 5" xfId="12455"/>
    <cellStyle name="Input 2 2 4 5 6" xfId="12456"/>
    <cellStyle name="Input 2 2 4 6" xfId="12457"/>
    <cellStyle name="Input 2 2 4 6 2" xfId="12458"/>
    <cellStyle name="Input 2 2 4 6 2 2" xfId="12459"/>
    <cellStyle name="Input 2 2 4 6 2 2 2" xfId="12460"/>
    <cellStyle name="Input 2 2 4 6 2 3" xfId="12461"/>
    <cellStyle name="Input 2 2 4 6 2 3 2" xfId="12462"/>
    <cellStyle name="Input 2 2 4 6 2 4" xfId="12463"/>
    <cellStyle name="Input 2 2 4 6 2 5" xfId="12464"/>
    <cellStyle name="Input 2 2 4 6 3" xfId="12465"/>
    <cellStyle name="Input 2 2 4 6 3 2" xfId="12466"/>
    <cellStyle name="Input 2 2 4 6 4" xfId="12467"/>
    <cellStyle name="Input 2 2 4 6 4 2" xfId="12468"/>
    <cellStyle name="Input 2 2 4 6 5" xfId="12469"/>
    <cellStyle name="Input 2 2 4 6 6" xfId="12470"/>
    <cellStyle name="Input 2 2 4 7" xfId="12471"/>
    <cellStyle name="Input 2 2 4 7 2" xfId="12472"/>
    <cellStyle name="Input 2 2 4 7 2 2" xfId="12473"/>
    <cellStyle name="Input 2 2 4 7 2 2 2" xfId="12474"/>
    <cellStyle name="Input 2 2 4 7 2 3" xfId="12475"/>
    <cellStyle name="Input 2 2 4 7 2 3 2" xfId="12476"/>
    <cellStyle name="Input 2 2 4 7 2 4" xfId="12477"/>
    <cellStyle name="Input 2 2 4 7 2 5" xfId="12478"/>
    <cellStyle name="Input 2 2 4 7 3" xfId="12479"/>
    <cellStyle name="Input 2 2 4 7 3 2" xfId="12480"/>
    <cellStyle name="Input 2 2 4 7 4" xfId="12481"/>
    <cellStyle name="Input 2 2 4 7 4 2" xfId="12482"/>
    <cellStyle name="Input 2 2 4 7 5" xfId="12483"/>
    <cellStyle name="Input 2 2 4 7 6" xfId="12484"/>
    <cellStyle name="Input 2 2 4 8" xfId="12485"/>
    <cellStyle name="Input 2 2 4 8 2" xfId="12486"/>
    <cellStyle name="Input 2 2 4 8 2 2" xfId="12487"/>
    <cellStyle name="Input 2 2 4 8 3" xfId="12488"/>
    <cellStyle name="Input 2 2 4 8 3 2" xfId="12489"/>
    <cellStyle name="Input 2 2 4 8 4" xfId="12490"/>
    <cellStyle name="Input 2 2 4 8 5" xfId="12491"/>
    <cellStyle name="Input 2 2 4 9" xfId="12492"/>
    <cellStyle name="Input 2 2 4 9 2" xfId="12493"/>
    <cellStyle name="Input 2 2 5" xfId="12494"/>
    <cellStyle name="Input 2 2 5 10" xfId="12495"/>
    <cellStyle name="Input 2 2 5 2" xfId="12496"/>
    <cellStyle name="Input 2 2 5 2 2" xfId="12497"/>
    <cellStyle name="Input 2 2 5 2 2 2" xfId="12498"/>
    <cellStyle name="Input 2 2 5 2 2 2 2" xfId="12499"/>
    <cellStyle name="Input 2 2 5 2 2 2 2 2" xfId="12500"/>
    <cellStyle name="Input 2 2 5 2 2 2 3" xfId="12501"/>
    <cellStyle name="Input 2 2 5 2 2 2 3 2" xfId="12502"/>
    <cellStyle name="Input 2 2 5 2 2 2 4" xfId="12503"/>
    <cellStyle name="Input 2 2 5 2 2 2 5" xfId="12504"/>
    <cellStyle name="Input 2 2 5 2 2 3" xfId="12505"/>
    <cellStyle name="Input 2 2 5 2 2 3 2" xfId="12506"/>
    <cellStyle name="Input 2 2 5 2 2 4" xfId="12507"/>
    <cellStyle name="Input 2 2 5 2 2 4 2" xfId="12508"/>
    <cellStyle name="Input 2 2 5 2 2 5" xfId="12509"/>
    <cellStyle name="Input 2 2 5 2 2 6" xfId="12510"/>
    <cellStyle name="Input 2 2 5 2 3" xfId="12511"/>
    <cellStyle name="Input 2 2 5 2 3 2" xfId="12512"/>
    <cellStyle name="Input 2 2 5 2 3 2 2" xfId="12513"/>
    <cellStyle name="Input 2 2 5 2 3 2 2 2" xfId="12514"/>
    <cellStyle name="Input 2 2 5 2 3 2 3" xfId="12515"/>
    <cellStyle name="Input 2 2 5 2 3 2 3 2" xfId="12516"/>
    <cellStyle name="Input 2 2 5 2 3 2 4" xfId="12517"/>
    <cellStyle name="Input 2 2 5 2 3 2 5" xfId="12518"/>
    <cellStyle name="Input 2 2 5 2 3 3" xfId="12519"/>
    <cellStyle name="Input 2 2 5 2 3 3 2" xfId="12520"/>
    <cellStyle name="Input 2 2 5 2 3 4" xfId="12521"/>
    <cellStyle name="Input 2 2 5 2 3 4 2" xfId="12522"/>
    <cellStyle name="Input 2 2 5 2 3 5" xfId="12523"/>
    <cellStyle name="Input 2 2 5 2 3 6" xfId="12524"/>
    <cellStyle name="Input 2 2 5 2 4" xfId="12525"/>
    <cellStyle name="Input 2 2 5 2 4 2" xfId="12526"/>
    <cellStyle name="Input 2 2 5 2 4 2 2" xfId="12527"/>
    <cellStyle name="Input 2 2 5 2 4 2 2 2" xfId="12528"/>
    <cellStyle name="Input 2 2 5 2 4 2 3" xfId="12529"/>
    <cellStyle name="Input 2 2 5 2 4 2 3 2" xfId="12530"/>
    <cellStyle name="Input 2 2 5 2 4 2 4" xfId="12531"/>
    <cellStyle name="Input 2 2 5 2 4 2 5" xfId="12532"/>
    <cellStyle name="Input 2 2 5 2 4 3" xfId="12533"/>
    <cellStyle name="Input 2 2 5 2 4 3 2" xfId="12534"/>
    <cellStyle name="Input 2 2 5 2 4 4" xfId="12535"/>
    <cellStyle name="Input 2 2 5 2 4 4 2" xfId="12536"/>
    <cellStyle name="Input 2 2 5 2 4 5" xfId="12537"/>
    <cellStyle name="Input 2 2 5 2 4 6" xfId="12538"/>
    <cellStyle name="Input 2 2 5 2 5" xfId="12539"/>
    <cellStyle name="Input 2 2 5 2 5 2" xfId="12540"/>
    <cellStyle name="Input 2 2 5 2 5 2 2" xfId="12541"/>
    <cellStyle name="Input 2 2 5 2 5 3" xfId="12542"/>
    <cellStyle name="Input 2 2 5 2 5 3 2" xfId="12543"/>
    <cellStyle name="Input 2 2 5 2 5 4" xfId="12544"/>
    <cellStyle name="Input 2 2 5 2 5 5" xfId="12545"/>
    <cellStyle name="Input 2 2 5 2 6" xfId="12546"/>
    <cellStyle name="Input 2 2 5 2 6 2" xfId="12547"/>
    <cellStyle name="Input 2 2 5 2 7" xfId="12548"/>
    <cellStyle name="Input 2 2 5 2 7 2" xfId="12549"/>
    <cellStyle name="Input 2 2 5 2 8" xfId="12550"/>
    <cellStyle name="Input 2 2 5 2 9" xfId="12551"/>
    <cellStyle name="Input 2 2 5 3" xfId="12552"/>
    <cellStyle name="Input 2 2 5 3 2" xfId="12553"/>
    <cellStyle name="Input 2 2 5 3 2 2" xfId="12554"/>
    <cellStyle name="Input 2 2 5 3 2 2 2" xfId="12555"/>
    <cellStyle name="Input 2 2 5 3 2 2 2 2" xfId="12556"/>
    <cellStyle name="Input 2 2 5 3 2 2 3" xfId="12557"/>
    <cellStyle name="Input 2 2 5 3 2 2 3 2" xfId="12558"/>
    <cellStyle name="Input 2 2 5 3 2 2 4" xfId="12559"/>
    <cellStyle name="Input 2 2 5 3 2 2 5" xfId="12560"/>
    <cellStyle name="Input 2 2 5 3 2 3" xfId="12561"/>
    <cellStyle name="Input 2 2 5 3 2 3 2" xfId="12562"/>
    <cellStyle name="Input 2 2 5 3 2 4" xfId="12563"/>
    <cellStyle name="Input 2 2 5 3 2 4 2" xfId="12564"/>
    <cellStyle name="Input 2 2 5 3 2 5" xfId="12565"/>
    <cellStyle name="Input 2 2 5 3 2 6" xfId="12566"/>
    <cellStyle name="Input 2 2 5 3 3" xfId="12567"/>
    <cellStyle name="Input 2 2 5 3 3 2" xfId="12568"/>
    <cellStyle name="Input 2 2 5 3 3 2 2" xfId="12569"/>
    <cellStyle name="Input 2 2 5 3 3 2 2 2" xfId="12570"/>
    <cellStyle name="Input 2 2 5 3 3 2 3" xfId="12571"/>
    <cellStyle name="Input 2 2 5 3 3 2 3 2" xfId="12572"/>
    <cellStyle name="Input 2 2 5 3 3 2 4" xfId="12573"/>
    <cellStyle name="Input 2 2 5 3 3 2 5" xfId="12574"/>
    <cellStyle name="Input 2 2 5 3 3 3" xfId="12575"/>
    <cellStyle name="Input 2 2 5 3 3 3 2" xfId="12576"/>
    <cellStyle name="Input 2 2 5 3 3 4" xfId="12577"/>
    <cellStyle name="Input 2 2 5 3 3 4 2" xfId="12578"/>
    <cellStyle name="Input 2 2 5 3 3 5" xfId="12579"/>
    <cellStyle name="Input 2 2 5 3 3 6" xfId="12580"/>
    <cellStyle name="Input 2 2 5 3 4" xfId="12581"/>
    <cellStyle name="Input 2 2 5 3 4 2" xfId="12582"/>
    <cellStyle name="Input 2 2 5 3 4 2 2" xfId="12583"/>
    <cellStyle name="Input 2 2 5 3 4 3" xfId="12584"/>
    <cellStyle name="Input 2 2 5 3 4 3 2" xfId="12585"/>
    <cellStyle name="Input 2 2 5 3 4 4" xfId="12586"/>
    <cellStyle name="Input 2 2 5 3 4 5" xfId="12587"/>
    <cellStyle name="Input 2 2 5 3 5" xfId="12588"/>
    <cellStyle name="Input 2 2 5 3 5 2" xfId="12589"/>
    <cellStyle name="Input 2 2 5 3 6" xfId="12590"/>
    <cellStyle name="Input 2 2 5 3 6 2" xfId="12591"/>
    <cellStyle name="Input 2 2 5 3 7" xfId="12592"/>
    <cellStyle name="Input 2 2 5 3 8" xfId="12593"/>
    <cellStyle name="Input 2 2 5 4" xfId="12594"/>
    <cellStyle name="Input 2 2 5 4 2" xfId="12595"/>
    <cellStyle name="Input 2 2 5 4 2 2" xfId="12596"/>
    <cellStyle name="Input 2 2 5 4 2 2 2" xfId="12597"/>
    <cellStyle name="Input 2 2 5 4 2 3" xfId="12598"/>
    <cellStyle name="Input 2 2 5 4 2 3 2" xfId="12599"/>
    <cellStyle name="Input 2 2 5 4 2 4" xfId="12600"/>
    <cellStyle name="Input 2 2 5 4 2 5" xfId="12601"/>
    <cellStyle name="Input 2 2 5 4 3" xfId="12602"/>
    <cellStyle name="Input 2 2 5 4 3 2" xfId="12603"/>
    <cellStyle name="Input 2 2 5 4 4" xfId="12604"/>
    <cellStyle name="Input 2 2 5 4 4 2" xfId="12605"/>
    <cellStyle name="Input 2 2 5 4 5" xfId="12606"/>
    <cellStyle name="Input 2 2 5 4 6" xfId="12607"/>
    <cellStyle name="Input 2 2 5 5" xfId="12608"/>
    <cellStyle name="Input 2 2 5 5 2" xfId="12609"/>
    <cellStyle name="Input 2 2 5 5 2 2" xfId="12610"/>
    <cellStyle name="Input 2 2 5 5 2 2 2" xfId="12611"/>
    <cellStyle name="Input 2 2 5 5 2 3" xfId="12612"/>
    <cellStyle name="Input 2 2 5 5 2 3 2" xfId="12613"/>
    <cellStyle name="Input 2 2 5 5 2 4" xfId="12614"/>
    <cellStyle name="Input 2 2 5 5 2 5" xfId="12615"/>
    <cellStyle name="Input 2 2 5 5 3" xfId="12616"/>
    <cellStyle name="Input 2 2 5 5 3 2" xfId="12617"/>
    <cellStyle name="Input 2 2 5 5 4" xfId="12618"/>
    <cellStyle name="Input 2 2 5 5 4 2" xfId="12619"/>
    <cellStyle name="Input 2 2 5 5 5" xfId="12620"/>
    <cellStyle name="Input 2 2 5 5 6" xfId="12621"/>
    <cellStyle name="Input 2 2 5 6" xfId="12622"/>
    <cellStyle name="Input 2 2 5 6 2" xfId="12623"/>
    <cellStyle name="Input 2 2 5 6 2 2" xfId="12624"/>
    <cellStyle name="Input 2 2 5 6 2 2 2" xfId="12625"/>
    <cellStyle name="Input 2 2 5 6 2 3" xfId="12626"/>
    <cellStyle name="Input 2 2 5 6 2 3 2" xfId="12627"/>
    <cellStyle name="Input 2 2 5 6 2 4" xfId="12628"/>
    <cellStyle name="Input 2 2 5 6 2 5" xfId="12629"/>
    <cellStyle name="Input 2 2 5 6 3" xfId="12630"/>
    <cellStyle name="Input 2 2 5 6 3 2" xfId="12631"/>
    <cellStyle name="Input 2 2 5 6 4" xfId="12632"/>
    <cellStyle name="Input 2 2 5 6 4 2" xfId="12633"/>
    <cellStyle name="Input 2 2 5 6 5" xfId="12634"/>
    <cellStyle name="Input 2 2 5 6 6" xfId="12635"/>
    <cellStyle name="Input 2 2 5 7" xfId="12636"/>
    <cellStyle name="Input 2 2 5 7 2" xfId="12637"/>
    <cellStyle name="Input 2 2 5 7 2 2" xfId="12638"/>
    <cellStyle name="Input 2 2 5 7 3" xfId="12639"/>
    <cellStyle name="Input 2 2 5 7 3 2" xfId="12640"/>
    <cellStyle name="Input 2 2 5 7 4" xfId="12641"/>
    <cellStyle name="Input 2 2 5 7 5" xfId="12642"/>
    <cellStyle name="Input 2 2 5 8" xfId="12643"/>
    <cellStyle name="Input 2 2 5 8 2" xfId="12644"/>
    <cellStyle name="Input 2 2 5 9" xfId="12645"/>
    <cellStyle name="Input 2 2 5 9 2" xfId="12646"/>
    <cellStyle name="Input 2 2 6" xfId="12647"/>
    <cellStyle name="Input 2 2 6 10" xfId="12648"/>
    <cellStyle name="Input 2 2 6 11" xfId="12649"/>
    <cellStyle name="Input 2 2 6 2" xfId="12650"/>
    <cellStyle name="Input 2 2 6 2 2" xfId="12651"/>
    <cellStyle name="Input 2 2 6 2 2 2" xfId="12652"/>
    <cellStyle name="Input 2 2 6 2 2 2 2" xfId="12653"/>
    <cellStyle name="Input 2 2 6 2 2 2 2 2" xfId="12654"/>
    <cellStyle name="Input 2 2 6 2 2 2 3" xfId="12655"/>
    <cellStyle name="Input 2 2 6 2 2 2 3 2" xfId="12656"/>
    <cellStyle name="Input 2 2 6 2 2 2 4" xfId="12657"/>
    <cellStyle name="Input 2 2 6 2 2 2 5" xfId="12658"/>
    <cellStyle name="Input 2 2 6 2 2 3" xfId="12659"/>
    <cellStyle name="Input 2 2 6 2 2 3 2" xfId="12660"/>
    <cellStyle name="Input 2 2 6 2 2 4" xfId="12661"/>
    <cellStyle name="Input 2 2 6 2 2 4 2" xfId="12662"/>
    <cellStyle name="Input 2 2 6 2 2 5" xfId="12663"/>
    <cellStyle name="Input 2 2 6 2 2 6" xfId="12664"/>
    <cellStyle name="Input 2 2 6 2 3" xfId="12665"/>
    <cellStyle name="Input 2 2 6 2 3 2" xfId="12666"/>
    <cellStyle name="Input 2 2 6 2 3 2 2" xfId="12667"/>
    <cellStyle name="Input 2 2 6 2 3 2 2 2" xfId="12668"/>
    <cellStyle name="Input 2 2 6 2 3 2 3" xfId="12669"/>
    <cellStyle name="Input 2 2 6 2 3 2 3 2" xfId="12670"/>
    <cellStyle name="Input 2 2 6 2 3 2 4" xfId="12671"/>
    <cellStyle name="Input 2 2 6 2 3 2 5" xfId="12672"/>
    <cellStyle name="Input 2 2 6 2 3 3" xfId="12673"/>
    <cellStyle name="Input 2 2 6 2 3 3 2" xfId="12674"/>
    <cellStyle name="Input 2 2 6 2 3 4" xfId="12675"/>
    <cellStyle name="Input 2 2 6 2 3 4 2" xfId="12676"/>
    <cellStyle name="Input 2 2 6 2 3 5" xfId="12677"/>
    <cellStyle name="Input 2 2 6 2 3 6" xfId="12678"/>
    <cellStyle name="Input 2 2 6 2 4" xfId="12679"/>
    <cellStyle name="Input 2 2 6 2 4 2" xfId="12680"/>
    <cellStyle name="Input 2 2 6 2 4 2 2" xfId="12681"/>
    <cellStyle name="Input 2 2 6 2 4 2 2 2" xfId="12682"/>
    <cellStyle name="Input 2 2 6 2 4 2 3" xfId="12683"/>
    <cellStyle name="Input 2 2 6 2 4 2 3 2" xfId="12684"/>
    <cellStyle name="Input 2 2 6 2 4 2 4" xfId="12685"/>
    <cellStyle name="Input 2 2 6 2 4 2 5" xfId="12686"/>
    <cellStyle name="Input 2 2 6 2 4 3" xfId="12687"/>
    <cellStyle name="Input 2 2 6 2 4 3 2" xfId="12688"/>
    <cellStyle name="Input 2 2 6 2 4 4" xfId="12689"/>
    <cellStyle name="Input 2 2 6 2 4 4 2" xfId="12690"/>
    <cellStyle name="Input 2 2 6 2 4 5" xfId="12691"/>
    <cellStyle name="Input 2 2 6 2 4 6" xfId="12692"/>
    <cellStyle name="Input 2 2 6 2 5" xfId="12693"/>
    <cellStyle name="Input 2 2 6 2 5 2" xfId="12694"/>
    <cellStyle name="Input 2 2 6 2 5 2 2" xfId="12695"/>
    <cellStyle name="Input 2 2 6 2 5 3" xfId="12696"/>
    <cellStyle name="Input 2 2 6 2 5 3 2" xfId="12697"/>
    <cellStyle name="Input 2 2 6 2 5 4" xfId="12698"/>
    <cellStyle name="Input 2 2 6 2 5 5" xfId="12699"/>
    <cellStyle name="Input 2 2 6 2 6" xfId="12700"/>
    <cellStyle name="Input 2 2 6 2 6 2" xfId="12701"/>
    <cellStyle name="Input 2 2 6 2 7" xfId="12702"/>
    <cellStyle name="Input 2 2 6 2 7 2" xfId="12703"/>
    <cellStyle name="Input 2 2 6 2 8" xfId="12704"/>
    <cellStyle name="Input 2 2 6 2 9" xfId="12705"/>
    <cellStyle name="Input 2 2 6 3" xfId="12706"/>
    <cellStyle name="Input 2 2 6 3 2" xfId="12707"/>
    <cellStyle name="Input 2 2 6 3 2 2" xfId="12708"/>
    <cellStyle name="Input 2 2 6 3 2 2 2" xfId="12709"/>
    <cellStyle name="Input 2 2 6 3 2 3" xfId="12710"/>
    <cellStyle name="Input 2 2 6 3 2 3 2" xfId="12711"/>
    <cellStyle name="Input 2 2 6 3 2 4" xfId="12712"/>
    <cellStyle name="Input 2 2 6 3 2 5" xfId="12713"/>
    <cellStyle name="Input 2 2 6 3 3" xfId="12714"/>
    <cellStyle name="Input 2 2 6 3 3 2" xfId="12715"/>
    <cellStyle name="Input 2 2 6 3 4" xfId="12716"/>
    <cellStyle name="Input 2 2 6 3 4 2" xfId="12717"/>
    <cellStyle name="Input 2 2 6 3 5" xfId="12718"/>
    <cellStyle name="Input 2 2 6 3 6" xfId="12719"/>
    <cellStyle name="Input 2 2 6 4" xfId="12720"/>
    <cellStyle name="Input 2 2 6 4 2" xfId="12721"/>
    <cellStyle name="Input 2 2 6 4 2 2" xfId="12722"/>
    <cellStyle name="Input 2 2 6 4 2 2 2" xfId="12723"/>
    <cellStyle name="Input 2 2 6 4 2 3" xfId="12724"/>
    <cellStyle name="Input 2 2 6 4 2 3 2" xfId="12725"/>
    <cellStyle name="Input 2 2 6 4 2 4" xfId="12726"/>
    <cellStyle name="Input 2 2 6 4 2 5" xfId="12727"/>
    <cellStyle name="Input 2 2 6 4 3" xfId="12728"/>
    <cellStyle name="Input 2 2 6 4 3 2" xfId="12729"/>
    <cellStyle name="Input 2 2 6 4 4" xfId="12730"/>
    <cellStyle name="Input 2 2 6 4 4 2" xfId="12731"/>
    <cellStyle name="Input 2 2 6 4 5" xfId="12732"/>
    <cellStyle name="Input 2 2 6 4 6" xfId="12733"/>
    <cellStyle name="Input 2 2 6 5" xfId="12734"/>
    <cellStyle name="Input 2 2 6 5 2" xfId="12735"/>
    <cellStyle name="Input 2 2 6 5 2 2" xfId="12736"/>
    <cellStyle name="Input 2 2 6 5 2 2 2" xfId="12737"/>
    <cellStyle name="Input 2 2 6 5 2 3" xfId="12738"/>
    <cellStyle name="Input 2 2 6 5 2 3 2" xfId="12739"/>
    <cellStyle name="Input 2 2 6 5 2 4" xfId="12740"/>
    <cellStyle name="Input 2 2 6 5 2 5" xfId="12741"/>
    <cellStyle name="Input 2 2 6 5 3" xfId="12742"/>
    <cellStyle name="Input 2 2 6 5 3 2" xfId="12743"/>
    <cellStyle name="Input 2 2 6 5 4" xfId="12744"/>
    <cellStyle name="Input 2 2 6 5 4 2" xfId="12745"/>
    <cellStyle name="Input 2 2 6 5 5" xfId="12746"/>
    <cellStyle name="Input 2 2 6 5 6" xfId="12747"/>
    <cellStyle name="Input 2 2 6 6" xfId="12748"/>
    <cellStyle name="Input 2 2 6 6 2" xfId="12749"/>
    <cellStyle name="Input 2 2 6 6 2 2" xfId="12750"/>
    <cellStyle name="Input 2 2 6 6 2 2 2" xfId="12751"/>
    <cellStyle name="Input 2 2 6 6 2 3" xfId="12752"/>
    <cellStyle name="Input 2 2 6 6 2 3 2" xfId="12753"/>
    <cellStyle name="Input 2 2 6 6 2 4" xfId="12754"/>
    <cellStyle name="Input 2 2 6 6 2 5" xfId="12755"/>
    <cellStyle name="Input 2 2 6 6 3" xfId="12756"/>
    <cellStyle name="Input 2 2 6 6 3 2" xfId="12757"/>
    <cellStyle name="Input 2 2 6 6 4" xfId="12758"/>
    <cellStyle name="Input 2 2 6 6 4 2" xfId="12759"/>
    <cellStyle name="Input 2 2 6 6 5" xfId="12760"/>
    <cellStyle name="Input 2 2 6 6 6" xfId="12761"/>
    <cellStyle name="Input 2 2 6 7" xfId="12762"/>
    <cellStyle name="Input 2 2 6 7 2" xfId="12763"/>
    <cellStyle name="Input 2 2 6 7 2 2" xfId="12764"/>
    <cellStyle name="Input 2 2 6 7 3" xfId="12765"/>
    <cellStyle name="Input 2 2 6 7 3 2" xfId="12766"/>
    <cellStyle name="Input 2 2 6 7 4" xfId="12767"/>
    <cellStyle name="Input 2 2 6 7 5" xfId="12768"/>
    <cellStyle name="Input 2 2 6 8" xfId="12769"/>
    <cellStyle name="Input 2 2 6 8 2" xfId="12770"/>
    <cellStyle name="Input 2 2 6 9" xfId="12771"/>
    <cellStyle name="Input 2 2 6 9 2" xfId="12772"/>
    <cellStyle name="Input 2 2 7" xfId="12773"/>
    <cellStyle name="Input 2 2 7 2" xfId="12774"/>
    <cellStyle name="Input 2 2 7 2 2" xfId="12775"/>
    <cellStyle name="Input 2 2 7 2 2 2" xfId="12776"/>
    <cellStyle name="Input 2 2 7 2 3" xfId="12777"/>
    <cellStyle name="Input 2 2 7 2 3 2" xfId="12778"/>
    <cellStyle name="Input 2 2 7 2 4" xfId="12779"/>
    <cellStyle name="Input 2 2 7 2 5" xfId="12780"/>
    <cellStyle name="Input 2 2 7 3" xfId="12781"/>
    <cellStyle name="Input 2 2 7 3 2" xfId="12782"/>
    <cellStyle name="Input 2 2 7 4" xfId="12783"/>
    <cellStyle name="Input 2 2 7 4 2" xfId="12784"/>
    <cellStyle name="Input 2 2 7 5" xfId="12785"/>
    <cellStyle name="Input 2 2 7 6" xfId="12786"/>
    <cellStyle name="Input 2 2 8" xfId="12787"/>
    <cellStyle name="Input 2 2 8 2" xfId="12788"/>
    <cellStyle name="Input 2 2 8 2 2" xfId="12789"/>
    <cellStyle name="Input 2 2 8 2 2 2" xfId="12790"/>
    <cellStyle name="Input 2 2 8 2 3" xfId="12791"/>
    <cellStyle name="Input 2 2 8 2 3 2" xfId="12792"/>
    <cellStyle name="Input 2 2 8 2 4" xfId="12793"/>
    <cellStyle name="Input 2 2 8 2 5" xfId="12794"/>
    <cellStyle name="Input 2 2 8 3" xfId="12795"/>
    <cellStyle name="Input 2 2 8 3 2" xfId="12796"/>
    <cellStyle name="Input 2 2 8 4" xfId="12797"/>
    <cellStyle name="Input 2 2 8 4 2" xfId="12798"/>
    <cellStyle name="Input 2 2 8 5" xfId="12799"/>
    <cellStyle name="Input 2 2 8 6" xfId="12800"/>
    <cellStyle name="Input 2 2 9" xfId="12801"/>
    <cellStyle name="Input 2 2 9 2" xfId="12802"/>
    <cellStyle name="Input 2 2 9 2 2" xfId="12803"/>
    <cellStyle name="Input 2 2 9 2 2 2" xfId="12804"/>
    <cellStyle name="Input 2 2 9 2 3" xfId="12805"/>
    <cellStyle name="Input 2 2 9 2 3 2" xfId="12806"/>
    <cellStyle name="Input 2 2 9 2 4" xfId="12807"/>
    <cellStyle name="Input 2 2 9 2 5" xfId="12808"/>
    <cellStyle name="Input 2 2 9 3" xfId="12809"/>
    <cellStyle name="Input 2 2 9 3 2" xfId="12810"/>
    <cellStyle name="Input 2 2 9 4" xfId="12811"/>
    <cellStyle name="Input 2 2 9 4 2" xfId="12812"/>
    <cellStyle name="Input 2 2 9 5" xfId="12813"/>
    <cellStyle name="Input 2 2 9 6" xfId="12814"/>
    <cellStyle name="Input 2 3" xfId="12815"/>
    <cellStyle name="Input 2 3 10" xfId="12816"/>
    <cellStyle name="Input 2 3 10 2" xfId="12817"/>
    <cellStyle name="Input 2 3 10 2 2" xfId="12818"/>
    <cellStyle name="Input 2 3 10 3" xfId="12819"/>
    <cellStyle name="Input 2 3 10 3 2" xfId="12820"/>
    <cellStyle name="Input 2 3 10 4" xfId="12821"/>
    <cellStyle name="Input 2 3 10 5" xfId="12822"/>
    <cellStyle name="Input 2 3 11" xfId="12823"/>
    <cellStyle name="Input 2 3 11 2" xfId="12824"/>
    <cellStyle name="Input 2 3 11 2 2" xfId="12825"/>
    <cellStyle name="Input 2 3 11 3" xfId="12826"/>
    <cellStyle name="Input 2 3 11 3 2" xfId="12827"/>
    <cellStyle name="Input 2 3 11 4" xfId="12828"/>
    <cellStyle name="Input 2 3 11 5" xfId="12829"/>
    <cellStyle name="Input 2 3 12" xfId="12830"/>
    <cellStyle name="Input 2 3 12 2" xfId="12831"/>
    <cellStyle name="Input 2 3 12 2 2" xfId="12832"/>
    <cellStyle name="Input 2 3 12 3" xfId="12833"/>
    <cellStyle name="Input 2 3 12 3 2" xfId="12834"/>
    <cellStyle name="Input 2 3 12 4" xfId="12835"/>
    <cellStyle name="Input 2 3 12 5" xfId="12836"/>
    <cellStyle name="Input 2 3 13" xfId="12837"/>
    <cellStyle name="Input 2 3 13 2" xfId="12838"/>
    <cellStyle name="Input 2 3 13 2 2" xfId="12839"/>
    <cellStyle name="Input 2 3 13 3" xfId="12840"/>
    <cellStyle name="Input 2 3 13 3 2" xfId="12841"/>
    <cellStyle name="Input 2 3 13 4" xfId="12842"/>
    <cellStyle name="Input 2 3 13 5" xfId="12843"/>
    <cellStyle name="Input 2 3 14" xfId="12844"/>
    <cellStyle name="Input 2 3 14 2" xfId="12845"/>
    <cellStyle name="Input 2 3 14 2 2" xfId="12846"/>
    <cellStyle name="Input 2 3 14 3" xfId="12847"/>
    <cellStyle name="Input 2 3 14 3 2" xfId="12848"/>
    <cellStyle name="Input 2 3 14 4" xfId="12849"/>
    <cellStyle name="Input 2 3 14 5" xfId="12850"/>
    <cellStyle name="Input 2 3 15" xfId="12851"/>
    <cellStyle name="Input 2 3 15 2" xfId="12852"/>
    <cellStyle name="Input 2 3 15 2 2" xfId="12853"/>
    <cellStyle name="Input 2 3 15 3" xfId="12854"/>
    <cellStyle name="Input 2 3 15 3 2" xfId="12855"/>
    <cellStyle name="Input 2 3 15 4" xfId="12856"/>
    <cellStyle name="Input 2 3 15 5" xfId="12857"/>
    <cellStyle name="Input 2 3 16" xfId="12858"/>
    <cellStyle name="Input 2 3 16 2" xfId="12859"/>
    <cellStyle name="Input 2 3 16 2 2" xfId="12860"/>
    <cellStyle name="Input 2 3 16 3" xfId="12861"/>
    <cellStyle name="Input 2 3 16 3 2" xfId="12862"/>
    <cellStyle name="Input 2 3 16 4" xfId="12863"/>
    <cellStyle name="Input 2 3 16 5" xfId="12864"/>
    <cellStyle name="Input 2 3 17" xfId="12865"/>
    <cellStyle name="Input 2 3 17 2" xfId="12866"/>
    <cellStyle name="Input 2 3 17 2 2" xfId="12867"/>
    <cellStyle name="Input 2 3 17 3" xfId="12868"/>
    <cellStyle name="Input 2 3 17 3 2" xfId="12869"/>
    <cellStyle name="Input 2 3 17 4" xfId="12870"/>
    <cellStyle name="Input 2 3 17 5" xfId="12871"/>
    <cellStyle name="Input 2 3 18" xfId="12872"/>
    <cellStyle name="Input 2 3 18 2" xfId="12873"/>
    <cellStyle name="Input 2 3 18 2 2" xfId="12874"/>
    <cellStyle name="Input 2 3 18 3" xfId="12875"/>
    <cellStyle name="Input 2 3 18 3 2" xfId="12876"/>
    <cellStyle name="Input 2 3 18 4" xfId="12877"/>
    <cellStyle name="Input 2 3 18 5" xfId="12878"/>
    <cellStyle name="Input 2 3 19" xfId="12879"/>
    <cellStyle name="Input 2 3 19 2" xfId="12880"/>
    <cellStyle name="Input 2 3 19 2 2" xfId="12881"/>
    <cellStyle name="Input 2 3 19 3" xfId="12882"/>
    <cellStyle name="Input 2 3 19 3 2" xfId="12883"/>
    <cellStyle name="Input 2 3 19 4" xfId="12884"/>
    <cellStyle name="Input 2 3 19 5" xfId="12885"/>
    <cellStyle name="Input 2 3 2" xfId="12886"/>
    <cellStyle name="Input 2 3 2 10" xfId="12887"/>
    <cellStyle name="Input 2 3 2 2" xfId="12888"/>
    <cellStyle name="Input 2 3 2 2 2" xfId="12889"/>
    <cellStyle name="Input 2 3 2 2 2 2" xfId="12890"/>
    <cellStyle name="Input 2 3 2 2 2 2 2" xfId="12891"/>
    <cellStyle name="Input 2 3 2 2 2 2 2 2" xfId="12892"/>
    <cellStyle name="Input 2 3 2 2 2 2 3" xfId="12893"/>
    <cellStyle name="Input 2 3 2 2 2 2 3 2" xfId="12894"/>
    <cellStyle name="Input 2 3 2 2 2 2 4" xfId="12895"/>
    <cellStyle name="Input 2 3 2 2 2 2 5" xfId="12896"/>
    <cellStyle name="Input 2 3 2 2 2 3" xfId="12897"/>
    <cellStyle name="Input 2 3 2 2 2 3 2" xfId="12898"/>
    <cellStyle name="Input 2 3 2 2 2 4" xfId="12899"/>
    <cellStyle name="Input 2 3 2 2 2 4 2" xfId="12900"/>
    <cellStyle name="Input 2 3 2 2 2 5" xfId="12901"/>
    <cellStyle name="Input 2 3 2 2 2 6" xfId="12902"/>
    <cellStyle name="Input 2 3 2 2 3" xfId="12903"/>
    <cellStyle name="Input 2 3 2 2 3 2" xfId="12904"/>
    <cellStyle name="Input 2 3 2 2 3 2 2" xfId="12905"/>
    <cellStyle name="Input 2 3 2 2 3 2 2 2" xfId="12906"/>
    <cellStyle name="Input 2 3 2 2 3 2 3" xfId="12907"/>
    <cellStyle name="Input 2 3 2 2 3 2 3 2" xfId="12908"/>
    <cellStyle name="Input 2 3 2 2 3 2 4" xfId="12909"/>
    <cellStyle name="Input 2 3 2 2 3 2 5" xfId="12910"/>
    <cellStyle name="Input 2 3 2 2 3 3" xfId="12911"/>
    <cellStyle name="Input 2 3 2 2 3 3 2" xfId="12912"/>
    <cellStyle name="Input 2 3 2 2 3 4" xfId="12913"/>
    <cellStyle name="Input 2 3 2 2 3 4 2" xfId="12914"/>
    <cellStyle name="Input 2 3 2 2 3 5" xfId="12915"/>
    <cellStyle name="Input 2 3 2 2 3 6" xfId="12916"/>
    <cellStyle name="Input 2 3 2 2 4" xfId="12917"/>
    <cellStyle name="Input 2 3 2 2 4 2" xfId="12918"/>
    <cellStyle name="Input 2 3 2 2 4 2 2" xfId="12919"/>
    <cellStyle name="Input 2 3 2 2 4 2 2 2" xfId="12920"/>
    <cellStyle name="Input 2 3 2 2 4 2 3" xfId="12921"/>
    <cellStyle name="Input 2 3 2 2 4 2 3 2" xfId="12922"/>
    <cellStyle name="Input 2 3 2 2 4 2 4" xfId="12923"/>
    <cellStyle name="Input 2 3 2 2 4 2 5" xfId="12924"/>
    <cellStyle name="Input 2 3 2 2 4 3" xfId="12925"/>
    <cellStyle name="Input 2 3 2 2 4 3 2" xfId="12926"/>
    <cellStyle name="Input 2 3 2 2 4 4" xfId="12927"/>
    <cellStyle name="Input 2 3 2 2 4 4 2" xfId="12928"/>
    <cellStyle name="Input 2 3 2 2 4 5" xfId="12929"/>
    <cellStyle name="Input 2 3 2 2 4 6" xfId="12930"/>
    <cellStyle name="Input 2 3 2 2 5" xfId="12931"/>
    <cellStyle name="Input 2 3 2 2 5 2" xfId="12932"/>
    <cellStyle name="Input 2 3 2 2 5 2 2" xfId="12933"/>
    <cellStyle name="Input 2 3 2 2 5 3" xfId="12934"/>
    <cellStyle name="Input 2 3 2 2 5 3 2" xfId="12935"/>
    <cellStyle name="Input 2 3 2 2 5 4" xfId="12936"/>
    <cellStyle name="Input 2 3 2 2 5 5" xfId="12937"/>
    <cellStyle name="Input 2 3 2 2 6" xfId="12938"/>
    <cellStyle name="Input 2 3 2 2 6 2" xfId="12939"/>
    <cellStyle name="Input 2 3 2 2 7" xfId="12940"/>
    <cellStyle name="Input 2 3 2 2 7 2" xfId="12941"/>
    <cellStyle name="Input 2 3 2 2 8" xfId="12942"/>
    <cellStyle name="Input 2 3 2 2 9" xfId="12943"/>
    <cellStyle name="Input 2 3 2 3" xfId="12944"/>
    <cellStyle name="Input 2 3 2 3 2" xfId="12945"/>
    <cellStyle name="Input 2 3 2 3 2 2" xfId="12946"/>
    <cellStyle name="Input 2 3 2 3 2 2 2" xfId="12947"/>
    <cellStyle name="Input 2 3 2 3 2 2 2 2" xfId="12948"/>
    <cellStyle name="Input 2 3 2 3 2 2 3" xfId="12949"/>
    <cellStyle name="Input 2 3 2 3 2 2 3 2" xfId="12950"/>
    <cellStyle name="Input 2 3 2 3 2 2 4" xfId="12951"/>
    <cellStyle name="Input 2 3 2 3 2 2 5" xfId="12952"/>
    <cellStyle name="Input 2 3 2 3 2 3" xfId="12953"/>
    <cellStyle name="Input 2 3 2 3 2 3 2" xfId="12954"/>
    <cellStyle name="Input 2 3 2 3 2 4" xfId="12955"/>
    <cellStyle name="Input 2 3 2 3 2 4 2" xfId="12956"/>
    <cellStyle name="Input 2 3 2 3 2 5" xfId="12957"/>
    <cellStyle name="Input 2 3 2 3 2 6" xfId="12958"/>
    <cellStyle name="Input 2 3 2 3 3" xfId="12959"/>
    <cellStyle name="Input 2 3 2 3 3 2" xfId="12960"/>
    <cellStyle name="Input 2 3 2 3 3 2 2" xfId="12961"/>
    <cellStyle name="Input 2 3 2 3 3 2 2 2" xfId="12962"/>
    <cellStyle name="Input 2 3 2 3 3 2 3" xfId="12963"/>
    <cellStyle name="Input 2 3 2 3 3 2 3 2" xfId="12964"/>
    <cellStyle name="Input 2 3 2 3 3 2 4" xfId="12965"/>
    <cellStyle name="Input 2 3 2 3 3 2 5" xfId="12966"/>
    <cellStyle name="Input 2 3 2 3 3 3" xfId="12967"/>
    <cellStyle name="Input 2 3 2 3 3 3 2" xfId="12968"/>
    <cellStyle name="Input 2 3 2 3 3 4" xfId="12969"/>
    <cellStyle name="Input 2 3 2 3 3 4 2" xfId="12970"/>
    <cellStyle name="Input 2 3 2 3 3 5" xfId="12971"/>
    <cellStyle name="Input 2 3 2 3 3 6" xfId="12972"/>
    <cellStyle name="Input 2 3 2 3 4" xfId="12973"/>
    <cellStyle name="Input 2 3 2 3 4 2" xfId="12974"/>
    <cellStyle name="Input 2 3 2 3 4 2 2" xfId="12975"/>
    <cellStyle name="Input 2 3 2 3 4 3" xfId="12976"/>
    <cellStyle name="Input 2 3 2 3 4 3 2" xfId="12977"/>
    <cellStyle name="Input 2 3 2 3 4 4" xfId="12978"/>
    <cellStyle name="Input 2 3 2 3 4 5" xfId="12979"/>
    <cellStyle name="Input 2 3 2 3 5" xfId="12980"/>
    <cellStyle name="Input 2 3 2 3 5 2" xfId="12981"/>
    <cellStyle name="Input 2 3 2 3 6" xfId="12982"/>
    <cellStyle name="Input 2 3 2 3 6 2" xfId="12983"/>
    <cellStyle name="Input 2 3 2 3 7" xfId="12984"/>
    <cellStyle name="Input 2 3 2 3 8" xfId="12985"/>
    <cellStyle name="Input 2 3 2 4" xfId="12986"/>
    <cellStyle name="Input 2 3 2 4 2" xfId="12987"/>
    <cellStyle name="Input 2 3 2 4 2 2" xfId="12988"/>
    <cellStyle name="Input 2 3 2 4 2 2 2" xfId="12989"/>
    <cellStyle name="Input 2 3 2 4 2 3" xfId="12990"/>
    <cellStyle name="Input 2 3 2 4 2 3 2" xfId="12991"/>
    <cellStyle name="Input 2 3 2 4 2 4" xfId="12992"/>
    <cellStyle name="Input 2 3 2 4 2 5" xfId="12993"/>
    <cellStyle name="Input 2 3 2 4 3" xfId="12994"/>
    <cellStyle name="Input 2 3 2 4 3 2" xfId="12995"/>
    <cellStyle name="Input 2 3 2 4 4" xfId="12996"/>
    <cellStyle name="Input 2 3 2 4 4 2" xfId="12997"/>
    <cellStyle name="Input 2 3 2 4 5" xfId="12998"/>
    <cellStyle name="Input 2 3 2 4 6" xfId="12999"/>
    <cellStyle name="Input 2 3 2 5" xfId="13000"/>
    <cellStyle name="Input 2 3 2 5 2" xfId="13001"/>
    <cellStyle name="Input 2 3 2 5 2 2" xfId="13002"/>
    <cellStyle name="Input 2 3 2 5 2 2 2" xfId="13003"/>
    <cellStyle name="Input 2 3 2 5 2 3" xfId="13004"/>
    <cellStyle name="Input 2 3 2 5 2 3 2" xfId="13005"/>
    <cellStyle name="Input 2 3 2 5 2 4" xfId="13006"/>
    <cellStyle name="Input 2 3 2 5 2 5" xfId="13007"/>
    <cellStyle name="Input 2 3 2 5 3" xfId="13008"/>
    <cellStyle name="Input 2 3 2 5 3 2" xfId="13009"/>
    <cellStyle name="Input 2 3 2 5 4" xfId="13010"/>
    <cellStyle name="Input 2 3 2 5 4 2" xfId="13011"/>
    <cellStyle name="Input 2 3 2 5 5" xfId="13012"/>
    <cellStyle name="Input 2 3 2 5 6" xfId="13013"/>
    <cellStyle name="Input 2 3 2 6" xfId="13014"/>
    <cellStyle name="Input 2 3 2 6 2" xfId="13015"/>
    <cellStyle name="Input 2 3 2 6 2 2" xfId="13016"/>
    <cellStyle name="Input 2 3 2 6 2 2 2" xfId="13017"/>
    <cellStyle name="Input 2 3 2 6 2 3" xfId="13018"/>
    <cellStyle name="Input 2 3 2 6 2 3 2" xfId="13019"/>
    <cellStyle name="Input 2 3 2 6 2 4" xfId="13020"/>
    <cellStyle name="Input 2 3 2 6 2 5" xfId="13021"/>
    <cellStyle name="Input 2 3 2 6 3" xfId="13022"/>
    <cellStyle name="Input 2 3 2 6 3 2" xfId="13023"/>
    <cellStyle name="Input 2 3 2 6 4" xfId="13024"/>
    <cellStyle name="Input 2 3 2 6 4 2" xfId="13025"/>
    <cellStyle name="Input 2 3 2 6 5" xfId="13026"/>
    <cellStyle name="Input 2 3 2 6 6" xfId="13027"/>
    <cellStyle name="Input 2 3 2 7" xfId="13028"/>
    <cellStyle name="Input 2 3 2 7 2" xfId="13029"/>
    <cellStyle name="Input 2 3 2 7 2 2" xfId="13030"/>
    <cellStyle name="Input 2 3 2 7 3" xfId="13031"/>
    <cellStyle name="Input 2 3 2 7 3 2" xfId="13032"/>
    <cellStyle name="Input 2 3 2 7 4" xfId="13033"/>
    <cellStyle name="Input 2 3 2 7 5" xfId="13034"/>
    <cellStyle name="Input 2 3 2 8" xfId="13035"/>
    <cellStyle name="Input 2 3 2 8 2" xfId="13036"/>
    <cellStyle name="Input 2 3 2 9" xfId="13037"/>
    <cellStyle name="Input 2 3 2 9 2" xfId="13038"/>
    <cellStyle name="Input 2 3 20" xfId="13039"/>
    <cellStyle name="Input 2 3 20 2" xfId="13040"/>
    <cellStyle name="Input 2 3 20 2 2" xfId="13041"/>
    <cellStyle name="Input 2 3 20 3" xfId="13042"/>
    <cellStyle name="Input 2 3 20 3 2" xfId="13043"/>
    <cellStyle name="Input 2 3 20 4" xfId="13044"/>
    <cellStyle name="Input 2 3 20 5" xfId="13045"/>
    <cellStyle name="Input 2 3 21" xfId="13046"/>
    <cellStyle name="Input 2 3 21 2" xfId="13047"/>
    <cellStyle name="Input 2 3 22" xfId="13048"/>
    <cellStyle name="Input 2 3 22 2" xfId="13049"/>
    <cellStyle name="Input 2 3 23" xfId="13050"/>
    <cellStyle name="Input 2 3 23 2" xfId="13051"/>
    <cellStyle name="Input 2 3 24" xfId="13052"/>
    <cellStyle name="Input 2 3 25" xfId="13053"/>
    <cellStyle name="Input 2 3 3" xfId="13054"/>
    <cellStyle name="Input 2 3 3 10" xfId="13055"/>
    <cellStyle name="Input 2 3 3 2" xfId="13056"/>
    <cellStyle name="Input 2 3 3 2 2" xfId="13057"/>
    <cellStyle name="Input 2 3 3 2 2 2" xfId="13058"/>
    <cellStyle name="Input 2 3 3 2 2 2 2" xfId="13059"/>
    <cellStyle name="Input 2 3 3 2 2 2 2 2" xfId="13060"/>
    <cellStyle name="Input 2 3 3 2 2 2 3" xfId="13061"/>
    <cellStyle name="Input 2 3 3 2 2 2 3 2" xfId="13062"/>
    <cellStyle name="Input 2 3 3 2 2 2 4" xfId="13063"/>
    <cellStyle name="Input 2 3 3 2 2 2 5" xfId="13064"/>
    <cellStyle name="Input 2 3 3 2 2 3" xfId="13065"/>
    <cellStyle name="Input 2 3 3 2 2 3 2" xfId="13066"/>
    <cellStyle name="Input 2 3 3 2 2 4" xfId="13067"/>
    <cellStyle name="Input 2 3 3 2 2 4 2" xfId="13068"/>
    <cellStyle name="Input 2 3 3 2 2 5" xfId="13069"/>
    <cellStyle name="Input 2 3 3 2 2 6" xfId="13070"/>
    <cellStyle name="Input 2 3 3 2 3" xfId="13071"/>
    <cellStyle name="Input 2 3 3 2 3 2" xfId="13072"/>
    <cellStyle name="Input 2 3 3 2 3 2 2" xfId="13073"/>
    <cellStyle name="Input 2 3 3 2 3 2 2 2" xfId="13074"/>
    <cellStyle name="Input 2 3 3 2 3 2 3" xfId="13075"/>
    <cellStyle name="Input 2 3 3 2 3 2 3 2" xfId="13076"/>
    <cellStyle name="Input 2 3 3 2 3 2 4" xfId="13077"/>
    <cellStyle name="Input 2 3 3 2 3 2 5" xfId="13078"/>
    <cellStyle name="Input 2 3 3 2 3 3" xfId="13079"/>
    <cellStyle name="Input 2 3 3 2 3 3 2" xfId="13080"/>
    <cellStyle name="Input 2 3 3 2 3 4" xfId="13081"/>
    <cellStyle name="Input 2 3 3 2 3 4 2" xfId="13082"/>
    <cellStyle name="Input 2 3 3 2 3 5" xfId="13083"/>
    <cellStyle name="Input 2 3 3 2 3 6" xfId="13084"/>
    <cellStyle name="Input 2 3 3 2 4" xfId="13085"/>
    <cellStyle name="Input 2 3 3 2 4 2" xfId="13086"/>
    <cellStyle name="Input 2 3 3 2 4 2 2" xfId="13087"/>
    <cellStyle name="Input 2 3 3 2 4 2 2 2" xfId="13088"/>
    <cellStyle name="Input 2 3 3 2 4 2 3" xfId="13089"/>
    <cellStyle name="Input 2 3 3 2 4 2 3 2" xfId="13090"/>
    <cellStyle name="Input 2 3 3 2 4 2 4" xfId="13091"/>
    <cellStyle name="Input 2 3 3 2 4 2 5" xfId="13092"/>
    <cellStyle name="Input 2 3 3 2 4 3" xfId="13093"/>
    <cellStyle name="Input 2 3 3 2 4 3 2" xfId="13094"/>
    <cellStyle name="Input 2 3 3 2 4 4" xfId="13095"/>
    <cellStyle name="Input 2 3 3 2 4 4 2" xfId="13096"/>
    <cellStyle name="Input 2 3 3 2 4 5" xfId="13097"/>
    <cellStyle name="Input 2 3 3 2 4 6" xfId="13098"/>
    <cellStyle name="Input 2 3 3 2 5" xfId="13099"/>
    <cellStyle name="Input 2 3 3 2 5 2" xfId="13100"/>
    <cellStyle name="Input 2 3 3 2 5 2 2" xfId="13101"/>
    <cellStyle name="Input 2 3 3 2 5 3" xfId="13102"/>
    <cellStyle name="Input 2 3 3 2 5 3 2" xfId="13103"/>
    <cellStyle name="Input 2 3 3 2 5 4" xfId="13104"/>
    <cellStyle name="Input 2 3 3 2 5 5" xfId="13105"/>
    <cellStyle name="Input 2 3 3 2 6" xfId="13106"/>
    <cellStyle name="Input 2 3 3 2 6 2" xfId="13107"/>
    <cellStyle name="Input 2 3 3 2 7" xfId="13108"/>
    <cellStyle name="Input 2 3 3 2 7 2" xfId="13109"/>
    <cellStyle name="Input 2 3 3 2 8" xfId="13110"/>
    <cellStyle name="Input 2 3 3 2 9" xfId="13111"/>
    <cellStyle name="Input 2 3 3 3" xfId="13112"/>
    <cellStyle name="Input 2 3 3 3 2" xfId="13113"/>
    <cellStyle name="Input 2 3 3 3 2 2" xfId="13114"/>
    <cellStyle name="Input 2 3 3 3 2 2 2" xfId="13115"/>
    <cellStyle name="Input 2 3 3 3 2 2 2 2" xfId="13116"/>
    <cellStyle name="Input 2 3 3 3 2 2 3" xfId="13117"/>
    <cellStyle name="Input 2 3 3 3 2 2 3 2" xfId="13118"/>
    <cellStyle name="Input 2 3 3 3 2 2 4" xfId="13119"/>
    <cellStyle name="Input 2 3 3 3 2 2 5" xfId="13120"/>
    <cellStyle name="Input 2 3 3 3 2 3" xfId="13121"/>
    <cellStyle name="Input 2 3 3 3 2 3 2" xfId="13122"/>
    <cellStyle name="Input 2 3 3 3 2 4" xfId="13123"/>
    <cellStyle name="Input 2 3 3 3 2 4 2" xfId="13124"/>
    <cellStyle name="Input 2 3 3 3 2 5" xfId="13125"/>
    <cellStyle name="Input 2 3 3 3 2 6" xfId="13126"/>
    <cellStyle name="Input 2 3 3 3 3" xfId="13127"/>
    <cellStyle name="Input 2 3 3 3 3 2" xfId="13128"/>
    <cellStyle name="Input 2 3 3 3 3 2 2" xfId="13129"/>
    <cellStyle name="Input 2 3 3 3 3 2 2 2" xfId="13130"/>
    <cellStyle name="Input 2 3 3 3 3 2 3" xfId="13131"/>
    <cellStyle name="Input 2 3 3 3 3 2 3 2" xfId="13132"/>
    <cellStyle name="Input 2 3 3 3 3 2 4" xfId="13133"/>
    <cellStyle name="Input 2 3 3 3 3 2 5" xfId="13134"/>
    <cellStyle name="Input 2 3 3 3 3 3" xfId="13135"/>
    <cellStyle name="Input 2 3 3 3 3 3 2" xfId="13136"/>
    <cellStyle name="Input 2 3 3 3 3 4" xfId="13137"/>
    <cellStyle name="Input 2 3 3 3 3 4 2" xfId="13138"/>
    <cellStyle name="Input 2 3 3 3 3 5" xfId="13139"/>
    <cellStyle name="Input 2 3 3 3 3 6" xfId="13140"/>
    <cellStyle name="Input 2 3 3 3 4" xfId="13141"/>
    <cellStyle name="Input 2 3 3 3 4 2" xfId="13142"/>
    <cellStyle name="Input 2 3 3 3 4 2 2" xfId="13143"/>
    <cellStyle name="Input 2 3 3 3 4 3" xfId="13144"/>
    <cellStyle name="Input 2 3 3 3 4 3 2" xfId="13145"/>
    <cellStyle name="Input 2 3 3 3 4 4" xfId="13146"/>
    <cellStyle name="Input 2 3 3 3 4 5" xfId="13147"/>
    <cellStyle name="Input 2 3 3 3 5" xfId="13148"/>
    <cellStyle name="Input 2 3 3 3 5 2" xfId="13149"/>
    <cellStyle name="Input 2 3 3 3 6" xfId="13150"/>
    <cellStyle name="Input 2 3 3 3 6 2" xfId="13151"/>
    <cellStyle name="Input 2 3 3 3 7" xfId="13152"/>
    <cellStyle name="Input 2 3 3 3 8" xfId="13153"/>
    <cellStyle name="Input 2 3 3 4" xfId="13154"/>
    <cellStyle name="Input 2 3 3 4 2" xfId="13155"/>
    <cellStyle name="Input 2 3 3 4 2 2" xfId="13156"/>
    <cellStyle name="Input 2 3 3 4 2 2 2" xfId="13157"/>
    <cellStyle name="Input 2 3 3 4 2 3" xfId="13158"/>
    <cellStyle name="Input 2 3 3 4 2 3 2" xfId="13159"/>
    <cellStyle name="Input 2 3 3 4 2 4" xfId="13160"/>
    <cellStyle name="Input 2 3 3 4 2 5" xfId="13161"/>
    <cellStyle name="Input 2 3 3 4 3" xfId="13162"/>
    <cellStyle name="Input 2 3 3 4 3 2" xfId="13163"/>
    <cellStyle name="Input 2 3 3 4 4" xfId="13164"/>
    <cellStyle name="Input 2 3 3 4 4 2" xfId="13165"/>
    <cellStyle name="Input 2 3 3 4 5" xfId="13166"/>
    <cellStyle name="Input 2 3 3 4 6" xfId="13167"/>
    <cellStyle name="Input 2 3 3 5" xfId="13168"/>
    <cellStyle name="Input 2 3 3 5 2" xfId="13169"/>
    <cellStyle name="Input 2 3 3 5 2 2" xfId="13170"/>
    <cellStyle name="Input 2 3 3 5 2 2 2" xfId="13171"/>
    <cellStyle name="Input 2 3 3 5 2 3" xfId="13172"/>
    <cellStyle name="Input 2 3 3 5 2 3 2" xfId="13173"/>
    <cellStyle name="Input 2 3 3 5 2 4" xfId="13174"/>
    <cellStyle name="Input 2 3 3 5 2 5" xfId="13175"/>
    <cellStyle name="Input 2 3 3 5 3" xfId="13176"/>
    <cellStyle name="Input 2 3 3 5 3 2" xfId="13177"/>
    <cellStyle name="Input 2 3 3 5 4" xfId="13178"/>
    <cellStyle name="Input 2 3 3 5 4 2" xfId="13179"/>
    <cellStyle name="Input 2 3 3 5 5" xfId="13180"/>
    <cellStyle name="Input 2 3 3 5 6" xfId="13181"/>
    <cellStyle name="Input 2 3 3 6" xfId="13182"/>
    <cellStyle name="Input 2 3 3 6 2" xfId="13183"/>
    <cellStyle name="Input 2 3 3 6 2 2" xfId="13184"/>
    <cellStyle name="Input 2 3 3 6 2 2 2" xfId="13185"/>
    <cellStyle name="Input 2 3 3 6 2 3" xfId="13186"/>
    <cellStyle name="Input 2 3 3 6 2 3 2" xfId="13187"/>
    <cellStyle name="Input 2 3 3 6 2 4" xfId="13188"/>
    <cellStyle name="Input 2 3 3 6 2 5" xfId="13189"/>
    <cellStyle name="Input 2 3 3 6 3" xfId="13190"/>
    <cellStyle name="Input 2 3 3 6 3 2" xfId="13191"/>
    <cellStyle name="Input 2 3 3 6 4" xfId="13192"/>
    <cellStyle name="Input 2 3 3 6 4 2" xfId="13193"/>
    <cellStyle name="Input 2 3 3 6 5" xfId="13194"/>
    <cellStyle name="Input 2 3 3 6 6" xfId="13195"/>
    <cellStyle name="Input 2 3 3 7" xfId="13196"/>
    <cellStyle name="Input 2 3 3 7 2" xfId="13197"/>
    <cellStyle name="Input 2 3 3 7 2 2" xfId="13198"/>
    <cellStyle name="Input 2 3 3 7 3" xfId="13199"/>
    <cellStyle name="Input 2 3 3 7 3 2" xfId="13200"/>
    <cellStyle name="Input 2 3 3 7 4" xfId="13201"/>
    <cellStyle name="Input 2 3 3 7 5" xfId="13202"/>
    <cellStyle name="Input 2 3 3 8" xfId="13203"/>
    <cellStyle name="Input 2 3 3 8 2" xfId="13204"/>
    <cellStyle name="Input 2 3 3 9" xfId="13205"/>
    <cellStyle name="Input 2 3 3 9 2" xfId="13206"/>
    <cellStyle name="Input 2 3 4" xfId="13207"/>
    <cellStyle name="Input 2 3 4 10" xfId="13208"/>
    <cellStyle name="Input 2 3 4 11" xfId="13209"/>
    <cellStyle name="Input 2 3 4 2" xfId="13210"/>
    <cellStyle name="Input 2 3 4 2 2" xfId="13211"/>
    <cellStyle name="Input 2 3 4 2 2 2" xfId="13212"/>
    <cellStyle name="Input 2 3 4 2 2 2 2" xfId="13213"/>
    <cellStyle name="Input 2 3 4 2 2 2 2 2" xfId="13214"/>
    <cellStyle name="Input 2 3 4 2 2 2 3" xfId="13215"/>
    <cellStyle name="Input 2 3 4 2 2 2 3 2" xfId="13216"/>
    <cellStyle name="Input 2 3 4 2 2 2 4" xfId="13217"/>
    <cellStyle name="Input 2 3 4 2 2 2 5" xfId="13218"/>
    <cellStyle name="Input 2 3 4 2 2 3" xfId="13219"/>
    <cellStyle name="Input 2 3 4 2 2 3 2" xfId="13220"/>
    <cellStyle name="Input 2 3 4 2 2 4" xfId="13221"/>
    <cellStyle name="Input 2 3 4 2 2 4 2" xfId="13222"/>
    <cellStyle name="Input 2 3 4 2 2 5" xfId="13223"/>
    <cellStyle name="Input 2 3 4 2 2 6" xfId="13224"/>
    <cellStyle name="Input 2 3 4 2 3" xfId="13225"/>
    <cellStyle name="Input 2 3 4 2 3 2" xfId="13226"/>
    <cellStyle name="Input 2 3 4 2 3 2 2" xfId="13227"/>
    <cellStyle name="Input 2 3 4 2 3 2 2 2" xfId="13228"/>
    <cellStyle name="Input 2 3 4 2 3 2 3" xfId="13229"/>
    <cellStyle name="Input 2 3 4 2 3 2 3 2" xfId="13230"/>
    <cellStyle name="Input 2 3 4 2 3 2 4" xfId="13231"/>
    <cellStyle name="Input 2 3 4 2 3 2 5" xfId="13232"/>
    <cellStyle name="Input 2 3 4 2 3 3" xfId="13233"/>
    <cellStyle name="Input 2 3 4 2 3 3 2" xfId="13234"/>
    <cellStyle name="Input 2 3 4 2 3 4" xfId="13235"/>
    <cellStyle name="Input 2 3 4 2 3 4 2" xfId="13236"/>
    <cellStyle name="Input 2 3 4 2 3 5" xfId="13237"/>
    <cellStyle name="Input 2 3 4 2 3 6" xfId="13238"/>
    <cellStyle name="Input 2 3 4 2 4" xfId="13239"/>
    <cellStyle name="Input 2 3 4 2 4 2" xfId="13240"/>
    <cellStyle name="Input 2 3 4 2 4 2 2" xfId="13241"/>
    <cellStyle name="Input 2 3 4 2 4 2 2 2" xfId="13242"/>
    <cellStyle name="Input 2 3 4 2 4 2 3" xfId="13243"/>
    <cellStyle name="Input 2 3 4 2 4 2 3 2" xfId="13244"/>
    <cellStyle name="Input 2 3 4 2 4 2 4" xfId="13245"/>
    <cellStyle name="Input 2 3 4 2 4 2 5" xfId="13246"/>
    <cellStyle name="Input 2 3 4 2 4 3" xfId="13247"/>
    <cellStyle name="Input 2 3 4 2 4 3 2" xfId="13248"/>
    <cellStyle name="Input 2 3 4 2 4 4" xfId="13249"/>
    <cellStyle name="Input 2 3 4 2 4 4 2" xfId="13250"/>
    <cellStyle name="Input 2 3 4 2 4 5" xfId="13251"/>
    <cellStyle name="Input 2 3 4 2 4 6" xfId="13252"/>
    <cellStyle name="Input 2 3 4 2 5" xfId="13253"/>
    <cellStyle name="Input 2 3 4 2 5 2" xfId="13254"/>
    <cellStyle name="Input 2 3 4 2 5 2 2" xfId="13255"/>
    <cellStyle name="Input 2 3 4 2 5 3" xfId="13256"/>
    <cellStyle name="Input 2 3 4 2 5 3 2" xfId="13257"/>
    <cellStyle name="Input 2 3 4 2 5 4" xfId="13258"/>
    <cellStyle name="Input 2 3 4 2 5 5" xfId="13259"/>
    <cellStyle name="Input 2 3 4 2 6" xfId="13260"/>
    <cellStyle name="Input 2 3 4 2 6 2" xfId="13261"/>
    <cellStyle name="Input 2 3 4 2 7" xfId="13262"/>
    <cellStyle name="Input 2 3 4 2 7 2" xfId="13263"/>
    <cellStyle name="Input 2 3 4 2 8" xfId="13264"/>
    <cellStyle name="Input 2 3 4 2 9" xfId="13265"/>
    <cellStyle name="Input 2 3 4 3" xfId="13266"/>
    <cellStyle name="Input 2 3 4 3 2" xfId="13267"/>
    <cellStyle name="Input 2 3 4 3 2 2" xfId="13268"/>
    <cellStyle name="Input 2 3 4 3 2 2 2" xfId="13269"/>
    <cellStyle name="Input 2 3 4 3 2 3" xfId="13270"/>
    <cellStyle name="Input 2 3 4 3 2 3 2" xfId="13271"/>
    <cellStyle name="Input 2 3 4 3 2 4" xfId="13272"/>
    <cellStyle name="Input 2 3 4 3 2 5" xfId="13273"/>
    <cellStyle name="Input 2 3 4 3 3" xfId="13274"/>
    <cellStyle name="Input 2 3 4 3 3 2" xfId="13275"/>
    <cellStyle name="Input 2 3 4 3 4" xfId="13276"/>
    <cellStyle name="Input 2 3 4 3 4 2" xfId="13277"/>
    <cellStyle name="Input 2 3 4 3 5" xfId="13278"/>
    <cellStyle name="Input 2 3 4 3 6" xfId="13279"/>
    <cellStyle name="Input 2 3 4 4" xfId="13280"/>
    <cellStyle name="Input 2 3 4 4 2" xfId="13281"/>
    <cellStyle name="Input 2 3 4 4 2 2" xfId="13282"/>
    <cellStyle name="Input 2 3 4 4 2 2 2" xfId="13283"/>
    <cellStyle name="Input 2 3 4 4 2 3" xfId="13284"/>
    <cellStyle name="Input 2 3 4 4 2 3 2" xfId="13285"/>
    <cellStyle name="Input 2 3 4 4 2 4" xfId="13286"/>
    <cellStyle name="Input 2 3 4 4 2 5" xfId="13287"/>
    <cellStyle name="Input 2 3 4 4 3" xfId="13288"/>
    <cellStyle name="Input 2 3 4 4 3 2" xfId="13289"/>
    <cellStyle name="Input 2 3 4 4 4" xfId="13290"/>
    <cellStyle name="Input 2 3 4 4 4 2" xfId="13291"/>
    <cellStyle name="Input 2 3 4 4 5" xfId="13292"/>
    <cellStyle name="Input 2 3 4 4 6" xfId="13293"/>
    <cellStyle name="Input 2 3 4 5" xfId="13294"/>
    <cellStyle name="Input 2 3 4 5 2" xfId="13295"/>
    <cellStyle name="Input 2 3 4 5 2 2" xfId="13296"/>
    <cellStyle name="Input 2 3 4 5 2 2 2" xfId="13297"/>
    <cellStyle name="Input 2 3 4 5 2 3" xfId="13298"/>
    <cellStyle name="Input 2 3 4 5 2 3 2" xfId="13299"/>
    <cellStyle name="Input 2 3 4 5 2 4" xfId="13300"/>
    <cellStyle name="Input 2 3 4 5 2 5" xfId="13301"/>
    <cellStyle name="Input 2 3 4 5 3" xfId="13302"/>
    <cellStyle name="Input 2 3 4 5 3 2" xfId="13303"/>
    <cellStyle name="Input 2 3 4 5 4" xfId="13304"/>
    <cellStyle name="Input 2 3 4 5 4 2" xfId="13305"/>
    <cellStyle name="Input 2 3 4 5 5" xfId="13306"/>
    <cellStyle name="Input 2 3 4 5 6" xfId="13307"/>
    <cellStyle name="Input 2 3 4 6" xfId="13308"/>
    <cellStyle name="Input 2 3 4 6 2" xfId="13309"/>
    <cellStyle name="Input 2 3 4 6 2 2" xfId="13310"/>
    <cellStyle name="Input 2 3 4 6 2 2 2" xfId="13311"/>
    <cellStyle name="Input 2 3 4 6 2 3" xfId="13312"/>
    <cellStyle name="Input 2 3 4 6 2 3 2" xfId="13313"/>
    <cellStyle name="Input 2 3 4 6 2 4" xfId="13314"/>
    <cellStyle name="Input 2 3 4 6 2 5" xfId="13315"/>
    <cellStyle name="Input 2 3 4 6 3" xfId="13316"/>
    <cellStyle name="Input 2 3 4 6 3 2" xfId="13317"/>
    <cellStyle name="Input 2 3 4 6 4" xfId="13318"/>
    <cellStyle name="Input 2 3 4 6 4 2" xfId="13319"/>
    <cellStyle name="Input 2 3 4 6 5" xfId="13320"/>
    <cellStyle name="Input 2 3 4 6 6" xfId="13321"/>
    <cellStyle name="Input 2 3 4 7" xfId="13322"/>
    <cellStyle name="Input 2 3 4 7 2" xfId="13323"/>
    <cellStyle name="Input 2 3 4 7 2 2" xfId="13324"/>
    <cellStyle name="Input 2 3 4 7 3" xfId="13325"/>
    <cellStyle name="Input 2 3 4 7 3 2" xfId="13326"/>
    <cellStyle name="Input 2 3 4 7 4" xfId="13327"/>
    <cellStyle name="Input 2 3 4 7 5" xfId="13328"/>
    <cellStyle name="Input 2 3 4 8" xfId="13329"/>
    <cellStyle name="Input 2 3 4 8 2" xfId="13330"/>
    <cellStyle name="Input 2 3 4 9" xfId="13331"/>
    <cellStyle name="Input 2 3 4 9 2" xfId="13332"/>
    <cellStyle name="Input 2 3 5" xfId="13333"/>
    <cellStyle name="Input 2 3 5 2" xfId="13334"/>
    <cellStyle name="Input 2 3 5 2 2" xfId="13335"/>
    <cellStyle name="Input 2 3 5 2 2 2" xfId="13336"/>
    <cellStyle name="Input 2 3 5 2 3" xfId="13337"/>
    <cellStyle name="Input 2 3 5 2 3 2" xfId="13338"/>
    <cellStyle name="Input 2 3 5 2 4" xfId="13339"/>
    <cellStyle name="Input 2 3 5 2 5" xfId="13340"/>
    <cellStyle name="Input 2 3 5 3" xfId="13341"/>
    <cellStyle name="Input 2 3 5 3 2" xfId="13342"/>
    <cellStyle name="Input 2 3 5 4" xfId="13343"/>
    <cellStyle name="Input 2 3 5 4 2" xfId="13344"/>
    <cellStyle name="Input 2 3 5 5" xfId="13345"/>
    <cellStyle name="Input 2 3 5 6" xfId="13346"/>
    <cellStyle name="Input 2 3 6" xfId="13347"/>
    <cellStyle name="Input 2 3 6 2" xfId="13348"/>
    <cellStyle name="Input 2 3 6 2 2" xfId="13349"/>
    <cellStyle name="Input 2 3 6 2 2 2" xfId="13350"/>
    <cellStyle name="Input 2 3 6 2 3" xfId="13351"/>
    <cellStyle name="Input 2 3 6 2 3 2" xfId="13352"/>
    <cellStyle name="Input 2 3 6 2 4" xfId="13353"/>
    <cellStyle name="Input 2 3 6 2 5" xfId="13354"/>
    <cellStyle name="Input 2 3 6 3" xfId="13355"/>
    <cellStyle name="Input 2 3 6 3 2" xfId="13356"/>
    <cellStyle name="Input 2 3 6 4" xfId="13357"/>
    <cellStyle name="Input 2 3 6 4 2" xfId="13358"/>
    <cellStyle name="Input 2 3 6 5" xfId="13359"/>
    <cellStyle name="Input 2 3 6 6" xfId="13360"/>
    <cellStyle name="Input 2 3 7" xfId="13361"/>
    <cellStyle name="Input 2 3 7 2" xfId="13362"/>
    <cellStyle name="Input 2 3 7 2 2" xfId="13363"/>
    <cellStyle name="Input 2 3 7 2 2 2" xfId="13364"/>
    <cellStyle name="Input 2 3 7 2 3" xfId="13365"/>
    <cellStyle name="Input 2 3 7 2 3 2" xfId="13366"/>
    <cellStyle name="Input 2 3 7 2 4" xfId="13367"/>
    <cellStyle name="Input 2 3 7 2 5" xfId="13368"/>
    <cellStyle name="Input 2 3 7 3" xfId="13369"/>
    <cellStyle name="Input 2 3 7 3 2" xfId="13370"/>
    <cellStyle name="Input 2 3 7 4" xfId="13371"/>
    <cellStyle name="Input 2 3 7 4 2" xfId="13372"/>
    <cellStyle name="Input 2 3 7 5" xfId="13373"/>
    <cellStyle name="Input 2 3 7 6" xfId="13374"/>
    <cellStyle name="Input 2 3 8" xfId="13375"/>
    <cellStyle name="Input 2 3 8 2" xfId="13376"/>
    <cellStyle name="Input 2 3 8 2 2" xfId="13377"/>
    <cellStyle name="Input 2 3 8 3" xfId="13378"/>
    <cellStyle name="Input 2 3 8 3 2" xfId="13379"/>
    <cellStyle name="Input 2 3 8 4" xfId="13380"/>
    <cellStyle name="Input 2 3 8 5" xfId="13381"/>
    <cellStyle name="Input 2 3 9" xfId="13382"/>
    <cellStyle name="Input 2 3 9 2" xfId="13383"/>
    <cellStyle name="Input 2 3 9 2 2" xfId="13384"/>
    <cellStyle name="Input 2 3 9 3" xfId="13385"/>
    <cellStyle name="Input 2 3 9 3 2" xfId="13386"/>
    <cellStyle name="Input 2 3 9 4" xfId="13387"/>
    <cellStyle name="Input 2 3 9 5" xfId="13388"/>
    <cellStyle name="Input 2 4" xfId="13389"/>
    <cellStyle name="Input 2 4 10" xfId="13390"/>
    <cellStyle name="Input 2 4 10 2" xfId="13391"/>
    <cellStyle name="Input 2 4 11" xfId="13392"/>
    <cellStyle name="Input 2 4 2" xfId="13393"/>
    <cellStyle name="Input 2 4 2 10" xfId="13394"/>
    <cellStyle name="Input 2 4 2 2" xfId="13395"/>
    <cellStyle name="Input 2 4 2 2 2" xfId="13396"/>
    <cellStyle name="Input 2 4 2 2 2 2" xfId="13397"/>
    <cellStyle name="Input 2 4 2 2 2 2 2" xfId="13398"/>
    <cellStyle name="Input 2 4 2 2 2 2 2 2" xfId="13399"/>
    <cellStyle name="Input 2 4 2 2 2 2 3" xfId="13400"/>
    <cellStyle name="Input 2 4 2 2 2 2 3 2" xfId="13401"/>
    <cellStyle name="Input 2 4 2 2 2 2 4" xfId="13402"/>
    <cellStyle name="Input 2 4 2 2 2 2 5" xfId="13403"/>
    <cellStyle name="Input 2 4 2 2 2 3" xfId="13404"/>
    <cellStyle name="Input 2 4 2 2 2 3 2" xfId="13405"/>
    <cellStyle name="Input 2 4 2 2 2 4" xfId="13406"/>
    <cellStyle name="Input 2 4 2 2 2 4 2" xfId="13407"/>
    <cellStyle name="Input 2 4 2 2 2 5" xfId="13408"/>
    <cellStyle name="Input 2 4 2 2 2 6" xfId="13409"/>
    <cellStyle name="Input 2 4 2 2 3" xfId="13410"/>
    <cellStyle name="Input 2 4 2 2 3 2" xfId="13411"/>
    <cellStyle name="Input 2 4 2 2 3 2 2" xfId="13412"/>
    <cellStyle name="Input 2 4 2 2 3 2 2 2" xfId="13413"/>
    <cellStyle name="Input 2 4 2 2 3 2 3" xfId="13414"/>
    <cellStyle name="Input 2 4 2 2 3 2 3 2" xfId="13415"/>
    <cellStyle name="Input 2 4 2 2 3 2 4" xfId="13416"/>
    <cellStyle name="Input 2 4 2 2 3 2 5" xfId="13417"/>
    <cellStyle name="Input 2 4 2 2 3 3" xfId="13418"/>
    <cellStyle name="Input 2 4 2 2 3 3 2" xfId="13419"/>
    <cellStyle name="Input 2 4 2 2 3 4" xfId="13420"/>
    <cellStyle name="Input 2 4 2 2 3 4 2" xfId="13421"/>
    <cellStyle name="Input 2 4 2 2 3 5" xfId="13422"/>
    <cellStyle name="Input 2 4 2 2 3 6" xfId="13423"/>
    <cellStyle name="Input 2 4 2 2 4" xfId="13424"/>
    <cellStyle name="Input 2 4 2 2 4 2" xfId="13425"/>
    <cellStyle name="Input 2 4 2 2 4 2 2" xfId="13426"/>
    <cellStyle name="Input 2 4 2 2 4 2 2 2" xfId="13427"/>
    <cellStyle name="Input 2 4 2 2 4 2 3" xfId="13428"/>
    <cellStyle name="Input 2 4 2 2 4 2 3 2" xfId="13429"/>
    <cellStyle name="Input 2 4 2 2 4 2 4" xfId="13430"/>
    <cellStyle name="Input 2 4 2 2 4 2 5" xfId="13431"/>
    <cellStyle name="Input 2 4 2 2 4 3" xfId="13432"/>
    <cellStyle name="Input 2 4 2 2 4 3 2" xfId="13433"/>
    <cellStyle name="Input 2 4 2 2 4 4" xfId="13434"/>
    <cellStyle name="Input 2 4 2 2 4 4 2" xfId="13435"/>
    <cellStyle name="Input 2 4 2 2 4 5" xfId="13436"/>
    <cellStyle name="Input 2 4 2 2 4 6" xfId="13437"/>
    <cellStyle name="Input 2 4 2 2 5" xfId="13438"/>
    <cellStyle name="Input 2 4 2 2 5 2" xfId="13439"/>
    <cellStyle name="Input 2 4 2 2 5 2 2" xfId="13440"/>
    <cellStyle name="Input 2 4 2 2 5 3" xfId="13441"/>
    <cellStyle name="Input 2 4 2 2 5 3 2" xfId="13442"/>
    <cellStyle name="Input 2 4 2 2 5 4" xfId="13443"/>
    <cellStyle name="Input 2 4 2 2 5 5" xfId="13444"/>
    <cellStyle name="Input 2 4 2 2 6" xfId="13445"/>
    <cellStyle name="Input 2 4 2 2 6 2" xfId="13446"/>
    <cellStyle name="Input 2 4 2 2 7" xfId="13447"/>
    <cellStyle name="Input 2 4 2 2 7 2" xfId="13448"/>
    <cellStyle name="Input 2 4 2 2 8" xfId="13449"/>
    <cellStyle name="Input 2 4 2 2 9" xfId="13450"/>
    <cellStyle name="Input 2 4 2 3" xfId="13451"/>
    <cellStyle name="Input 2 4 2 3 2" xfId="13452"/>
    <cellStyle name="Input 2 4 2 3 2 2" xfId="13453"/>
    <cellStyle name="Input 2 4 2 3 2 2 2" xfId="13454"/>
    <cellStyle name="Input 2 4 2 3 2 2 2 2" xfId="13455"/>
    <cellStyle name="Input 2 4 2 3 2 2 3" xfId="13456"/>
    <cellStyle name="Input 2 4 2 3 2 2 3 2" xfId="13457"/>
    <cellStyle name="Input 2 4 2 3 2 2 4" xfId="13458"/>
    <cellStyle name="Input 2 4 2 3 2 2 5" xfId="13459"/>
    <cellStyle name="Input 2 4 2 3 2 3" xfId="13460"/>
    <cellStyle name="Input 2 4 2 3 2 3 2" xfId="13461"/>
    <cellStyle name="Input 2 4 2 3 2 4" xfId="13462"/>
    <cellStyle name="Input 2 4 2 3 2 4 2" xfId="13463"/>
    <cellStyle name="Input 2 4 2 3 2 5" xfId="13464"/>
    <cellStyle name="Input 2 4 2 3 2 6" xfId="13465"/>
    <cellStyle name="Input 2 4 2 3 3" xfId="13466"/>
    <cellStyle name="Input 2 4 2 3 3 2" xfId="13467"/>
    <cellStyle name="Input 2 4 2 3 3 2 2" xfId="13468"/>
    <cellStyle name="Input 2 4 2 3 3 2 2 2" xfId="13469"/>
    <cellStyle name="Input 2 4 2 3 3 2 3" xfId="13470"/>
    <cellStyle name="Input 2 4 2 3 3 2 3 2" xfId="13471"/>
    <cellStyle name="Input 2 4 2 3 3 2 4" xfId="13472"/>
    <cellStyle name="Input 2 4 2 3 3 2 5" xfId="13473"/>
    <cellStyle name="Input 2 4 2 3 3 3" xfId="13474"/>
    <cellStyle name="Input 2 4 2 3 3 3 2" xfId="13475"/>
    <cellStyle name="Input 2 4 2 3 3 4" xfId="13476"/>
    <cellStyle name="Input 2 4 2 3 3 4 2" xfId="13477"/>
    <cellStyle name="Input 2 4 2 3 3 5" xfId="13478"/>
    <cellStyle name="Input 2 4 2 3 3 6" xfId="13479"/>
    <cellStyle name="Input 2 4 2 3 4" xfId="13480"/>
    <cellStyle name="Input 2 4 2 3 4 2" xfId="13481"/>
    <cellStyle name="Input 2 4 2 3 4 2 2" xfId="13482"/>
    <cellStyle name="Input 2 4 2 3 4 3" xfId="13483"/>
    <cellStyle name="Input 2 4 2 3 4 3 2" xfId="13484"/>
    <cellStyle name="Input 2 4 2 3 4 4" xfId="13485"/>
    <cellStyle name="Input 2 4 2 3 4 5" xfId="13486"/>
    <cellStyle name="Input 2 4 2 3 5" xfId="13487"/>
    <cellStyle name="Input 2 4 2 3 5 2" xfId="13488"/>
    <cellStyle name="Input 2 4 2 3 6" xfId="13489"/>
    <cellStyle name="Input 2 4 2 3 6 2" xfId="13490"/>
    <cellStyle name="Input 2 4 2 3 7" xfId="13491"/>
    <cellStyle name="Input 2 4 2 3 8" xfId="13492"/>
    <cellStyle name="Input 2 4 2 4" xfId="13493"/>
    <cellStyle name="Input 2 4 2 4 2" xfId="13494"/>
    <cellStyle name="Input 2 4 2 4 2 2" xfId="13495"/>
    <cellStyle name="Input 2 4 2 4 2 2 2" xfId="13496"/>
    <cellStyle name="Input 2 4 2 4 2 3" xfId="13497"/>
    <cellStyle name="Input 2 4 2 4 2 3 2" xfId="13498"/>
    <cellStyle name="Input 2 4 2 4 2 4" xfId="13499"/>
    <cellStyle name="Input 2 4 2 4 2 5" xfId="13500"/>
    <cellStyle name="Input 2 4 2 4 3" xfId="13501"/>
    <cellStyle name="Input 2 4 2 4 3 2" xfId="13502"/>
    <cellStyle name="Input 2 4 2 4 4" xfId="13503"/>
    <cellStyle name="Input 2 4 2 4 4 2" xfId="13504"/>
    <cellStyle name="Input 2 4 2 4 5" xfId="13505"/>
    <cellStyle name="Input 2 4 2 4 6" xfId="13506"/>
    <cellStyle name="Input 2 4 2 5" xfId="13507"/>
    <cellStyle name="Input 2 4 2 5 2" xfId="13508"/>
    <cellStyle name="Input 2 4 2 5 2 2" xfId="13509"/>
    <cellStyle name="Input 2 4 2 5 2 2 2" xfId="13510"/>
    <cellStyle name="Input 2 4 2 5 2 3" xfId="13511"/>
    <cellStyle name="Input 2 4 2 5 2 3 2" xfId="13512"/>
    <cellStyle name="Input 2 4 2 5 2 4" xfId="13513"/>
    <cellStyle name="Input 2 4 2 5 2 5" xfId="13514"/>
    <cellStyle name="Input 2 4 2 5 3" xfId="13515"/>
    <cellStyle name="Input 2 4 2 5 3 2" xfId="13516"/>
    <cellStyle name="Input 2 4 2 5 4" xfId="13517"/>
    <cellStyle name="Input 2 4 2 5 4 2" xfId="13518"/>
    <cellStyle name="Input 2 4 2 5 5" xfId="13519"/>
    <cellStyle name="Input 2 4 2 5 6" xfId="13520"/>
    <cellStyle name="Input 2 4 2 6" xfId="13521"/>
    <cellStyle name="Input 2 4 2 6 2" xfId="13522"/>
    <cellStyle name="Input 2 4 2 6 2 2" xfId="13523"/>
    <cellStyle name="Input 2 4 2 6 2 2 2" xfId="13524"/>
    <cellStyle name="Input 2 4 2 6 2 3" xfId="13525"/>
    <cellStyle name="Input 2 4 2 6 2 3 2" xfId="13526"/>
    <cellStyle name="Input 2 4 2 6 2 4" xfId="13527"/>
    <cellStyle name="Input 2 4 2 6 2 5" xfId="13528"/>
    <cellStyle name="Input 2 4 2 6 3" xfId="13529"/>
    <cellStyle name="Input 2 4 2 6 3 2" xfId="13530"/>
    <cellStyle name="Input 2 4 2 6 4" xfId="13531"/>
    <cellStyle name="Input 2 4 2 6 4 2" xfId="13532"/>
    <cellStyle name="Input 2 4 2 6 5" xfId="13533"/>
    <cellStyle name="Input 2 4 2 6 6" xfId="13534"/>
    <cellStyle name="Input 2 4 2 7" xfId="13535"/>
    <cellStyle name="Input 2 4 2 7 2" xfId="13536"/>
    <cellStyle name="Input 2 4 2 7 2 2" xfId="13537"/>
    <cellStyle name="Input 2 4 2 7 3" xfId="13538"/>
    <cellStyle name="Input 2 4 2 7 3 2" xfId="13539"/>
    <cellStyle name="Input 2 4 2 7 4" xfId="13540"/>
    <cellStyle name="Input 2 4 2 7 5" xfId="13541"/>
    <cellStyle name="Input 2 4 2 8" xfId="13542"/>
    <cellStyle name="Input 2 4 2 8 2" xfId="13543"/>
    <cellStyle name="Input 2 4 2 9" xfId="13544"/>
    <cellStyle name="Input 2 4 2 9 2" xfId="13545"/>
    <cellStyle name="Input 2 4 3" xfId="13546"/>
    <cellStyle name="Input 2 4 3 2" xfId="13547"/>
    <cellStyle name="Input 2 4 3 2 2" xfId="13548"/>
    <cellStyle name="Input 2 4 3 2 2 2" xfId="13549"/>
    <cellStyle name="Input 2 4 3 2 2 2 2" xfId="13550"/>
    <cellStyle name="Input 2 4 3 2 2 3" xfId="13551"/>
    <cellStyle name="Input 2 4 3 2 2 3 2" xfId="13552"/>
    <cellStyle name="Input 2 4 3 2 2 4" xfId="13553"/>
    <cellStyle name="Input 2 4 3 2 2 5" xfId="13554"/>
    <cellStyle name="Input 2 4 3 2 3" xfId="13555"/>
    <cellStyle name="Input 2 4 3 2 3 2" xfId="13556"/>
    <cellStyle name="Input 2 4 3 2 4" xfId="13557"/>
    <cellStyle name="Input 2 4 3 2 4 2" xfId="13558"/>
    <cellStyle name="Input 2 4 3 2 5" xfId="13559"/>
    <cellStyle name="Input 2 4 3 2 6" xfId="13560"/>
    <cellStyle name="Input 2 4 3 3" xfId="13561"/>
    <cellStyle name="Input 2 4 3 3 2" xfId="13562"/>
    <cellStyle name="Input 2 4 3 3 2 2" xfId="13563"/>
    <cellStyle name="Input 2 4 3 3 2 2 2" xfId="13564"/>
    <cellStyle name="Input 2 4 3 3 2 3" xfId="13565"/>
    <cellStyle name="Input 2 4 3 3 2 3 2" xfId="13566"/>
    <cellStyle name="Input 2 4 3 3 2 4" xfId="13567"/>
    <cellStyle name="Input 2 4 3 3 2 5" xfId="13568"/>
    <cellStyle name="Input 2 4 3 3 3" xfId="13569"/>
    <cellStyle name="Input 2 4 3 3 3 2" xfId="13570"/>
    <cellStyle name="Input 2 4 3 3 4" xfId="13571"/>
    <cellStyle name="Input 2 4 3 3 4 2" xfId="13572"/>
    <cellStyle name="Input 2 4 3 3 5" xfId="13573"/>
    <cellStyle name="Input 2 4 3 3 6" xfId="13574"/>
    <cellStyle name="Input 2 4 3 4" xfId="13575"/>
    <cellStyle name="Input 2 4 3 4 2" xfId="13576"/>
    <cellStyle name="Input 2 4 3 4 2 2" xfId="13577"/>
    <cellStyle name="Input 2 4 3 4 2 2 2" xfId="13578"/>
    <cellStyle name="Input 2 4 3 4 2 3" xfId="13579"/>
    <cellStyle name="Input 2 4 3 4 2 3 2" xfId="13580"/>
    <cellStyle name="Input 2 4 3 4 2 4" xfId="13581"/>
    <cellStyle name="Input 2 4 3 4 2 5" xfId="13582"/>
    <cellStyle name="Input 2 4 3 4 3" xfId="13583"/>
    <cellStyle name="Input 2 4 3 4 3 2" xfId="13584"/>
    <cellStyle name="Input 2 4 3 4 4" xfId="13585"/>
    <cellStyle name="Input 2 4 3 4 4 2" xfId="13586"/>
    <cellStyle name="Input 2 4 3 4 5" xfId="13587"/>
    <cellStyle name="Input 2 4 3 4 6" xfId="13588"/>
    <cellStyle name="Input 2 4 3 5" xfId="13589"/>
    <cellStyle name="Input 2 4 3 5 2" xfId="13590"/>
    <cellStyle name="Input 2 4 3 5 2 2" xfId="13591"/>
    <cellStyle name="Input 2 4 3 5 3" xfId="13592"/>
    <cellStyle name="Input 2 4 3 5 3 2" xfId="13593"/>
    <cellStyle name="Input 2 4 3 5 4" xfId="13594"/>
    <cellStyle name="Input 2 4 3 5 5" xfId="13595"/>
    <cellStyle name="Input 2 4 3 6" xfId="13596"/>
    <cellStyle name="Input 2 4 3 6 2" xfId="13597"/>
    <cellStyle name="Input 2 4 3 7" xfId="13598"/>
    <cellStyle name="Input 2 4 3 7 2" xfId="13599"/>
    <cellStyle name="Input 2 4 3 8" xfId="13600"/>
    <cellStyle name="Input 2 4 3 9" xfId="13601"/>
    <cellStyle name="Input 2 4 4" xfId="13602"/>
    <cellStyle name="Input 2 4 4 2" xfId="13603"/>
    <cellStyle name="Input 2 4 4 2 2" xfId="13604"/>
    <cellStyle name="Input 2 4 4 2 2 2" xfId="13605"/>
    <cellStyle name="Input 2 4 4 2 2 2 2" xfId="13606"/>
    <cellStyle name="Input 2 4 4 2 2 3" xfId="13607"/>
    <cellStyle name="Input 2 4 4 2 2 3 2" xfId="13608"/>
    <cellStyle name="Input 2 4 4 2 2 4" xfId="13609"/>
    <cellStyle name="Input 2 4 4 2 2 5" xfId="13610"/>
    <cellStyle name="Input 2 4 4 2 3" xfId="13611"/>
    <cellStyle name="Input 2 4 4 2 3 2" xfId="13612"/>
    <cellStyle name="Input 2 4 4 2 4" xfId="13613"/>
    <cellStyle name="Input 2 4 4 2 4 2" xfId="13614"/>
    <cellStyle name="Input 2 4 4 2 5" xfId="13615"/>
    <cellStyle name="Input 2 4 4 2 6" xfId="13616"/>
    <cellStyle name="Input 2 4 4 3" xfId="13617"/>
    <cellStyle name="Input 2 4 4 3 2" xfId="13618"/>
    <cellStyle name="Input 2 4 4 3 2 2" xfId="13619"/>
    <cellStyle name="Input 2 4 4 3 2 2 2" xfId="13620"/>
    <cellStyle name="Input 2 4 4 3 2 3" xfId="13621"/>
    <cellStyle name="Input 2 4 4 3 2 3 2" xfId="13622"/>
    <cellStyle name="Input 2 4 4 3 2 4" xfId="13623"/>
    <cellStyle name="Input 2 4 4 3 2 5" xfId="13624"/>
    <cellStyle name="Input 2 4 4 3 3" xfId="13625"/>
    <cellStyle name="Input 2 4 4 3 3 2" xfId="13626"/>
    <cellStyle name="Input 2 4 4 3 4" xfId="13627"/>
    <cellStyle name="Input 2 4 4 3 4 2" xfId="13628"/>
    <cellStyle name="Input 2 4 4 3 5" xfId="13629"/>
    <cellStyle name="Input 2 4 4 3 6" xfId="13630"/>
    <cellStyle name="Input 2 4 4 4" xfId="13631"/>
    <cellStyle name="Input 2 4 4 4 2" xfId="13632"/>
    <cellStyle name="Input 2 4 4 4 2 2" xfId="13633"/>
    <cellStyle name="Input 2 4 4 4 3" xfId="13634"/>
    <cellStyle name="Input 2 4 4 4 3 2" xfId="13635"/>
    <cellStyle name="Input 2 4 4 4 4" xfId="13636"/>
    <cellStyle name="Input 2 4 4 4 5" xfId="13637"/>
    <cellStyle name="Input 2 4 4 5" xfId="13638"/>
    <cellStyle name="Input 2 4 4 5 2" xfId="13639"/>
    <cellStyle name="Input 2 4 4 6" xfId="13640"/>
    <cellStyle name="Input 2 4 4 6 2" xfId="13641"/>
    <cellStyle name="Input 2 4 4 7" xfId="13642"/>
    <cellStyle name="Input 2 4 4 8" xfId="13643"/>
    <cellStyle name="Input 2 4 5" xfId="13644"/>
    <cellStyle name="Input 2 4 5 2" xfId="13645"/>
    <cellStyle name="Input 2 4 5 2 2" xfId="13646"/>
    <cellStyle name="Input 2 4 5 2 2 2" xfId="13647"/>
    <cellStyle name="Input 2 4 5 2 3" xfId="13648"/>
    <cellStyle name="Input 2 4 5 2 3 2" xfId="13649"/>
    <cellStyle name="Input 2 4 5 2 4" xfId="13650"/>
    <cellStyle name="Input 2 4 5 2 5" xfId="13651"/>
    <cellStyle name="Input 2 4 5 3" xfId="13652"/>
    <cellStyle name="Input 2 4 5 3 2" xfId="13653"/>
    <cellStyle name="Input 2 4 5 4" xfId="13654"/>
    <cellStyle name="Input 2 4 5 4 2" xfId="13655"/>
    <cellStyle name="Input 2 4 5 5" xfId="13656"/>
    <cellStyle name="Input 2 4 5 6" xfId="13657"/>
    <cellStyle name="Input 2 4 6" xfId="13658"/>
    <cellStyle name="Input 2 4 6 2" xfId="13659"/>
    <cellStyle name="Input 2 4 6 2 2" xfId="13660"/>
    <cellStyle name="Input 2 4 6 2 2 2" xfId="13661"/>
    <cellStyle name="Input 2 4 6 2 3" xfId="13662"/>
    <cellStyle name="Input 2 4 6 2 3 2" xfId="13663"/>
    <cellStyle name="Input 2 4 6 2 4" xfId="13664"/>
    <cellStyle name="Input 2 4 6 2 5" xfId="13665"/>
    <cellStyle name="Input 2 4 6 3" xfId="13666"/>
    <cellStyle name="Input 2 4 6 3 2" xfId="13667"/>
    <cellStyle name="Input 2 4 6 4" xfId="13668"/>
    <cellStyle name="Input 2 4 6 4 2" xfId="13669"/>
    <cellStyle name="Input 2 4 6 5" xfId="13670"/>
    <cellStyle name="Input 2 4 6 6" xfId="13671"/>
    <cellStyle name="Input 2 4 7" xfId="13672"/>
    <cellStyle name="Input 2 4 7 2" xfId="13673"/>
    <cellStyle name="Input 2 4 7 2 2" xfId="13674"/>
    <cellStyle name="Input 2 4 7 2 2 2" xfId="13675"/>
    <cellStyle name="Input 2 4 7 2 3" xfId="13676"/>
    <cellStyle name="Input 2 4 7 2 3 2" xfId="13677"/>
    <cellStyle name="Input 2 4 7 2 4" xfId="13678"/>
    <cellStyle name="Input 2 4 7 2 5" xfId="13679"/>
    <cellStyle name="Input 2 4 7 3" xfId="13680"/>
    <cellStyle name="Input 2 4 7 3 2" xfId="13681"/>
    <cellStyle name="Input 2 4 7 4" xfId="13682"/>
    <cellStyle name="Input 2 4 7 4 2" xfId="13683"/>
    <cellStyle name="Input 2 4 7 5" xfId="13684"/>
    <cellStyle name="Input 2 4 7 6" xfId="13685"/>
    <cellStyle name="Input 2 4 8" xfId="13686"/>
    <cellStyle name="Input 2 4 8 2" xfId="13687"/>
    <cellStyle name="Input 2 4 8 2 2" xfId="13688"/>
    <cellStyle name="Input 2 4 8 3" xfId="13689"/>
    <cellStyle name="Input 2 4 8 3 2" xfId="13690"/>
    <cellStyle name="Input 2 4 8 4" xfId="13691"/>
    <cellStyle name="Input 2 4 8 5" xfId="13692"/>
    <cellStyle name="Input 2 4 9" xfId="13693"/>
    <cellStyle name="Input 2 4 9 2" xfId="13694"/>
    <cellStyle name="Input 2 5" xfId="13695"/>
    <cellStyle name="Input 2 5 10" xfId="13696"/>
    <cellStyle name="Input 2 5 10 2" xfId="13697"/>
    <cellStyle name="Input 2 5 11" xfId="13698"/>
    <cellStyle name="Input 2 5 2" xfId="13699"/>
    <cellStyle name="Input 2 5 2 10" xfId="13700"/>
    <cellStyle name="Input 2 5 2 2" xfId="13701"/>
    <cellStyle name="Input 2 5 2 2 2" xfId="13702"/>
    <cellStyle name="Input 2 5 2 2 2 2" xfId="13703"/>
    <cellStyle name="Input 2 5 2 2 2 2 2" xfId="13704"/>
    <cellStyle name="Input 2 5 2 2 2 2 2 2" xfId="13705"/>
    <cellStyle name="Input 2 5 2 2 2 2 3" xfId="13706"/>
    <cellStyle name="Input 2 5 2 2 2 2 3 2" xfId="13707"/>
    <cellStyle name="Input 2 5 2 2 2 2 4" xfId="13708"/>
    <cellStyle name="Input 2 5 2 2 2 2 5" xfId="13709"/>
    <cellStyle name="Input 2 5 2 2 2 3" xfId="13710"/>
    <cellStyle name="Input 2 5 2 2 2 3 2" xfId="13711"/>
    <cellStyle name="Input 2 5 2 2 2 4" xfId="13712"/>
    <cellStyle name="Input 2 5 2 2 2 4 2" xfId="13713"/>
    <cellStyle name="Input 2 5 2 2 2 5" xfId="13714"/>
    <cellStyle name="Input 2 5 2 2 2 6" xfId="13715"/>
    <cellStyle name="Input 2 5 2 2 3" xfId="13716"/>
    <cellStyle name="Input 2 5 2 2 3 2" xfId="13717"/>
    <cellStyle name="Input 2 5 2 2 3 2 2" xfId="13718"/>
    <cellStyle name="Input 2 5 2 2 3 2 2 2" xfId="13719"/>
    <cellStyle name="Input 2 5 2 2 3 2 3" xfId="13720"/>
    <cellStyle name="Input 2 5 2 2 3 2 3 2" xfId="13721"/>
    <cellStyle name="Input 2 5 2 2 3 2 4" xfId="13722"/>
    <cellStyle name="Input 2 5 2 2 3 2 5" xfId="13723"/>
    <cellStyle name="Input 2 5 2 2 3 3" xfId="13724"/>
    <cellStyle name="Input 2 5 2 2 3 3 2" xfId="13725"/>
    <cellStyle name="Input 2 5 2 2 3 4" xfId="13726"/>
    <cellStyle name="Input 2 5 2 2 3 4 2" xfId="13727"/>
    <cellStyle name="Input 2 5 2 2 3 5" xfId="13728"/>
    <cellStyle name="Input 2 5 2 2 3 6" xfId="13729"/>
    <cellStyle name="Input 2 5 2 2 4" xfId="13730"/>
    <cellStyle name="Input 2 5 2 2 4 2" xfId="13731"/>
    <cellStyle name="Input 2 5 2 2 4 2 2" xfId="13732"/>
    <cellStyle name="Input 2 5 2 2 4 2 2 2" xfId="13733"/>
    <cellStyle name="Input 2 5 2 2 4 2 3" xfId="13734"/>
    <cellStyle name="Input 2 5 2 2 4 2 3 2" xfId="13735"/>
    <cellStyle name="Input 2 5 2 2 4 2 4" xfId="13736"/>
    <cellStyle name="Input 2 5 2 2 4 2 5" xfId="13737"/>
    <cellStyle name="Input 2 5 2 2 4 3" xfId="13738"/>
    <cellStyle name="Input 2 5 2 2 4 3 2" xfId="13739"/>
    <cellStyle name="Input 2 5 2 2 4 4" xfId="13740"/>
    <cellStyle name="Input 2 5 2 2 4 4 2" xfId="13741"/>
    <cellStyle name="Input 2 5 2 2 4 5" xfId="13742"/>
    <cellStyle name="Input 2 5 2 2 4 6" xfId="13743"/>
    <cellStyle name="Input 2 5 2 2 5" xfId="13744"/>
    <cellStyle name="Input 2 5 2 2 5 2" xfId="13745"/>
    <cellStyle name="Input 2 5 2 2 5 2 2" xfId="13746"/>
    <cellStyle name="Input 2 5 2 2 5 3" xfId="13747"/>
    <cellStyle name="Input 2 5 2 2 5 3 2" xfId="13748"/>
    <cellStyle name="Input 2 5 2 2 5 4" xfId="13749"/>
    <cellStyle name="Input 2 5 2 2 5 5" xfId="13750"/>
    <cellStyle name="Input 2 5 2 2 6" xfId="13751"/>
    <cellStyle name="Input 2 5 2 2 6 2" xfId="13752"/>
    <cellStyle name="Input 2 5 2 2 7" xfId="13753"/>
    <cellStyle name="Input 2 5 2 2 7 2" xfId="13754"/>
    <cellStyle name="Input 2 5 2 2 8" xfId="13755"/>
    <cellStyle name="Input 2 5 2 2 9" xfId="13756"/>
    <cellStyle name="Input 2 5 2 3" xfId="13757"/>
    <cellStyle name="Input 2 5 2 3 2" xfId="13758"/>
    <cellStyle name="Input 2 5 2 3 2 2" xfId="13759"/>
    <cellStyle name="Input 2 5 2 3 2 2 2" xfId="13760"/>
    <cellStyle name="Input 2 5 2 3 2 2 2 2" xfId="13761"/>
    <cellStyle name="Input 2 5 2 3 2 2 3" xfId="13762"/>
    <cellStyle name="Input 2 5 2 3 2 2 3 2" xfId="13763"/>
    <cellStyle name="Input 2 5 2 3 2 2 4" xfId="13764"/>
    <cellStyle name="Input 2 5 2 3 2 2 5" xfId="13765"/>
    <cellStyle name="Input 2 5 2 3 2 3" xfId="13766"/>
    <cellStyle name="Input 2 5 2 3 2 3 2" xfId="13767"/>
    <cellStyle name="Input 2 5 2 3 2 4" xfId="13768"/>
    <cellStyle name="Input 2 5 2 3 2 4 2" xfId="13769"/>
    <cellStyle name="Input 2 5 2 3 2 5" xfId="13770"/>
    <cellStyle name="Input 2 5 2 3 2 6" xfId="13771"/>
    <cellStyle name="Input 2 5 2 3 3" xfId="13772"/>
    <cellStyle name="Input 2 5 2 3 3 2" xfId="13773"/>
    <cellStyle name="Input 2 5 2 3 3 2 2" xfId="13774"/>
    <cellStyle name="Input 2 5 2 3 3 2 2 2" xfId="13775"/>
    <cellStyle name="Input 2 5 2 3 3 2 3" xfId="13776"/>
    <cellStyle name="Input 2 5 2 3 3 2 3 2" xfId="13777"/>
    <cellStyle name="Input 2 5 2 3 3 2 4" xfId="13778"/>
    <cellStyle name="Input 2 5 2 3 3 2 5" xfId="13779"/>
    <cellStyle name="Input 2 5 2 3 3 3" xfId="13780"/>
    <cellStyle name="Input 2 5 2 3 3 3 2" xfId="13781"/>
    <cellStyle name="Input 2 5 2 3 3 4" xfId="13782"/>
    <cellStyle name="Input 2 5 2 3 3 4 2" xfId="13783"/>
    <cellStyle name="Input 2 5 2 3 3 5" xfId="13784"/>
    <cellStyle name="Input 2 5 2 3 3 6" xfId="13785"/>
    <cellStyle name="Input 2 5 2 3 4" xfId="13786"/>
    <cellStyle name="Input 2 5 2 3 4 2" xfId="13787"/>
    <cellStyle name="Input 2 5 2 3 4 2 2" xfId="13788"/>
    <cellStyle name="Input 2 5 2 3 4 3" xfId="13789"/>
    <cellStyle name="Input 2 5 2 3 4 3 2" xfId="13790"/>
    <cellStyle name="Input 2 5 2 3 4 4" xfId="13791"/>
    <cellStyle name="Input 2 5 2 3 4 5" xfId="13792"/>
    <cellStyle name="Input 2 5 2 3 5" xfId="13793"/>
    <cellStyle name="Input 2 5 2 3 5 2" xfId="13794"/>
    <cellStyle name="Input 2 5 2 3 6" xfId="13795"/>
    <cellStyle name="Input 2 5 2 3 6 2" xfId="13796"/>
    <cellStyle name="Input 2 5 2 3 7" xfId="13797"/>
    <cellStyle name="Input 2 5 2 3 8" xfId="13798"/>
    <cellStyle name="Input 2 5 2 4" xfId="13799"/>
    <cellStyle name="Input 2 5 2 4 2" xfId="13800"/>
    <cellStyle name="Input 2 5 2 4 2 2" xfId="13801"/>
    <cellStyle name="Input 2 5 2 4 2 2 2" xfId="13802"/>
    <cellStyle name="Input 2 5 2 4 2 3" xfId="13803"/>
    <cellStyle name="Input 2 5 2 4 2 3 2" xfId="13804"/>
    <cellStyle name="Input 2 5 2 4 2 4" xfId="13805"/>
    <cellStyle name="Input 2 5 2 4 2 5" xfId="13806"/>
    <cellStyle name="Input 2 5 2 4 3" xfId="13807"/>
    <cellStyle name="Input 2 5 2 4 3 2" xfId="13808"/>
    <cellStyle name="Input 2 5 2 4 4" xfId="13809"/>
    <cellStyle name="Input 2 5 2 4 4 2" xfId="13810"/>
    <cellStyle name="Input 2 5 2 4 5" xfId="13811"/>
    <cellStyle name="Input 2 5 2 4 6" xfId="13812"/>
    <cellStyle name="Input 2 5 2 5" xfId="13813"/>
    <cellStyle name="Input 2 5 2 5 2" xfId="13814"/>
    <cellStyle name="Input 2 5 2 5 2 2" xfId="13815"/>
    <cellStyle name="Input 2 5 2 5 2 2 2" xfId="13816"/>
    <cellStyle name="Input 2 5 2 5 2 3" xfId="13817"/>
    <cellStyle name="Input 2 5 2 5 2 3 2" xfId="13818"/>
    <cellStyle name="Input 2 5 2 5 2 4" xfId="13819"/>
    <cellStyle name="Input 2 5 2 5 2 5" xfId="13820"/>
    <cellStyle name="Input 2 5 2 5 3" xfId="13821"/>
    <cellStyle name="Input 2 5 2 5 3 2" xfId="13822"/>
    <cellStyle name="Input 2 5 2 5 4" xfId="13823"/>
    <cellStyle name="Input 2 5 2 5 4 2" xfId="13824"/>
    <cellStyle name="Input 2 5 2 5 5" xfId="13825"/>
    <cellStyle name="Input 2 5 2 5 6" xfId="13826"/>
    <cellStyle name="Input 2 5 2 6" xfId="13827"/>
    <cellStyle name="Input 2 5 2 6 2" xfId="13828"/>
    <cellStyle name="Input 2 5 2 6 2 2" xfId="13829"/>
    <cellStyle name="Input 2 5 2 6 2 2 2" xfId="13830"/>
    <cellStyle name="Input 2 5 2 6 2 3" xfId="13831"/>
    <cellStyle name="Input 2 5 2 6 2 3 2" xfId="13832"/>
    <cellStyle name="Input 2 5 2 6 2 4" xfId="13833"/>
    <cellStyle name="Input 2 5 2 6 2 5" xfId="13834"/>
    <cellStyle name="Input 2 5 2 6 3" xfId="13835"/>
    <cellStyle name="Input 2 5 2 6 3 2" xfId="13836"/>
    <cellStyle name="Input 2 5 2 6 4" xfId="13837"/>
    <cellStyle name="Input 2 5 2 6 4 2" xfId="13838"/>
    <cellStyle name="Input 2 5 2 6 5" xfId="13839"/>
    <cellStyle name="Input 2 5 2 6 6" xfId="13840"/>
    <cellStyle name="Input 2 5 2 7" xfId="13841"/>
    <cellStyle name="Input 2 5 2 7 2" xfId="13842"/>
    <cellStyle name="Input 2 5 2 7 2 2" xfId="13843"/>
    <cellStyle name="Input 2 5 2 7 3" xfId="13844"/>
    <cellStyle name="Input 2 5 2 7 3 2" xfId="13845"/>
    <cellStyle name="Input 2 5 2 7 4" xfId="13846"/>
    <cellStyle name="Input 2 5 2 7 5" xfId="13847"/>
    <cellStyle name="Input 2 5 2 8" xfId="13848"/>
    <cellStyle name="Input 2 5 2 8 2" xfId="13849"/>
    <cellStyle name="Input 2 5 2 9" xfId="13850"/>
    <cellStyle name="Input 2 5 2 9 2" xfId="13851"/>
    <cellStyle name="Input 2 5 3" xfId="13852"/>
    <cellStyle name="Input 2 5 3 2" xfId="13853"/>
    <cellStyle name="Input 2 5 3 2 2" xfId="13854"/>
    <cellStyle name="Input 2 5 3 2 2 2" xfId="13855"/>
    <cellStyle name="Input 2 5 3 2 2 2 2" xfId="13856"/>
    <cellStyle name="Input 2 5 3 2 2 3" xfId="13857"/>
    <cellStyle name="Input 2 5 3 2 2 3 2" xfId="13858"/>
    <cellStyle name="Input 2 5 3 2 2 4" xfId="13859"/>
    <cellStyle name="Input 2 5 3 2 2 5" xfId="13860"/>
    <cellStyle name="Input 2 5 3 2 3" xfId="13861"/>
    <cellStyle name="Input 2 5 3 2 3 2" xfId="13862"/>
    <cellStyle name="Input 2 5 3 2 4" xfId="13863"/>
    <cellStyle name="Input 2 5 3 2 4 2" xfId="13864"/>
    <cellStyle name="Input 2 5 3 2 5" xfId="13865"/>
    <cellStyle name="Input 2 5 3 2 6" xfId="13866"/>
    <cellStyle name="Input 2 5 3 3" xfId="13867"/>
    <cellStyle name="Input 2 5 3 3 2" xfId="13868"/>
    <cellStyle name="Input 2 5 3 3 2 2" xfId="13869"/>
    <cellStyle name="Input 2 5 3 3 2 2 2" xfId="13870"/>
    <cellStyle name="Input 2 5 3 3 2 3" xfId="13871"/>
    <cellStyle name="Input 2 5 3 3 2 3 2" xfId="13872"/>
    <cellStyle name="Input 2 5 3 3 2 4" xfId="13873"/>
    <cellStyle name="Input 2 5 3 3 2 5" xfId="13874"/>
    <cellStyle name="Input 2 5 3 3 3" xfId="13875"/>
    <cellStyle name="Input 2 5 3 3 3 2" xfId="13876"/>
    <cellStyle name="Input 2 5 3 3 4" xfId="13877"/>
    <cellStyle name="Input 2 5 3 3 4 2" xfId="13878"/>
    <cellStyle name="Input 2 5 3 3 5" xfId="13879"/>
    <cellStyle name="Input 2 5 3 3 6" xfId="13880"/>
    <cellStyle name="Input 2 5 3 4" xfId="13881"/>
    <cellStyle name="Input 2 5 3 4 2" xfId="13882"/>
    <cellStyle name="Input 2 5 3 4 2 2" xfId="13883"/>
    <cellStyle name="Input 2 5 3 4 2 2 2" xfId="13884"/>
    <cellStyle name="Input 2 5 3 4 2 3" xfId="13885"/>
    <cellStyle name="Input 2 5 3 4 2 3 2" xfId="13886"/>
    <cellStyle name="Input 2 5 3 4 2 4" xfId="13887"/>
    <cellStyle name="Input 2 5 3 4 2 5" xfId="13888"/>
    <cellStyle name="Input 2 5 3 4 3" xfId="13889"/>
    <cellStyle name="Input 2 5 3 4 3 2" xfId="13890"/>
    <cellStyle name="Input 2 5 3 4 4" xfId="13891"/>
    <cellStyle name="Input 2 5 3 4 4 2" xfId="13892"/>
    <cellStyle name="Input 2 5 3 4 5" xfId="13893"/>
    <cellStyle name="Input 2 5 3 4 6" xfId="13894"/>
    <cellStyle name="Input 2 5 3 5" xfId="13895"/>
    <cellStyle name="Input 2 5 3 5 2" xfId="13896"/>
    <cellStyle name="Input 2 5 3 5 2 2" xfId="13897"/>
    <cellStyle name="Input 2 5 3 5 3" xfId="13898"/>
    <cellStyle name="Input 2 5 3 5 3 2" xfId="13899"/>
    <cellStyle name="Input 2 5 3 5 4" xfId="13900"/>
    <cellStyle name="Input 2 5 3 5 5" xfId="13901"/>
    <cellStyle name="Input 2 5 3 6" xfId="13902"/>
    <cellStyle name="Input 2 5 3 6 2" xfId="13903"/>
    <cellStyle name="Input 2 5 3 7" xfId="13904"/>
    <cellStyle name="Input 2 5 3 7 2" xfId="13905"/>
    <cellStyle name="Input 2 5 3 8" xfId="13906"/>
    <cellStyle name="Input 2 5 3 9" xfId="13907"/>
    <cellStyle name="Input 2 5 4" xfId="13908"/>
    <cellStyle name="Input 2 5 4 2" xfId="13909"/>
    <cellStyle name="Input 2 5 4 2 2" xfId="13910"/>
    <cellStyle name="Input 2 5 4 2 2 2" xfId="13911"/>
    <cellStyle name="Input 2 5 4 2 2 2 2" xfId="13912"/>
    <cellStyle name="Input 2 5 4 2 2 3" xfId="13913"/>
    <cellStyle name="Input 2 5 4 2 2 3 2" xfId="13914"/>
    <cellStyle name="Input 2 5 4 2 2 4" xfId="13915"/>
    <cellStyle name="Input 2 5 4 2 2 5" xfId="13916"/>
    <cellStyle name="Input 2 5 4 2 3" xfId="13917"/>
    <cellStyle name="Input 2 5 4 2 3 2" xfId="13918"/>
    <cellStyle name="Input 2 5 4 2 4" xfId="13919"/>
    <cellStyle name="Input 2 5 4 2 4 2" xfId="13920"/>
    <cellStyle name="Input 2 5 4 2 5" xfId="13921"/>
    <cellStyle name="Input 2 5 4 2 6" xfId="13922"/>
    <cellStyle name="Input 2 5 4 3" xfId="13923"/>
    <cellStyle name="Input 2 5 4 3 2" xfId="13924"/>
    <cellStyle name="Input 2 5 4 3 2 2" xfId="13925"/>
    <cellStyle name="Input 2 5 4 3 2 2 2" xfId="13926"/>
    <cellStyle name="Input 2 5 4 3 2 3" xfId="13927"/>
    <cellStyle name="Input 2 5 4 3 2 3 2" xfId="13928"/>
    <cellStyle name="Input 2 5 4 3 2 4" xfId="13929"/>
    <cellStyle name="Input 2 5 4 3 2 5" xfId="13930"/>
    <cellStyle name="Input 2 5 4 3 3" xfId="13931"/>
    <cellStyle name="Input 2 5 4 3 3 2" xfId="13932"/>
    <cellStyle name="Input 2 5 4 3 4" xfId="13933"/>
    <cellStyle name="Input 2 5 4 3 4 2" xfId="13934"/>
    <cellStyle name="Input 2 5 4 3 5" xfId="13935"/>
    <cellStyle name="Input 2 5 4 3 6" xfId="13936"/>
    <cellStyle name="Input 2 5 4 4" xfId="13937"/>
    <cellStyle name="Input 2 5 4 4 2" xfId="13938"/>
    <cellStyle name="Input 2 5 4 4 2 2" xfId="13939"/>
    <cellStyle name="Input 2 5 4 4 3" xfId="13940"/>
    <cellStyle name="Input 2 5 4 4 3 2" xfId="13941"/>
    <cellStyle name="Input 2 5 4 4 4" xfId="13942"/>
    <cellStyle name="Input 2 5 4 4 5" xfId="13943"/>
    <cellStyle name="Input 2 5 4 5" xfId="13944"/>
    <cellStyle name="Input 2 5 4 5 2" xfId="13945"/>
    <cellStyle name="Input 2 5 4 6" xfId="13946"/>
    <cellStyle name="Input 2 5 4 6 2" xfId="13947"/>
    <cellStyle name="Input 2 5 4 7" xfId="13948"/>
    <cellStyle name="Input 2 5 4 8" xfId="13949"/>
    <cellStyle name="Input 2 5 5" xfId="13950"/>
    <cellStyle name="Input 2 5 5 2" xfId="13951"/>
    <cellStyle name="Input 2 5 5 2 2" xfId="13952"/>
    <cellStyle name="Input 2 5 5 2 2 2" xfId="13953"/>
    <cellStyle name="Input 2 5 5 2 3" xfId="13954"/>
    <cellStyle name="Input 2 5 5 2 3 2" xfId="13955"/>
    <cellStyle name="Input 2 5 5 2 4" xfId="13956"/>
    <cellStyle name="Input 2 5 5 2 5" xfId="13957"/>
    <cellStyle name="Input 2 5 5 3" xfId="13958"/>
    <cellStyle name="Input 2 5 5 3 2" xfId="13959"/>
    <cellStyle name="Input 2 5 5 4" xfId="13960"/>
    <cellStyle name="Input 2 5 5 4 2" xfId="13961"/>
    <cellStyle name="Input 2 5 5 5" xfId="13962"/>
    <cellStyle name="Input 2 5 5 6" xfId="13963"/>
    <cellStyle name="Input 2 5 6" xfId="13964"/>
    <cellStyle name="Input 2 5 6 2" xfId="13965"/>
    <cellStyle name="Input 2 5 6 2 2" xfId="13966"/>
    <cellStyle name="Input 2 5 6 2 2 2" xfId="13967"/>
    <cellStyle name="Input 2 5 6 2 3" xfId="13968"/>
    <cellStyle name="Input 2 5 6 2 3 2" xfId="13969"/>
    <cellStyle name="Input 2 5 6 2 4" xfId="13970"/>
    <cellStyle name="Input 2 5 6 2 5" xfId="13971"/>
    <cellStyle name="Input 2 5 6 3" xfId="13972"/>
    <cellStyle name="Input 2 5 6 3 2" xfId="13973"/>
    <cellStyle name="Input 2 5 6 4" xfId="13974"/>
    <cellStyle name="Input 2 5 6 4 2" xfId="13975"/>
    <cellStyle name="Input 2 5 6 5" xfId="13976"/>
    <cellStyle name="Input 2 5 6 6" xfId="13977"/>
    <cellStyle name="Input 2 5 7" xfId="13978"/>
    <cellStyle name="Input 2 5 7 2" xfId="13979"/>
    <cellStyle name="Input 2 5 7 2 2" xfId="13980"/>
    <cellStyle name="Input 2 5 7 2 2 2" xfId="13981"/>
    <cellStyle name="Input 2 5 7 2 3" xfId="13982"/>
    <cellStyle name="Input 2 5 7 2 3 2" xfId="13983"/>
    <cellStyle name="Input 2 5 7 2 4" xfId="13984"/>
    <cellStyle name="Input 2 5 7 2 5" xfId="13985"/>
    <cellStyle name="Input 2 5 7 3" xfId="13986"/>
    <cellStyle name="Input 2 5 7 3 2" xfId="13987"/>
    <cellStyle name="Input 2 5 7 4" xfId="13988"/>
    <cellStyle name="Input 2 5 7 4 2" xfId="13989"/>
    <cellStyle name="Input 2 5 7 5" xfId="13990"/>
    <cellStyle name="Input 2 5 7 6" xfId="13991"/>
    <cellStyle name="Input 2 5 8" xfId="13992"/>
    <cellStyle name="Input 2 5 8 2" xfId="13993"/>
    <cellStyle name="Input 2 5 8 2 2" xfId="13994"/>
    <cellStyle name="Input 2 5 8 3" xfId="13995"/>
    <cellStyle name="Input 2 5 8 3 2" xfId="13996"/>
    <cellStyle name="Input 2 5 8 4" xfId="13997"/>
    <cellStyle name="Input 2 5 8 5" xfId="13998"/>
    <cellStyle name="Input 2 5 9" xfId="13999"/>
    <cellStyle name="Input 2 5 9 2" xfId="14000"/>
    <cellStyle name="Input 2 6" xfId="14001"/>
    <cellStyle name="Input 2 6 2" xfId="14002"/>
    <cellStyle name="Input 2 6 2 2" xfId="14003"/>
    <cellStyle name="Input 2 6 2 2 2" xfId="14004"/>
    <cellStyle name="Input 2 6 2 2 2 2" xfId="14005"/>
    <cellStyle name="Input 2 6 2 2 3" xfId="14006"/>
    <cellStyle name="Input 2 6 2 2 3 2" xfId="14007"/>
    <cellStyle name="Input 2 6 2 2 4" xfId="14008"/>
    <cellStyle name="Input 2 6 2 2 5" xfId="14009"/>
    <cellStyle name="Input 2 6 2 3" xfId="14010"/>
    <cellStyle name="Input 2 6 2 3 2" xfId="14011"/>
    <cellStyle name="Input 2 6 2 4" xfId="14012"/>
    <cellStyle name="Input 2 6 2 4 2" xfId="14013"/>
    <cellStyle name="Input 2 6 2 5" xfId="14014"/>
    <cellStyle name="Input 2 6 2 6" xfId="14015"/>
    <cellStyle name="Input 2 6 3" xfId="14016"/>
    <cellStyle name="Input 2 6 3 2" xfId="14017"/>
    <cellStyle name="Input 2 6 3 2 2" xfId="14018"/>
    <cellStyle name="Input 2 6 3 2 2 2" xfId="14019"/>
    <cellStyle name="Input 2 6 3 2 3" xfId="14020"/>
    <cellStyle name="Input 2 6 3 2 3 2" xfId="14021"/>
    <cellStyle name="Input 2 6 3 2 4" xfId="14022"/>
    <cellStyle name="Input 2 6 3 2 5" xfId="14023"/>
    <cellStyle name="Input 2 6 3 3" xfId="14024"/>
    <cellStyle name="Input 2 6 3 3 2" xfId="14025"/>
    <cellStyle name="Input 2 6 3 4" xfId="14026"/>
    <cellStyle name="Input 2 6 3 4 2" xfId="14027"/>
    <cellStyle name="Input 2 6 3 5" xfId="14028"/>
    <cellStyle name="Input 2 6 3 6" xfId="14029"/>
    <cellStyle name="Input 2 6 4" xfId="14030"/>
    <cellStyle name="Input 2 6 4 2" xfId="14031"/>
    <cellStyle name="Input 2 6 4 2 2" xfId="14032"/>
    <cellStyle name="Input 2 6 4 2 2 2" xfId="14033"/>
    <cellStyle name="Input 2 6 4 2 3" xfId="14034"/>
    <cellStyle name="Input 2 6 4 2 3 2" xfId="14035"/>
    <cellStyle name="Input 2 6 4 2 4" xfId="14036"/>
    <cellStyle name="Input 2 6 4 2 5" xfId="14037"/>
    <cellStyle name="Input 2 6 4 3" xfId="14038"/>
    <cellStyle name="Input 2 6 4 3 2" xfId="14039"/>
    <cellStyle name="Input 2 6 4 4" xfId="14040"/>
    <cellStyle name="Input 2 6 4 4 2" xfId="14041"/>
    <cellStyle name="Input 2 6 4 5" xfId="14042"/>
    <cellStyle name="Input 2 6 4 6" xfId="14043"/>
    <cellStyle name="Input 2 6 5" xfId="14044"/>
    <cellStyle name="Input 2 6 5 2" xfId="14045"/>
    <cellStyle name="Input 2 6 5 2 2" xfId="14046"/>
    <cellStyle name="Input 2 6 5 3" xfId="14047"/>
    <cellStyle name="Input 2 6 5 3 2" xfId="14048"/>
    <cellStyle name="Input 2 6 5 4" xfId="14049"/>
    <cellStyle name="Input 2 6 5 5" xfId="14050"/>
    <cellStyle name="Input 2 6 6" xfId="14051"/>
    <cellStyle name="Input 2 6 6 2" xfId="14052"/>
    <cellStyle name="Input 2 6 7" xfId="14053"/>
    <cellStyle name="Input 2 6 7 2" xfId="14054"/>
    <cellStyle name="Input 2 6 8" xfId="14055"/>
    <cellStyle name="Input 2 6 9" xfId="14056"/>
    <cellStyle name="Input 2 7" xfId="14057"/>
    <cellStyle name="Input 2 7 2" xfId="14058"/>
    <cellStyle name="Input 2 7 2 2" xfId="14059"/>
    <cellStyle name="Input 2 7 2 2 2" xfId="14060"/>
    <cellStyle name="Input 2 7 2 3" xfId="14061"/>
    <cellStyle name="Input 2 7 2 3 2" xfId="14062"/>
    <cellStyle name="Input 2 7 2 4" xfId="14063"/>
    <cellStyle name="Input 2 7 2 5" xfId="14064"/>
    <cellStyle name="Input 2 7 3" xfId="14065"/>
    <cellStyle name="Input 2 7 3 2" xfId="14066"/>
    <cellStyle name="Input 2 7 4" xfId="14067"/>
    <cellStyle name="Input 2 7 4 2" xfId="14068"/>
    <cellStyle name="Input 2 7 5" xfId="14069"/>
    <cellStyle name="Input 2 7 6" xfId="14070"/>
    <cellStyle name="Input 2 8" xfId="14071"/>
    <cellStyle name="Input 2 8 2" xfId="14072"/>
    <cellStyle name="Input 2 8 2 2" xfId="14073"/>
    <cellStyle name="Input 2 8 2 2 2" xfId="14074"/>
    <cellStyle name="Input 2 8 2 3" xfId="14075"/>
    <cellStyle name="Input 2 8 2 3 2" xfId="14076"/>
    <cellStyle name="Input 2 8 2 4" xfId="14077"/>
    <cellStyle name="Input 2 8 2 5" xfId="14078"/>
    <cellStyle name="Input 2 8 3" xfId="14079"/>
    <cellStyle name="Input 2 8 3 2" xfId="14080"/>
    <cellStyle name="Input 2 8 4" xfId="14081"/>
    <cellStyle name="Input 2 8 4 2" xfId="14082"/>
    <cellStyle name="Input 2 8 5" xfId="14083"/>
    <cellStyle name="Input 2 8 6" xfId="14084"/>
    <cellStyle name="Input 2 9" xfId="14085"/>
    <cellStyle name="Input 2 9 2" xfId="14086"/>
    <cellStyle name="Input 2 9 2 2" xfId="14087"/>
    <cellStyle name="Input 2 9 2 2 2" xfId="14088"/>
    <cellStyle name="Input 2 9 2 3" xfId="14089"/>
    <cellStyle name="Input 2 9 2 3 2" xfId="14090"/>
    <cellStyle name="Input 2 9 2 4" xfId="14091"/>
    <cellStyle name="Input 2 9 2 5" xfId="14092"/>
    <cellStyle name="Input 2 9 3" xfId="14093"/>
    <cellStyle name="Input 2 9 3 2" xfId="14094"/>
    <cellStyle name="Input 2 9 4" xfId="14095"/>
    <cellStyle name="Input 2 9 4 2" xfId="14096"/>
    <cellStyle name="Input 2 9 5" xfId="14097"/>
    <cellStyle name="Input 2 9 6" xfId="14098"/>
    <cellStyle name="Jegyzet" xfId="14099"/>
    <cellStyle name="Jegyzet 10" xfId="14100"/>
    <cellStyle name="Jegyzet 10 2" xfId="14101"/>
    <cellStyle name="Jegyzet 10 2 2" xfId="14102"/>
    <cellStyle name="Jegyzet 10 3" xfId="14103"/>
    <cellStyle name="Jegyzet 10 3 2" xfId="14104"/>
    <cellStyle name="Jegyzet 10 4" xfId="14105"/>
    <cellStyle name="Jegyzet 11" xfId="14106"/>
    <cellStyle name="Jegyzet 11 2" xfId="14107"/>
    <cellStyle name="Jegyzet 11 2 2" xfId="14108"/>
    <cellStyle name="Jegyzet 11 3" xfId="14109"/>
    <cellStyle name="Jegyzet 11 3 2" xfId="14110"/>
    <cellStyle name="Jegyzet 11 4" xfId="14111"/>
    <cellStyle name="Jegyzet 11 5" xfId="14112"/>
    <cellStyle name="Jegyzet 12" xfId="14113"/>
    <cellStyle name="Jegyzet 12 2" xfId="14114"/>
    <cellStyle name="Jegyzet 12 2 2" xfId="14115"/>
    <cellStyle name="Jegyzet 12 3" xfId="14116"/>
    <cellStyle name="Jegyzet 12 3 2" xfId="14117"/>
    <cellStyle name="Jegyzet 12 4" xfId="14118"/>
    <cellStyle name="Jegyzet 12 5" xfId="14119"/>
    <cellStyle name="Jegyzet 13" xfId="14120"/>
    <cellStyle name="Jegyzet 13 2" xfId="14121"/>
    <cellStyle name="Jegyzet 13 2 2" xfId="14122"/>
    <cellStyle name="Jegyzet 13 3" xfId="14123"/>
    <cellStyle name="Jegyzet 13 3 2" xfId="14124"/>
    <cellStyle name="Jegyzet 13 4" xfId="14125"/>
    <cellStyle name="Jegyzet 13 5" xfId="14126"/>
    <cellStyle name="Jegyzet 14" xfId="14127"/>
    <cellStyle name="Jegyzet 14 2" xfId="14128"/>
    <cellStyle name="Jegyzet 14 2 2" xfId="14129"/>
    <cellStyle name="Jegyzet 14 3" xfId="14130"/>
    <cellStyle name="Jegyzet 14 3 2" xfId="14131"/>
    <cellStyle name="Jegyzet 14 4" xfId="14132"/>
    <cellStyle name="Jegyzet 14 5" xfId="14133"/>
    <cellStyle name="Jegyzet 15" xfId="14134"/>
    <cellStyle name="Jegyzet 15 2" xfId="14135"/>
    <cellStyle name="Jegyzet 15 2 2" xfId="14136"/>
    <cellStyle name="Jegyzet 15 3" xfId="14137"/>
    <cellStyle name="Jegyzet 15 3 2" xfId="14138"/>
    <cellStyle name="Jegyzet 15 4" xfId="14139"/>
    <cellStyle name="Jegyzet 15 5" xfId="14140"/>
    <cellStyle name="Jegyzet 16" xfId="14141"/>
    <cellStyle name="Jegyzet 16 2" xfId="14142"/>
    <cellStyle name="Jegyzet 16 2 2" xfId="14143"/>
    <cellStyle name="Jegyzet 16 3" xfId="14144"/>
    <cellStyle name="Jegyzet 16 3 2" xfId="14145"/>
    <cellStyle name="Jegyzet 16 4" xfId="14146"/>
    <cellStyle name="Jegyzet 16 5" xfId="14147"/>
    <cellStyle name="Jegyzet 17" xfId="14148"/>
    <cellStyle name="Jegyzet 17 2" xfId="14149"/>
    <cellStyle name="Jegyzet 17 2 2" xfId="14150"/>
    <cellStyle name="Jegyzet 17 3" xfId="14151"/>
    <cellStyle name="Jegyzet 17 3 2" xfId="14152"/>
    <cellStyle name="Jegyzet 17 4" xfId="14153"/>
    <cellStyle name="Jegyzet 17 5" xfId="14154"/>
    <cellStyle name="Jegyzet 18" xfId="14155"/>
    <cellStyle name="Jegyzet 18 2" xfId="14156"/>
    <cellStyle name="Jegyzet 18 2 2" xfId="14157"/>
    <cellStyle name="Jegyzet 18 3" xfId="14158"/>
    <cellStyle name="Jegyzet 18 3 2" xfId="14159"/>
    <cellStyle name="Jegyzet 18 4" xfId="14160"/>
    <cellStyle name="Jegyzet 18 5" xfId="14161"/>
    <cellStyle name="Jegyzet 19" xfId="14162"/>
    <cellStyle name="Jegyzet 19 2" xfId="14163"/>
    <cellStyle name="Jegyzet 19 2 2" xfId="14164"/>
    <cellStyle name="Jegyzet 19 3" xfId="14165"/>
    <cellStyle name="Jegyzet 19 3 2" xfId="14166"/>
    <cellStyle name="Jegyzet 19 4" xfId="14167"/>
    <cellStyle name="Jegyzet 19 5" xfId="14168"/>
    <cellStyle name="Jegyzet 2" xfId="14169"/>
    <cellStyle name="Jegyzet 2 10" xfId="14170"/>
    <cellStyle name="Jegyzet 2 10 2" xfId="14171"/>
    <cellStyle name="Jegyzet 2 10 2 2" xfId="14172"/>
    <cellStyle name="Jegyzet 2 10 3" xfId="14173"/>
    <cellStyle name="Jegyzet 2 10 3 2" xfId="14174"/>
    <cellStyle name="Jegyzet 2 10 4" xfId="14175"/>
    <cellStyle name="Jegyzet 2 11" xfId="14176"/>
    <cellStyle name="Jegyzet 2 11 2" xfId="14177"/>
    <cellStyle name="Jegyzet 2 11 2 2" xfId="14178"/>
    <cellStyle name="Jegyzet 2 11 3" xfId="14179"/>
    <cellStyle name="Jegyzet 2 11 3 2" xfId="14180"/>
    <cellStyle name="Jegyzet 2 11 4" xfId="14181"/>
    <cellStyle name="Jegyzet 2 11 5" xfId="14182"/>
    <cellStyle name="Jegyzet 2 12" xfId="14183"/>
    <cellStyle name="Jegyzet 2 12 2" xfId="14184"/>
    <cellStyle name="Jegyzet 2 12 2 2" xfId="14185"/>
    <cellStyle name="Jegyzet 2 12 3" xfId="14186"/>
    <cellStyle name="Jegyzet 2 12 3 2" xfId="14187"/>
    <cellStyle name="Jegyzet 2 12 4" xfId="14188"/>
    <cellStyle name="Jegyzet 2 12 5" xfId="14189"/>
    <cellStyle name="Jegyzet 2 13" xfId="14190"/>
    <cellStyle name="Jegyzet 2 13 2" xfId="14191"/>
    <cellStyle name="Jegyzet 2 13 2 2" xfId="14192"/>
    <cellStyle name="Jegyzet 2 13 3" xfId="14193"/>
    <cellStyle name="Jegyzet 2 13 3 2" xfId="14194"/>
    <cellStyle name="Jegyzet 2 13 4" xfId="14195"/>
    <cellStyle name="Jegyzet 2 13 5" xfId="14196"/>
    <cellStyle name="Jegyzet 2 14" xfId="14197"/>
    <cellStyle name="Jegyzet 2 14 2" xfId="14198"/>
    <cellStyle name="Jegyzet 2 14 2 2" xfId="14199"/>
    <cellStyle name="Jegyzet 2 14 3" xfId="14200"/>
    <cellStyle name="Jegyzet 2 14 3 2" xfId="14201"/>
    <cellStyle name="Jegyzet 2 14 4" xfId="14202"/>
    <cellStyle name="Jegyzet 2 14 5" xfId="14203"/>
    <cellStyle name="Jegyzet 2 15" xfId="14204"/>
    <cellStyle name="Jegyzet 2 15 2" xfId="14205"/>
    <cellStyle name="Jegyzet 2 15 2 2" xfId="14206"/>
    <cellStyle name="Jegyzet 2 15 3" xfId="14207"/>
    <cellStyle name="Jegyzet 2 15 3 2" xfId="14208"/>
    <cellStyle name="Jegyzet 2 15 4" xfId="14209"/>
    <cellStyle name="Jegyzet 2 15 5" xfId="14210"/>
    <cellStyle name="Jegyzet 2 16" xfId="14211"/>
    <cellStyle name="Jegyzet 2 16 2" xfId="14212"/>
    <cellStyle name="Jegyzet 2 16 2 2" xfId="14213"/>
    <cellStyle name="Jegyzet 2 16 3" xfId="14214"/>
    <cellStyle name="Jegyzet 2 16 3 2" xfId="14215"/>
    <cellStyle name="Jegyzet 2 16 4" xfId="14216"/>
    <cellStyle name="Jegyzet 2 16 5" xfId="14217"/>
    <cellStyle name="Jegyzet 2 17" xfId="14218"/>
    <cellStyle name="Jegyzet 2 17 2" xfId="14219"/>
    <cellStyle name="Jegyzet 2 17 2 2" xfId="14220"/>
    <cellStyle name="Jegyzet 2 17 3" xfId="14221"/>
    <cellStyle name="Jegyzet 2 17 3 2" xfId="14222"/>
    <cellStyle name="Jegyzet 2 17 4" xfId="14223"/>
    <cellStyle name="Jegyzet 2 17 5" xfId="14224"/>
    <cellStyle name="Jegyzet 2 18" xfId="14225"/>
    <cellStyle name="Jegyzet 2 18 2" xfId="14226"/>
    <cellStyle name="Jegyzet 2 18 2 2" xfId="14227"/>
    <cellStyle name="Jegyzet 2 18 3" xfId="14228"/>
    <cellStyle name="Jegyzet 2 18 3 2" xfId="14229"/>
    <cellStyle name="Jegyzet 2 18 4" xfId="14230"/>
    <cellStyle name="Jegyzet 2 18 5" xfId="14231"/>
    <cellStyle name="Jegyzet 2 19" xfId="14232"/>
    <cellStyle name="Jegyzet 2 19 2" xfId="14233"/>
    <cellStyle name="Jegyzet 2 19 2 2" xfId="14234"/>
    <cellStyle name="Jegyzet 2 19 3" xfId="14235"/>
    <cellStyle name="Jegyzet 2 19 3 2" xfId="14236"/>
    <cellStyle name="Jegyzet 2 19 4" xfId="14237"/>
    <cellStyle name="Jegyzet 2 19 5" xfId="14238"/>
    <cellStyle name="Jegyzet 2 2" xfId="14239"/>
    <cellStyle name="Jegyzet 2 2 10" xfId="14240"/>
    <cellStyle name="Jegyzet 2 2 10 2" xfId="14241"/>
    <cellStyle name="Jegyzet 2 2 11" xfId="14242"/>
    <cellStyle name="Jegyzet 2 2 2" xfId="14243"/>
    <cellStyle name="Jegyzet 2 2 2 10" xfId="14244"/>
    <cellStyle name="Jegyzet 2 2 2 2" xfId="14245"/>
    <cellStyle name="Jegyzet 2 2 2 2 2" xfId="14246"/>
    <cellStyle name="Jegyzet 2 2 2 2 2 2" xfId="14247"/>
    <cellStyle name="Jegyzet 2 2 2 2 2 2 2" xfId="14248"/>
    <cellStyle name="Jegyzet 2 2 2 2 2 2 2 2" xfId="14249"/>
    <cellStyle name="Jegyzet 2 2 2 2 2 2 3" xfId="14250"/>
    <cellStyle name="Jegyzet 2 2 2 2 2 2 3 2" xfId="14251"/>
    <cellStyle name="Jegyzet 2 2 2 2 2 2 4" xfId="14252"/>
    <cellStyle name="Jegyzet 2 2 2 2 2 3" xfId="14253"/>
    <cellStyle name="Jegyzet 2 2 2 2 2 3 2" xfId="14254"/>
    <cellStyle name="Jegyzet 2 2 2 2 2 4" xfId="14255"/>
    <cellStyle name="Jegyzet 2 2 2 2 2 4 2" xfId="14256"/>
    <cellStyle name="Jegyzet 2 2 2 2 2 5" xfId="14257"/>
    <cellStyle name="Jegyzet 2 2 2 2 3" xfId="14258"/>
    <cellStyle name="Jegyzet 2 2 2 2 3 2" xfId="14259"/>
    <cellStyle name="Jegyzet 2 2 2 2 3 2 2" xfId="14260"/>
    <cellStyle name="Jegyzet 2 2 2 2 3 2 2 2" xfId="14261"/>
    <cellStyle name="Jegyzet 2 2 2 2 3 2 3" xfId="14262"/>
    <cellStyle name="Jegyzet 2 2 2 2 3 2 3 2" xfId="14263"/>
    <cellStyle name="Jegyzet 2 2 2 2 3 2 4" xfId="14264"/>
    <cellStyle name="Jegyzet 2 2 2 2 3 3" xfId="14265"/>
    <cellStyle name="Jegyzet 2 2 2 2 3 3 2" xfId="14266"/>
    <cellStyle name="Jegyzet 2 2 2 2 3 4" xfId="14267"/>
    <cellStyle name="Jegyzet 2 2 2 2 3 4 2" xfId="14268"/>
    <cellStyle name="Jegyzet 2 2 2 2 3 5" xfId="14269"/>
    <cellStyle name="Jegyzet 2 2 2 2 4" xfId="14270"/>
    <cellStyle name="Jegyzet 2 2 2 2 4 2" xfId="14271"/>
    <cellStyle name="Jegyzet 2 2 2 2 4 2 2" xfId="14272"/>
    <cellStyle name="Jegyzet 2 2 2 2 4 2 2 2" xfId="14273"/>
    <cellStyle name="Jegyzet 2 2 2 2 4 2 3" xfId="14274"/>
    <cellStyle name="Jegyzet 2 2 2 2 4 2 3 2" xfId="14275"/>
    <cellStyle name="Jegyzet 2 2 2 2 4 2 4" xfId="14276"/>
    <cellStyle name="Jegyzet 2 2 2 2 4 3" xfId="14277"/>
    <cellStyle name="Jegyzet 2 2 2 2 4 3 2" xfId="14278"/>
    <cellStyle name="Jegyzet 2 2 2 2 4 4" xfId="14279"/>
    <cellStyle name="Jegyzet 2 2 2 2 4 4 2" xfId="14280"/>
    <cellStyle name="Jegyzet 2 2 2 2 4 5" xfId="14281"/>
    <cellStyle name="Jegyzet 2 2 2 2 5" xfId="14282"/>
    <cellStyle name="Jegyzet 2 2 2 2 5 2" xfId="14283"/>
    <cellStyle name="Jegyzet 2 2 2 2 5 2 2" xfId="14284"/>
    <cellStyle name="Jegyzet 2 2 2 2 5 3" xfId="14285"/>
    <cellStyle name="Jegyzet 2 2 2 2 5 3 2" xfId="14286"/>
    <cellStyle name="Jegyzet 2 2 2 2 5 4" xfId="14287"/>
    <cellStyle name="Jegyzet 2 2 2 2 6" xfId="14288"/>
    <cellStyle name="Jegyzet 2 2 2 2 6 2" xfId="14289"/>
    <cellStyle name="Jegyzet 2 2 2 2 7" xfId="14290"/>
    <cellStyle name="Jegyzet 2 2 2 2 7 2" xfId="14291"/>
    <cellStyle name="Jegyzet 2 2 2 2 8" xfId="14292"/>
    <cellStyle name="Jegyzet 2 2 2 3" xfId="14293"/>
    <cellStyle name="Jegyzet 2 2 2 3 2" xfId="14294"/>
    <cellStyle name="Jegyzet 2 2 2 3 2 2" xfId="14295"/>
    <cellStyle name="Jegyzet 2 2 2 3 2 2 2" xfId="14296"/>
    <cellStyle name="Jegyzet 2 2 2 3 2 2 2 2" xfId="14297"/>
    <cellStyle name="Jegyzet 2 2 2 3 2 2 3" xfId="14298"/>
    <cellStyle name="Jegyzet 2 2 2 3 2 2 3 2" xfId="14299"/>
    <cellStyle name="Jegyzet 2 2 2 3 2 2 4" xfId="14300"/>
    <cellStyle name="Jegyzet 2 2 2 3 2 3" xfId="14301"/>
    <cellStyle name="Jegyzet 2 2 2 3 2 3 2" xfId="14302"/>
    <cellStyle name="Jegyzet 2 2 2 3 2 4" xfId="14303"/>
    <cellStyle name="Jegyzet 2 2 2 3 2 4 2" xfId="14304"/>
    <cellStyle name="Jegyzet 2 2 2 3 2 5" xfId="14305"/>
    <cellStyle name="Jegyzet 2 2 2 3 3" xfId="14306"/>
    <cellStyle name="Jegyzet 2 2 2 3 3 2" xfId="14307"/>
    <cellStyle name="Jegyzet 2 2 2 3 3 2 2" xfId="14308"/>
    <cellStyle name="Jegyzet 2 2 2 3 3 2 2 2" xfId="14309"/>
    <cellStyle name="Jegyzet 2 2 2 3 3 2 3" xfId="14310"/>
    <cellStyle name="Jegyzet 2 2 2 3 3 2 3 2" xfId="14311"/>
    <cellStyle name="Jegyzet 2 2 2 3 3 2 4" xfId="14312"/>
    <cellStyle name="Jegyzet 2 2 2 3 3 3" xfId="14313"/>
    <cellStyle name="Jegyzet 2 2 2 3 3 3 2" xfId="14314"/>
    <cellStyle name="Jegyzet 2 2 2 3 3 4" xfId="14315"/>
    <cellStyle name="Jegyzet 2 2 2 3 3 4 2" xfId="14316"/>
    <cellStyle name="Jegyzet 2 2 2 3 3 5" xfId="14317"/>
    <cellStyle name="Jegyzet 2 2 2 3 4" xfId="14318"/>
    <cellStyle name="Jegyzet 2 2 2 3 4 2" xfId="14319"/>
    <cellStyle name="Jegyzet 2 2 2 3 4 2 2" xfId="14320"/>
    <cellStyle name="Jegyzet 2 2 2 3 4 3" xfId="14321"/>
    <cellStyle name="Jegyzet 2 2 2 3 4 3 2" xfId="14322"/>
    <cellStyle name="Jegyzet 2 2 2 3 4 4" xfId="14323"/>
    <cellStyle name="Jegyzet 2 2 2 3 5" xfId="14324"/>
    <cellStyle name="Jegyzet 2 2 2 3 5 2" xfId="14325"/>
    <cellStyle name="Jegyzet 2 2 2 3 6" xfId="14326"/>
    <cellStyle name="Jegyzet 2 2 2 3 6 2" xfId="14327"/>
    <cellStyle name="Jegyzet 2 2 2 3 7" xfId="14328"/>
    <cellStyle name="Jegyzet 2 2 2 4" xfId="14329"/>
    <cellStyle name="Jegyzet 2 2 2 4 2" xfId="14330"/>
    <cellStyle name="Jegyzet 2 2 2 4 2 2" xfId="14331"/>
    <cellStyle name="Jegyzet 2 2 2 4 2 2 2" xfId="14332"/>
    <cellStyle name="Jegyzet 2 2 2 4 2 3" xfId="14333"/>
    <cellStyle name="Jegyzet 2 2 2 4 2 3 2" xfId="14334"/>
    <cellStyle name="Jegyzet 2 2 2 4 2 4" xfId="14335"/>
    <cellStyle name="Jegyzet 2 2 2 4 3" xfId="14336"/>
    <cellStyle name="Jegyzet 2 2 2 4 3 2" xfId="14337"/>
    <cellStyle name="Jegyzet 2 2 2 4 4" xfId="14338"/>
    <cellStyle name="Jegyzet 2 2 2 4 4 2" xfId="14339"/>
    <cellStyle name="Jegyzet 2 2 2 4 5" xfId="14340"/>
    <cellStyle name="Jegyzet 2 2 2 5" xfId="14341"/>
    <cellStyle name="Jegyzet 2 2 2 5 2" xfId="14342"/>
    <cellStyle name="Jegyzet 2 2 2 5 2 2" xfId="14343"/>
    <cellStyle name="Jegyzet 2 2 2 5 2 2 2" xfId="14344"/>
    <cellStyle name="Jegyzet 2 2 2 5 2 3" xfId="14345"/>
    <cellStyle name="Jegyzet 2 2 2 5 2 3 2" xfId="14346"/>
    <cellStyle name="Jegyzet 2 2 2 5 2 4" xfId="14347"/>
    <cellStyle name="Jegyzet 2 2 2 5 3" xfId="14348"/>
    <cellStyle name="Jegyzet 2 2 2 5 3 2" xfId="14349"/>
    <cellStyle name="Jegyzet 2 2 2 5 4" xfId="14350"/>
    <cellStyle name="Jegyzet 2 2 2 5 4 2" xfId="14351"/>
    <cellStyle name="Jegyzet 2 2 2 5 5" xfId="14352"/>
    <cellStyle name="Jegyzet 2 2 2 6" xfId="14353"/>
    <cellStyle name="Jegyzet 2 2 2 6 2" xfId="14354"/>
    <cellStyle name="Jegyzet 2 2 2 6 2 2" xfId="14355"/>
    <cellStyle name="Jegyzet 2 2 2 6 2 2 2" xfId="14356"/>
    <cellStyle name="Jegyzet 2 2 2 6 2 3" xfId="14357"/>
    <cellStyle name="Jegyzet 2 2 2 6 2 3 2" xfId="14358"/>
    <cellStyle name="Jegyzet 2 2 2 6 2 4" xfId="14359"/>
    <cellStyle name="Jegyzet 2 2 2 6 3" xfId="14360"/>
    <cellStyle name="Jegyzet 2 2 2 6 3 2" xfId="14361"/>
    <cellStyle name="Jegyzet 2 2 2 6 4" xfId="14362"/>
    <cellStyle name="Jegyzet 2 2 2 6 4 2" xfId="14363"/>
    <cellStyle name="Jegyzet 2 2 2 6 5" xfId="14364"/>
    <cellStyle name="Jegyzet 2 2 2 7" xfId="14365"/>
    <cellStyle name="Jegyzet 2 2 2 7 2" xfId="14366"/>
    <cellStyle name="Jegyzet 2 2 2 7 2 2" xfId="14367"/>
    <cellStyle name="Jegyzet 2 2 2 7 3" xfId="14368"/>
    <cellStyle name="Jegyzet 2 2 2 7 3 2" xfId="14369"/>
    <cellStyle name="Jegyzet 2 2 2 7 4" xfId="14370"/>
    <cellStyle name="Jegyzet 2 2 2 8" xfId="14371"/>
    <cellStyle name="Jegyzet 2 2 2 8 2" xfId="14372"/>
    <cellStyle name="Jegyzet 2 2 2 9" xfId="14373"/>
    <cellStyle name="Jegyzet 2 2 2 9 2" xfId="14374"/>
    <cellStyle name="Jegyzet 2 2 3" xfId="14375"/>
    <cellStyle name="Jegyzet 2 2 3 2" xfId="14376"/>
    <cellStyle name="Jegyzet 2 2 3 2 2" xfId="14377"/>
    <cellStyle name="Jegyzet 2 2 3 2 2 2" xfId="14378"/>
    <cellStyle name="Jegyzet 2 2 3 2 2 2 2" xfId="14379"/>
    <cellStyle name="Jegyzet 2 2 3 2 2 3" xfId="14380"/>
    <cellStyle name="Jegyzet 2 2 3 2 2 3 2" xfId="14381"/>
    <cellStyle name="Jegyzet 2 2 3 2 2 4" xfId="14382"/>
    <cellStyle name="Jegyzet 2 2 3 2 3" xfId="14383"/>
    <cellStyle name="Jegyzet 2 2 3 2 3 2" xfId="14384"/>
    <cellStyle name="Jegyzet 2 2 3 2 4" xfId="14385"/>
    <cellStyle name="Jegyzet 2 2 3 2 4 2" xfId="14386"/>
    <cellStyle name="Jegyzet 2 2 3 2 5" xfId="14387"/>
    <cellStyle name="Jegyzet 2 2 3 3" xfId="14388"/>
    <cellStyle name="Jegyzet 2 2 3 3 2" xfId="14389"/>
    <cellStyle name="Jegyzet 2 2 3 3 2 2" xfId="14390"/>
    <cellStyle name="Jegyzet 2 2 3 3 2 2 2" xfId="14391"/>
    <cellStyle name="Jegyzet 2 2 3 3 2 3" xfId="14392"/>
    <cellStyle name="Jegyzet 2 2 3 3 2 3 2" xfId="14393"/>
    <cellStyle name="Jegyzet 2 2 3 3 2 4" xfId="14394"/>
    <cellStyle name="Jegyzet 2 2 3 3 3" xfId="14395"/>
    <cellStyle name="Jegyzet 2 2 3 3 3 2" xfId="14396"/>
    <cellStyle name="Jegyzet 2 2 3 3 4" xfId="14397"/>
    <cellStyle name="Jegyzet 2 2 3 3 4 2" xfId="14398"/>
    <cellStyle name="Jegyzet 2 2 3 3 5" xfId="14399"/>
    <cellStyle name="Jegyzet 2 2 3 4" xfId="14400"/>
    <cellStyle name="Jegyzet 2 2 3 4 2" xfId="14401"/>
    <cellStyle name="Jegyzet 2 2 3 4 2 2" xfId="14402"/>
    <cellStyle name="Jegyzet 2 2 3 4 2 2 2" xfId="14403"/>
    <cellStyle name="Jegyzet 2 2 3 4 2 3" xfId="14404"/>
    <cellStyle name="Jegyzet 2 2 3 4 2 3 2" xfId="14405"/>
    <cellStyle name="Jegyzet 2 2 3 4 2 4" xfId="14406"/>
    <cellStyle name="Jegyzet 2 2 3 4 3" xfId="14407"/>
    <cellStyle name="Jegyzet 2 2 3 4 3 2" xfId="14408"/>
    <cellStyle name="Jegyzet 2 2 3 4 4" xfId="14409"/>
    <cellStyle name="Jegyzet 2 2 3 4 4 2" xfId="14410"/>
    <cellStyle name="Jegyzet 2 2 3 4 5" xfId="14411"/>
    <cellStyle name="Jegyzet 2 2 3 5" xfId="14412"/>
    <cellStyle name="Jegyzet 2 2 3 5 2" xfId="14413"/>
    <cellStyle name="Jegyzet 2 2 3 5 2 2" xfId="14414"/>
    <cellStyle name="Jegyzet 2 2 3 5 3" xfId="14415"/>
    <cellStyle name="Jegyzet 2 2 3 5 3 2" xfId="14416"/>
    <cellStyle name="Jegyzet 2 2 3 5 4" xfId="14417"/>
    <cellStyle name="Jegyzet 2 2 3 6" xfId="14418"/>
    <cellStyle name="Jegyzet 2 2 3 6 2" xfId="14419"/>
    <cellStyle name="Jegyzet 2 2 3 7" xfId="14420"/>
    <cellStyle name="Jegyzet 2 2 3 7 2" xfId="14421"/>
    <cellStyle name="Jegyzet 2 2 3 8" xfId="14422"/>
    <cellStyle name="Jegyzet 2 2 4" xfId="14423"/>
    <cellStyle name="Jegyzet 2 2 4 2" xfId="14424"/>
    <cellStyle name="Jegyzet 2 2 4 2 2" xfId="14425"/>
    <cellStyle name="Jegyzet 2 2 4 2 2 2" xfId="14426"/>
    <cellStyle name="Jegyzet 2 2 4 2 2 2 2" xfId="14427"/>
    <cellStyle name="Jegyzet 2 2 4 2 2 3" xfId="14428"/>
    <cellStyle name="Jegyzet 2 2 4 2 2 3 2" xfId="14429"/>
    <cellStyle name="Jegyzet 2 2 4 2 2 4" xfId="14430"/>
    <cellStyle name="Jegyzet 2 2 4 2 3" xfId="14431"/>
    <cellStyle name="Jegyzet 2 2 4 2 3 2" xfId="14432"/>
    <cellStyle name="Jegyzet 2 2 4 2 4" xfId="14433"/>
    <cellStyle name="Jegyzet 2 2 4 2 4 2" xfId="14434"/>
    <cellStyle name="Jegyzet 2 2 4 2 5" xfId="14435"/>
    <cellStyle name="Jegyzet 2 2 4 3" xfId="14436"/>
    <cellStyle name="Jegyzet 2 2 4 3 2" xfId="14437"/>
    <cellStyle name="Jegyzet 2 2 4 3 2 2" xfId="14438"/>
    <cellStyle name="Jegyzet 2 2 4 3 2 2 2" xfId="14439"/>
    <cellStyle name="Jegyzet 2 2 4 3 2 3" xfId="14440"/>
    <cellStyle name="Jegyzet 2 2 4 3 2 3 2" xfId="14441"/>
    <cellStyle name="Jegyzet 2 2 4 3 2 4" xfId="14442"/>
    <cellStyle name="Jegyzet 2 2 4 3 3" xfId="14443"/>
    <cellStyle name="Jegyzet 2 2 4 3 3 2" xfId="14444"/>
    <cellStyle name="Jegyzet 2 2 4 3 4" xfId="14445"/>
    <cellStyle name="Jegyzet 2 2 4 3 4 2" xfId="14446"/>
    <cellStyle name="Jegyzet 2 2 4 3 5" xfId="14447"/>
    <cellStyle name="Jegyzet 2 2 4 4" xfId="14448"/>
    <cellStyle name="Jegyzet 2 2 4 4 2" xfId="14449"/>
    <cellStyle name="Jegyzet 2 2 4 4 2 2" xfId="14450"/>
    <cellStyle name="Jegyzet 2 2 4 4 3" xfId="14451"/>
    <cellStyle name="Jegyzet 2 2 4 4 3 2" xfId="14452"/>
    <cellStyle name="Jegyzet 2 2 4 4 4" xfId="14453"/>
    <cellStyle name="Jegyzet 2 2 4 5" xfId="14454"/>
    <cellStyle name="Jegyzet 2 2 4 5 2" xfId="14455"/>
    <cellStyle name="Jegyzet 2 2 4 6" xfId="14456"/>
    <cellStyle name="Jegyzet 2 2 4 6 2" xfId="14457"/>
    <cellStyle name="Jegyzet 2 2 4 7" xfId="14458"/>
    <cellStyle name="Jegyzet 2 2 5" xfId="14459"/>
    <cellStyle name="Jegyzet 2 2 5 2" xfId="14460"/>
    <cellStyle name="Jegyzet 2 2 5 2 2" xfId="14461"/>
    <cellStyle name="Jegyzet 2 2 5 2 2 2" xfId="14462"/>
    <cellStyle name="Jegyzet 2 2 5 2 3" xfId="14463"/>
    <cellStyle name="Jegyzet 2 2 5 2 3 2" xfId="14464"/>
    <cellStyle name="Jegyzet 2 2 5 2 4" xfId="14465"/>
    <cellStyle name="Jegyzet 2 2 5 3" xfId="14466"/>
    <cellStyle name="Jegyzet 2 2 5 3 2" xfId="14467"/>
    <cellStyle name="Jegyzet 2 2 5 4" xfId="14468"/>
    <cellStyle name="Jegyzet 2 2 5 4 2" xfId="14469"/>
    <cellStyle name="Jegyzet 2 2 5 5" xfId="14470"/>
    <cellStyle name="Jegyzet 2 2 6" xfId="14471"/>
    <cellStyle name="Jegyzet 2 2 6 2" xfId="14472"/>
    <cellStyle name="Jegyzet 2 2 6 2 2" xfId="14473"/>
    <cellStyle name="Jegyzet 2 2 6 2 2 2" xfId="14474"/>
    <cellStyle name="Jegyzet 2 2 6 2 3" xfId="14475"/>
    <cellStyle name="Jegyzet 2 2 6 2 3 2" xfId="14476"/>
    <cellStyle name="Jegyzet 2 2 6 2 4" xfId="14477"/>
    <cellStyle name="Jegyzet 2 2 6 3" xfId="14478"/>
    <cellStyle name="Jegyzet 2 2 6 3 2" xfId="14479"/>
    <cellStyle name="Jegyzet 2 2 6 4" xfId="14480"/>
    <cellStyle name="Jegyzet 2 2 6 4 2" xfId="14481"/>
    <cellStyle name="Jegyzet 2 2 6 5" xfId="14482"/>
    <cellStyle name="Jegyzet 2 2 7" xfId="14483"/>
    <cellStyle name="Jegyzet 2 2 7 2" xfId="14484"/>
    <cellStyle name="Jegyzet 2 2 7 2 2" xfId="14485"/>
    <cellStyle name="Jegyzet 2 2 7 2 2 2" xfId="14486"/>
    <cellStyle name="Jegyzet 2 2 7 2 3" xfId="14487"/>
    <cellStyle name="Jegyzet 2 2 7 2 3 2" xfId="14488"/>
    <cellStyle name="Jegyzet 2 2 7 2 4" xfId="14489"/>
    <cellStyle name="Jegyzet 2 2 7 3" xfId="14490"/>
    <cellStyle name="Jegyzet 2 2 7 3 2" xfId="14491"/>
    <cellStyle name="Jegyzet 2 2 7 4" xfId="14492"/>
    <cellStyle name="Jegyzet 2 2 7 4 2" xfId="14493"/>
    <cellStyle name="Jegyzet 2 2 7 5" xfId="14494"/>
    <cellStyle name="Jegyzet 2 2 8" xfId="14495"/>
    <cellStyle name="Jegyzet 2 2 8 2" xfId="14496"/>
    <cellStyle name="Jegyzet 2 2 8 2 2" xfId="14497"/>
    <cellStyle name="Jegyzet 2 2 8 3" xfId="14498"/>
    <cellStyle name="Jegyzet 2 2 8 3 2" xfId="14499"/>
    <cellStyle name="Jegyzet 2 2 8 4" xfId="14500"/>
    <cellStyle name="Jegyzet 2 2 9" xfId="14501"/>
    <cellStyle name="Jegyzet 2 2 9 2" xfId="14502"/>
    <cellStyle name="Jegyzet 2 20" xfId="14503"/>
    <cellStyle name="Jegyzet 2 20 2" xfId="14504"/>
    <cellStyle name="Jegyzet 2 20 2 2" xfId="14505"/>
    <cellStyle name="Jegyzet 2 20 3" xfId="14506"/>
    <cellStyle name="Jegyzet 2 20 3 2" xfId="14507"/>
    <cellStyle name="Jegyzet 2 20 4" xfId="14508"/>
    <cellStyle name="Jegyzet 2 20 5" xfId="14509"/>
    <cellStyle name="Jegyzet 2 21" xfId="14510"/>
    <cellStyle name="Jegyzet 2 21 2" xfId="14511"/>
    <cellStyle name="Jegyzet 2 21 2 2" xfId="14512"/>
    <cellStyle name="Jegyzet 2 21 3" xfId="14513"/>
    <cellStyle name="Jegyzet 2 21 3 2" xfId="14514"/>
    <cellStyle name="Jegyzet 2 21 4" xfId="14515"/>
    <cellStyle name="Jegyzet 2 21 5" xfId="14516"/>
    <cellStyle name="Jegyzet 2 22" xfId="14517"/>
    <cellStyle name="Jegyzet 2 22 2" xfId="14518"/>
    <cellStyle name="Jegyzet 2 22 2 2" xfId="14519"/>
    <cellStyle name="Jegyzet 2 22 3" xfId="14520"/>
    <cellStyle name="Jegyzet 2 22 3 2" xfId="14521"/>
    <cellStyle name="Jegyzet 2 22 4" xfId="14522"/>
    <cellStyle name="Jegyzet 2 22 5" xfId="14523"/>
    <cellStyle name="Jegyzet 2 23" xfId="14524"/>
    <cellStyle name="Jegyzet 2 23 2" xfId="14525"/>
    <cellStyle name="Jegyzet 2 23 2 2" xfId="14526"/>
    <cellStyle name="Jegyzet 2 23 3" xfId="14527"/>
    <cellStyle name="Jegyzet 2 23 3 2" xfId="14528"/>
    <cellStyle name="Jegyzet 2 23 4" xfId="14529"/>
    <cellStyle name="Jegyzet 2 23 5" xfId="14530"/>
    <cellStyle name="Jegyzet 2 24" xfId="14531"/>
    <cellStyle name="Jegyzet 2 24 2" xfId="14532"/>
    <cellStyle name="Jegyzet 2 25" xfId="14533"/>
    <cellStyle name="Jegyzet 2 25 2" xfId="14534"/>
    <cellStyle name="Jegyzet 2 26" xfId="14535"/>
    <cellStyle name="Jegyzet 2 26 2" xfId="14536"/>
    <cellStyle name="Jegyzet 2 27" xfId="14537"/>
    <cellStyle name="Jegyzet 2 28" xfId="14538"/>
    <cellStyle name="Jegyzet 2 3" xfId="14539"/>
    <cellStyle name="Jegyzet 2 3 10" xfId="14540"/>
    <cellStyle name="Jegyzet 2 3 2" xfId="14541"/>
    <cellStyle name="Jegyzet 2 3 2 2" xfId="14542"/>
    <cellStyle name="Jegyzet 2 3 2 2 2" xfId="14543"/>
    <cellStyle name="Jegyzet 2 3 2 2 2 2" xfId="14544"/>
    <cellStyle name="Jegyzet 2 3 2 2 2 2 2" xfId="14545"/>
    <cellStyle name="Jegyzet 2 3 2 2 2 3" xfId="14546"/>
    <cellStyle name="Jegyzet 2 3 2 2 2 3 2" xfId="14547"/>
    <cellStyle name="Jegyzet 2 3 2 2 2 4" xfId="14548"/>
    <cellStyle name="Jegyzet 2 3 2 2 3" xfId="14549"/>
    <cellStyle name="Jegyzet 2 3 2 2 3 2" xfId="14550"/>
    <cellStyle name="Jegyzet 2 3 2 2 4" xfId="14551"/>
    <cellStyle name="Jegyzet 2 3 2 2 4 2" xfId="14552"/>
    <cellStyle name="Jegyzet 2 3 2 2 5" xfId="14553"/>
    <cellStyle name="Jegyzet 2 3 2 3" xfId="14554"/>
    <cellStyle name="Jegyzet 2 3 2 3 2" xfId="14555"/>
    <cellStyle name="Jegyzet 2 3 2 3 2 2" xfId="14556"/>
    <cellStyle name="Jegyzet 2 3 2 3 2 2 2" xfId="14557"/>
    <cellStyle name="Jegyzet 2 3 2 3 2 3" xfId="14558"/>
    <cellStyle name="Jegyzet 2 3 2 3 2 3 2" xfId="14559"/>
    <cellStyle name="Jegyzet 2 3 2 3 2 4" xfId="14560"/>
    <cellStyle name="Jegyzet 2 3 2 3 3" xfId="14561"/>
    <cellStyle name="Jegyzet 2 3 2 3 3 2" xfId="14562"/>
    <cellStyle name="Jegyzet 2 3 2 3 4" xfId="14563"/>
    <cellStyle name="Jegyzet 2 3 2 3 4 2" xfId="14564"/>
    <cellStyle name="Jegyzet 2 3 2 3 5" xfId="14565"/>
    <cellStyle name="Jegyzet 2 3 2 4" xfId="14566"/>
    <cellStyle name="Jegyzet 2 3 2 4 2" xfId="14567"/>
    <cellStyle name="Jegyzet 2 3 2 4 2 2" xfId="14568"/>
    <cellStyle name="Jegyzet 2 3 2 4 2 2 2" xfId="14569"/>
    <cellStyle name="Jegyzet 2 3 2 4 2 3" xfId="14570"/>
    <cellStyle name="Jegyzet 2 3 2 4 2 3 2" xfId="14571"/>
    <cellStyle name="Jegyzet 2 3 2 4 2 4" xfId="14572"/>
    <cellStyle name="Jegyzet 2 3 2 4 3" xfId="14573"/>
    <cellStyle name="Jegyzet 2 3 2 4 3 2" xfId="14574"/>
    <cellStyle name="Jegyzet 2 3 2 4 4" xfId="14575"/>
    <cellStyle name="Jegyzet 2 3 2 4 4 2" xfId="14576"/>
    <cellStyle name="Jegyzet 2 3 2 4 5" xfId="14577"/>
    <cellStyle name="Jegyzet 2 3 2 5" xfId="14578"/>
    <cellStyle name="Jegyzet 2 3 2 5 2" xfId="14579"/>
    <cellStyle name="Jegyzet 2 3 2 5 2 2" xfId="14580"/>
    <cellStyle name="Jegyzet 2 3 2 5 3" xfId="14581"/>
    <cellStyle name="Jegyzet 2 3 2 5 3 2" xfId="14582"/>
    <cellStyle name="Jegyzet 2 3 2 5 4" xfId="14583"/>
    <cellStyle name="Jegyzet 2 3 2 6" xfId="14584"/>
    <cellStyle name="Jegyzet 2 3 2 6 2" xfId="14585"/>
    <cellStyle name="Jegyzet 2 3 2 7" xfId="14586"/>
    <cellStyle name="Jegyzet 2 3 2 7 2" xfId="14587"/>
    <cellStyle name="Jegyzet 2 3 2 8" xfId="14588"/>
    <cellStyle name="Jegyzet 2 3 3" xfId="14589"/>
    <cellStyle name="Jegyzet 2 3 3 2" xfId="14590"/>
    <cellStyle name="Jegyzet 2 3 3 2 2" xfId="14591"/>
    <cellStyle name="Jegyzet 2 3 3 2 2 2" xfId="14592"/>
    <cellStyle name="Jegyzet 2 3 3 2 2 2 2" xfId="14593"/>
    <cellStyle name="Jegyzet 2 3 3 2 2 3" xfId="14594"/>
    <cellStyle name="Jegyzet 2 3 3 2 2 3 2" xfId="14595"/>
    <cellStyle name="Jegyzet 2 3 3 2 2 4" xfId="14596"/>
    <cellStyle name="Jegyzet 2 3 3 2 3" xfId="14597"/>
    <cellStyle name="Jegyzet 2 3 3 2 3 2" xfId="14598"/>
    <cellStyle name="Jegyzet 2 3 3 2 4" xfId="14599"/>
    <cellStyle name="Jegyzet 2 3 3 2 4 2" xfId="14600"/>
    <cellStyle name="Jegyzet 2 3 3 2 5" xfId="14601"/>
    <cellStyle name="Jegyzet 2 3 3 3" xfId="14602"/>
    <cellStyle name="Jegyzet 2 3 3 3 2" xfId="14603"/>
    <cellStyle name="Jegyzet 2 3 3 3 2 2" xfId="14604"/>
    <cellStyle name="Jegyzet 2 3 3 3 2 2 2" xfId="14605"/>
    <cellStyle name="Jegyzet 2 3 3 3 2 3" xfId="14606"/>
    <cellStyle name="Jegyzet 2 3 3 3 2 3 2" xfId="14607"/>
    <cellStyle name="Jegyzet 2 3 3 3 2 4" xfId="14608"/>
    <cellStyle name="Jegyzet 2 3 3 3 3" xfId="14609"/>
    <cellStyle name="Jegyzet 2 3 3 3 3 2" xfId="14610"/>
    <cellStyle name="Jegyzet 2 3 3 3 4" xfId="14611"/>
    <cellStyle name="Jegyzet 2 3 3 3 4 2" xfId="14612"/>
    <cellStyle name="Jegyzet 2 3 3 3 5" xfId="14613"/>
    <cellStyle name="Jegyzet 2 3 3 4" xfId="14614"/>
    <cellStyle name="Jegyzet 2 3 3 4 2" xfId="14615"/>
    <cellStyle name="Jegyzet 2 3 3 4 2 2" xfId="14616"/>
    <cellStyle name="Jegyzet 2 3 3 4 3" xfId="14617"/>
    <cellStyle name="Jegyzet 2 3 3 4 3 2" xfId="14618"/>
    <cellStyle name="Jegyzet 2 3 3 4 4" xfId="14619"/>
    <cellStyle name="Jegyzet 2 3 3 5" xfId="14620"/>
    <cellStyle name="Jegyzet 2 3 3 5 2" xfId="14621"/>
    <cellStyle name="Jegyzet 2 3 3 6" xfId="14622"/>
    <cellStyle name="Jegyzet 2 3 3 6 2" xfId="14623"/>
    <cellStyle name="Jegyzet 2 3 3 7" xfId="14624"/>
    <cellStyle name="Jegyzet 2 3 4" xfId="14625"/>
    <cellStyle name="Jegyzet 2 3 4 2" xfId="14626"/>
    <cellStyle name="Jegyzet 2 3 4 2 2" xfId="14627"/>
    <cellStyle name="Jegyzet 2 3 4 2 2 2" xfId="14628"/>
    <cellStyle name="Jegyzet 2 3 4 2 3" xfId="14629"/>
    <cellStyle name="Jegyzet 2 3 4 2 3 2" xfId="14630"/>
    <cellStyle name="Jegyzet 2 3 4 2 4" xfId="14631"/>
    <cellStyle name="Jegyzet 2 3 4 3" xfId="14632"/>
    <cellStyle name="Jegyzet 2 3 4 3 2" xfId="14633"/>
    <cellStyle name="Jegyzet 2 3 4 4" xfId="14634"/>
    <cellStyle name="Jegyzet 2 3 4 4 2" xfId="14635"/>
    <cellStyle name="Jegyzet 2 3 4 5" xfId="14636"/>
    <cellStyle name="Jegyzet 2 3 5" xfId="14637"/>
    <cellStyle name="Jegyzet 2 3 5 2" xfId="14638"/>
    <cellStyle name="Jegyzet 2 3 5 2 2" xfId="14639"/>
    <cellStyle name="Jegyzet 2 3 5 2 2 2" xfId="14640"/>
    <cellStyle name="Jegyzet 2 3 5 2 3" xfId="14641"/>
    <cellStyle name="Jegyzet 2 3 5 2 3 2" xfId="14642"/>
    <cellStyle name="Jegyzet 2 3 5 2 4" xfId="14643"/>
    <cellStyle name="Jegyzet 2 3 5 3" xfId="14644"/>
    <cellStyle name="Jegyzet 2 3 5 3 2" xfId="14645"/>
    <cellStyle name="Jegyzet 2 3 5 4" xfId="14646"/>
    <cellStyle name="Jegyzet 2 3 5 4 2" xfId="14647"/>
    <cellStyle name="Jegyzet 2 3 5 5" xfId="14648"/>
    <cellStyle name="Jegyzet 2 3 6" xfId="14649"/>
    <cellStyle name="Jegyzet 2 3 6 2" xfId="14650"/>
    <cellStyle name="Jegyzet 2 3 6 2 2" xfId="14651"/>
    <cellStyle name="Jegyzet 2 3 6 2 2 2" xfId="14652"/>
    <cellStyle name="Jegyzet 2 3 6 2 3" xfId="14653"/>
    <cellStyle name="Jegyzet 2 3 6 2 3 2" xfId="14654"/>
    <cellStyle name="Jegyzet 2 3 6 2 4" xfId="14655"/>
    <cellStyle name="Jegyzet 2 3 6 3" xfId="14656"/>
    <cellStyle name="Jegyzet 2 3 6 3 2" xfId="14657"/>
    <cellStyle name="Jegyzet 2 3 6 4" xfId="14658"/>
    <cellStyle name="Jegyzet 2 3 6 4 2" xfId="14659"/>
    <cellStyle name="Jegyzet 2 3 6 5" xfId="14660"/>
    <cellStyle name="Jegyzet 2 3 7" xfId="14661"/>
    <cellStyle name="Jegyzet 2 3 7 2" xfId="14662"/>
    <cellStyle name="Jegyzet 2 3 7 2 2" xfId="14663"/>
    <cellStyle name="Jegyzet 2 3 7 3" xfId="14664"/>
    <cellStyle name="Jegyzet 2 3 7 3 2" xfId="14665"/>
    <cellStyle name="Jegyzet 2 3 7 4" xfId="14666"/>
    <cellStyle name="Jegyzet 2 3 8" xfId="14667"/>
    <cellStyle name="Jegyzet 2 3 8 2" xfId="14668"/>
    <cellStyle name="Jegyzet 2 3 9" xfId="14669"/>
    <cellStyle name="Jegyzet 2 3 9 2" xfId="14670"/>
    <cellStyle name="Jegyzet 2 4" xfId="14671"/>
    <cellStyle name="Jegyzet 2 4 10" xfId="14672"/>
    <cellStyle name="Jegyzet 2 4 2" xfId="14673"/>
    <cellStyle name="Jegyzet 2 4 2 2" xfId="14674"/>
    <cellStyle name="Jegyzet 2 4 2 2 2" xfId="14675"/>
    <cellStyle name="Jegyzet 2 4 2 2 2 2" xfId="14676"/>
    <cellStyle name="Jegyzet 2 4 2 2 2 2 2" xfId="14677"/>
    <cellStyle name="Jegyzet 2 4 2 2 2 3" xfId="14678"/>
    <cellStyle name="Jegyzet 2 4 2 2 2 3 2" xfId="14679"/>
    <cellStyle name="Jegyzet 2 4 2 2 2 4" xfId="14680"/>
    <cellStyle name="Jegyzet 2 4 2 2 3" xfId="14681"/>
    <cellStyle name="Jegyzet 2 4 2 2 3 2" xfId="14682"/>
    <cellStyle name="Jegyzet 2 4 2 2 4" xfId="14683"/>
    <cellStyle name="Jegyzet 2 4 2 2 4 2" xfId="14684"/>
    <cellStyle name="Jegyzet 2 4 2 2 5" xfId="14685"/>
    <cellStyle name="Jegyzet 2 4 2 3" xfId="14686"/>
    <cellStyle name="Jegyzet 2 4 2 3 2" xfId="14687"/>
    <cellStyle name="Jegyzet 2 4 2 3 2 2" xfId="14688"/>
    <cellStyle name="Jegyzet 2 4 2 3 2 2 2" xfId="14689"/>
    <cellStyle name="Jegyzet 2 4 2 3 2 3" xfId="14690"/>
    <cellStyle name="Jegyzet 2 4 2 3 2 3 2" xfId="14691"/>
    <cellStyle name="Jegyzet 2 4 2 3 2 4" xfId="14692"/>
    <cellStyle name="Jegyzet 2 4 2 3 3" xfId="14693"/>
    <cellStyle name="Jegyzet 2 4 2 3 3 2" xfId="14694"/>
    <cellStyle name="Jegyzet 2 4 2 3 4" xfId="14695"/>
    <cellStyle name="Jegyzet 2 4 2 3 4 2" xfId="14696"/>
    <cellStyle name="Jegyzet 2 4 2 3 5" xfId="14697"/>
    <cellStyle name="Jegyzet 2 4 2 4" xfId="14698"/>
    <cellStyle name="Jegyzet 2 4 2 4 2" xfId="14699"/>
    <cellStyle name="Jegyzet 2 4 2 4 2 2" xfId="14700"/>
    <cellStyle name="Jegyzet 2 4 2 4 2 2 2" xfId="14701"/>
    <cellStyle name="Jegyzet 2 4 2 4 2 3" xfId="14702"/>
    <cellStyle name="Jegyzet 2 4 2 4 2 3 2" xfId="14703"/>
    <cellStyle name="Jegyzet 2 4 2 4 2 4" xfId="14704"/>
    <cellStyle name="Jegyzet 2 4 2 4 3" xfId="14705"/>
    <cellStyle name="Jegyzet 2 4 2 4 3 2" xfId="14706"/>
    <cellStyle name="Jegyzet 2 4 2 4 4" xfId="14707"/>
    <cellStyle name="Jegyzet 2 4 2 4 4 2" xfId="14708"/>
    <cellStyle name="Jegyzet 2 4 2 4 5" xfId="14709"/>
    <cellStyle name="Jegyzet 2 4 2 5" xfId="14710"/>
    <cellStyle name="Jegyzet 2 4 2 5 2" xfId="14711"/>
    <cellStyle name="Jegyzet 2 4 2 5 2 2" xfId="14712"/>
    <cellStyle name="Jegyzet 2 4 2 5 3" xfId="14713"/>
    <cellStyle name="Jegyzet 2 4 2 5 3 2" xfId="14714"/>
    <cellStyle name="Jegyzet 2 4 2 5 4" xfId="14715"/>
    <cellStyle name="Jegyzet 2 4 2 6" xfId="14716"/>
    <cellStyle name="Jegyzet 2 4 2 6 2" xfId="14717"/>
    <cellStyle name="Jegyzet 2 4 2 7" xfId="14718"/>
    <cellStyle name="Jegyzet 2 4 2 7 2" xfId="14719"/>
    <cellStyle name="Jegyzet 2 4 2 8" xfId="14720"/>
    <cellStyle name="Jegyzet 2 4 3" xfId="14721"/>
    <cellStyle name="Jegyzet 2 4 3 2" xfId="14722"/>
    <cellStyle name="Jegyzet 2 4 3 2 2" xfId="14723"/>
    <cellStyle name="Jegyzet 2 4 3 2 2 2" xfId="14724"/>
    <cellStyle name="Jegyzet 2 4 3 2 2 2 2" xfId="14725"/>
    <cellStyle name="Jegyzet 2 4 3 2 2 3" xfId="14726"/>
    <cellStyle name="Jegyzet 2 4 3 2 2 3 2" xfId="14727"/>
    <cellStyle name="Jegyzet 2 4 3 2 2 4" xfId="14728"/>
    <cellStyle name="Jegyzet 2 4 3 2 3" xfId="14729"/>
    <cellStyle name="Jegyzet 2 4 3 2 3 2" xfId="14730"/>
    <cellStyle name="Jegyzet 2 4 3 2 4" xfId="14731"/>
    <cellStyle name="Jegyzet 2 4 3 2 4 2" xfId="14732"/>
    <cellStyle name="Jegyzet 2 4 3 2 5" xfId="14733"/>
    <cellStyle name="Jegyzet 2 4 3 3" xfId="14734"/>
    <cellStyle name="Jegyzet 2 4 3 3 2" xfId="14735"/>
    <cellStyle name="Jegyzet 2 4 3 3 2 2" xfId="14736"/>
    <cellStyle name="Jegyzet 2 4 3 3 2 2 2" xfId="14737"/>
    <cellStyle name="Jegyzet 2 4 3 3 2 3" xfId="14738"/>
    <cellStyle name="Jegyzet 2 4 3 3 2 3 2" xfId="14739"/>
    <cellStyle name="Jegyzet 2 4 3 3 2 4" xfId="14740"/>
    <cellStyle name="Jegyzet 2 4 3 3 3" xfId="14741"/>
    <cellStyle name="Jegyzet 2 4 3 3 3 2" xfId="14742"/>
    <cellStyle name="Jegyzet 2 4 3 3 4" xfId="14743"/>
    <cellStyle name="Jegyzet 2 4 3 3 4 2" xfId="14744"/>
    <cellStyle name="Jegyzet 2 4 3 3 5" xfId="14745"/>
    <cellStyle name="Jegyzet 2 4 3 4" xfId="14746"/>
    <cellStyle name="Jegyzet 2 4 3 4 2" xfId="14747"/>
    <cellStyle name="Jegyzet 2 4 3 4 2 2" xfId="14748"/>
    <cellStyle name="Jegyzet 2 4 3 4 3" xfId="14749"/>
    <cellStyle name="Jegyzet 2 4 3 4 3 2" xfId="14750"/>
    <cellStyle name="Jegyzet 2 4 3 4 4" xfId="14751"/>
    <cellStyle name="Jegyzet 2 4 3 5" xfId="14752"/>
    <cellStyle name="Jegyzet 2 4 3 5 2" xfId="14753"/>
    <cellStyle name="Jegyzet 2 4 3 6" xfId="14754"/>
    <cellStyle name="Jegyzet 2 4 3 6 2" xfId="14755"/>
    <cellStyle name="Jegyzet 2 4 3 7" xfId="14756"/>
    <cellStyle name="Jegyzet 2 4 4" xfId="14757"/>
    <cellStyle name="Jegyzet 2 4 4 2" xfId="14758"/>
    <cellStyle name="Jegyzet 2 4 4 2 2" xfId="14759"/>
    <cellStyle name="Jegyzet 2 4 4 2 2 2" xfId="14760"/>
    <cellStyle name="Jegyzet 2 4 4 2 3" xfId="14761"/>
    <cellStyle name="Jegyzet 2 4 4 2 3 2" xfId="14762"/>
    <cellStyle name="Jegyzet 2 4 4 2 4" xfId="14763"/>
    <cellStyle name="Jegyzet 2 4 4 3" xfId="14764"/>
    <cellStyle name="Jegyzet 2 4 4 3 2" xfId="14765"/>
    <cellStyle name="Jegyzet 2 4 4 4" xfId="14766"/>
    <cellStyle name="Jegyzet 2 4 4 4 2" xfId="14767"/>
    <cellStyle name="Jegyzet 2 4 4 5" xfId="14768"/>
    <cellStyle name="Jegyzet 2 4 5" xfId="14769"/>
    <cellStyle name="Jegyzet 2 4 5 2" xfId="14770"/>
    <cellStyle name="Jegyzet 2 4 5 2 2" xfId="14771"/>
    <cellStyle name="Jegyzet 2 4 5 2 2 2" xfId="14772"/>
    <cellStyle name="Jegyzet 2 4 5 2 3" xfId="14773"/>
    <cellStyle name="Jegyzet 2 4 5 2 3 2" xfId="14774"/>
    <cellStyle name="Jegyzet 2 4 5 2 4" xfId="14775"/>
    <cellStyle name="Jegyzet 2 4 5 3" xfId="14776"/>
    <cellStyle name="Jegyzet 2 4 5 3 2" xfId="14777"/>
    <cellStyle name="Jegyzet 2 4 5 4" xfId="14778"/>
    <cellStyle name="Jegyzet 2 4 5 4 2" xfId="14779"/>
    <cellStyle name="Jegyzet 2 4 5 5" xfId="14780"/>
    <cellStyle name="Jegyzet 2 4 6" xfId="14781"/>
    <cellStyle name="Jegyzet 2 4 6 2" xfId="14782"/>
    <cellStyle name="Jegyzet 2 4 6 2 2" xfId="14783"/>
    <cellStyle name="Jegyzet 2 4 6 2 2 2" xfId="14784"/>
    <cellStyle name="Jegyzet 2 4 6 2 3" xfId="14785"/>
    <cellStyle name="Jegyzet 2 4 6 2 3 2" xfId="14786"/>
    <cellStyle name="Jegyzet 2 4 6 2 4" xfId="14787"/>
    <cellStyle name="Jegyzet 2 4 6 3" xfId="14788"/>
    <cellStyle name="Jegyzet 2 4 6 3 2" xfId="14789"/>
    <cellStyle name="Jegyzet 2 4 6 4" xfId="14790"/>
    <cellStyle name="Jegyzet 2 4 6 4 2" xfId="14791"/>
    <cellStyle name="Jegyzet 2 4 6 5" xfId="14792"/>
    <cellStyle name="Jegyzet 2 4 7" xfId="14793"/>
    <cellStyle name="Jegyzet 2 4 7 2" xfId="14794"/>
    <cellStyle name="Jegyzet 2 4 7 2 2" xfId="14795"/>
    <cellStyle name="Jegyzet 2 4 7 3" xfId="14796"/>
    <cellStyle name="Jegyzet 2 4 7 3 2" xfId="14797"/>
    <cellStyle name="Jegyzet 2 4 7 4" xfId="14798"/>
    <cellStyle name="Jegyzet 2 4 8" xfId="14799"/>
    <cellStyle name="Jegyzet 2 4 8 2" xfId="14800"/>
    <cellStyle name="Jegyzet 2 4 9" xfId="14801"/>
    <cellStyle name="Jegyzet 2 4 9 2" xfId="14802"/>
    <cellStyle name="Jegyzet 2 5" xfId="14803"/>
    <cellStyle name="Jegyzet 2 5 10" xfId="14804"/>
    <cellStyle name="Jegyzet 2 5 2" xfId="14805"/>
    <cellStyle name="Jegyzet 2 5 2 2" xfId="14806"/>
    <cellStyle name="Jegyzet 2 5 2 2 2" xfId="14807"/>
    <cellStyle name="Jegyzet 2 5 2 2 2 2" xfId="14808"/>
    <cellStyle name="Jegyzet 2 5 2 2 2 2 2" xfId="14809"/>
    <cellStyle name="Jegyzet 2 5 2 2 2 3" xfId="14810"/>
    <cellStyle name="Jegyzet 2 5 2 2 2 3 2" xfId="14811"/>
    <cellStyle name="Jegyzet 2 5 2 2 2 4" xfId="14812"/>
    <cellStyle name="Jegyzet 2 5 2 2 3" xfId="14813"/>
    <cellStyle name="Jegyzet 2 5 2 2 3 2" xfId="14814"/>
    <cellStyle name="Jegyzet 2 5 2 2 4" xfId="14815"/>
    <cellStyle name="Jegyzet 2 5 2 2 4 2" xfId="14816"/>
    <cellStyle name="Jegyzet 2 5 2 2 5" xfId="14817"/>
    <cellStyle name="Jegyzet 2 5 2 3" xfId="14818"/>
    <cellStyle name="Jegyzet 2 5 2 3 2" xfId="14819"/>
    <cellStyle name="Jegyzet 2 5 2 3 2 2" xfId="14820"/>
    <cellStyle name="Jegyzet 2 5 2 3 2 2 2" xfId="14821"/>
    <cellStyle name="Jegyzet 2 5 2 3 2 3" xfId="14822"/>
    <cellStyle name="Jegyzet 2 5 2 3 2 3 2" xfId="14823"/>
    <cellStyle name="Jegyzet 2 5 2 3 2 4" xfId="14824"/>
    <cellStyle name="Jegyzet 2 5 2 3 3" xfId="14825"/>
    <cellStyle name="Jegyzet 2 5 2 3 3 2" xfId="14826"/>
    <cellStyle name="Jegyzet 2 5 2 3 4" xfId="14827"/>
    <cellStyle name="Jegyzet 2 5 2 3 4 2" xfId="14828"/>
    <cellStyle name="Jegyzet 2 5 2 3 5" xfId="14829"/>
    <cellStyle name="Jegyzet 2 5 2 4" xfId="14830"/>
    <cellStyle name="Jegyzet 2 5 2 4 2" xfId="14831"/>
    <cellStyle name="Jegyzet 2 5 2 4 2 2" xfId="14832"/>
    <cellStyle name="Jegyzet 2 5 2 4 2 2 2" xfId="14833"/>
    <cellStyle name="Jegyzet 2 5 2 4 2 3" xfId="14834"/>
    <cellStyle name="Jegyzet 2 5 2 4 2 3 2" xfId="14835"/>
    <cellStyle name="Jegyzet 2 5 2 4 2 4" xfId="14836"/>
    <cellStyle name="Jegyzet 2 5 2 4 3" xfId="14837"/>
    <cellStyle name="Jegyzet 2 5 2 4 3 2" xfId="14838"/>
    <cellStyle name="Jegyzet 2 5 2 4 4" xfId="14839"/>
    <cellStyle name="Jegyzet 2 5 2 4 4 2" xfId="14840"/>
    <cellStyle name="Jegyzet 2 5 2 4 5" xfId="14841"/>
    <cellStyle name="Jegyzet 2 5 2 5" xfId="14842"/>
    <cellStyle name="Jegyzet 2 5 2 5 2" xfId="14843"/>
    <cellStyle name="Jegyzet 2 5 2 5 2 2" xfId="14844"/>
    <cellStyle name="Jegyzet 2 5 2 5 3" xfId="14845"/>
    <cellStyle name="Jegyzet 2 5 2 5 3 2" xfId="14846"/>
    <cellStyle name="Jegyzet 2 5 2 5 4" xfId="14847"/>
    <cellStyle name="Jegyzet 2 5 2 6" xfId="14848"/>
    <cellStyle name="Jegyzet 2 5 2 6 2" xfId="14849"/>
    <cellStyle name="Jegyzet 2 5 2 7" xfId="14850"/>
    <cellStyle name="Jegyzet 2 5 2 7 2" xfId="14851"/>
    <cellStyle name="Jegyzet 2 5 2 8" xfId="14852"/>
    <cellStyle name="Jegyzet 2 5 3" xfId="14853"/>
    <cellStyle name="Jegyzet 2 5 3 2" xfId="14854"/>
    <cellStyle name="Jegyzet 2 5 3 2 2" xfId="14855"/>
    <cellStyle name="Jegyzet 2 5 3 2 2 2" xfId="14856"/>
    <cellStyle name="Jegyzet 2 5 3 2 3" xfId="14857"/>
    <cellStyle name="Jegyzet 2 5 3 2 3 2" xfId="14858"/>
    <cellStyle name="Jegyzet 2 5 3 2 4" xfId="14859"/>
    <cellStyle name="Jegyzet 2 5 3 3" xfId="14860"/>
    <cellStyle name="Jegyzet 2 5 3 3 2" xfId="14861"/>
    <cellStyle name="Jegyzet 2 5 3 4" xfId="14862"/>
    <cellStyle name="Jegyzet 2 5 3 4 2" xfId="14863"/>
    <cellStyle name="Jegyzet 2 5 3 5" xfId="14864"/>
    <cellStyle name="Jegyzet 2 5 4" xfId="14865"/>
    <cellStyle name="Jegyzet 2 5 4 2" xfId="14866"/>
    <cellStyle name="Jegyzet 2 5 4 2 2" xfId="14867"/>
    <cellStyle name="Jegyzet 2 5 4 2 2 2" xfId="14868"/>
    <cellStyle name="Jegyzet 2 5 4 2 3" xfId="14869"/>
    <cellStyle name="Jegyzet 2 5 4 2 3 2" xfId="14870"/>
    <cellStyle name="Jegyzet 2 5 4 2 4" xfId="14871"/>
    <cellStyle name="Jegyzet 2 5 4 3" xfId="14872"/>
    <cellStyle name="Jegyzet 2 5 4 3 2" xfId="14873"/>
    <cellStyle name="Jegyzet 2 5 4 4" xfId="14874"/>
    <cellStyle name="Jegyzet 2 5 4 4 2" xfId="14875"/>
    <cellStyle name="Jegyzet 2 5 4 5" xfId="14876"/>
    <cellStyle name="Jegyzet 2 5 5" xfId="14877"/>
    <cellStyle name="Jegyzet 2 5 5 2" xfId="14878"/>
    <cellStyle name="Jegyzet 2 5 5 2 2" xfId="14879"/>
    <cellStyle name="Jegyzet 2 5 5 2 2 2" xfId="14880"/>
    <cellStyle name="Jegyzet 2 5 5 2 3" xfId="14881"/>
    <cellStyle name="Jegyzet 2 5 5 2 3 2" xfId="14882"/>
    <cellStyle name="Jegyzet 2 5 5 2 4" xfId="14883"/>
    <cellStyle name="Jegyzet 2 5 5 3" xfId="14884"/>
    <cellStyle name="Jegyzet 2 5 5 3 2" xfId="14885"/>
    <cellStyle name="Jegyzet 2 5 5 4" xfId="14886"/>
    <cellStyle name="Jegyzet 2 5 5 4 2" xfId="14887"/>
    <cellStyle name="Jegyzet 2 5 5 5" xfId="14888"/>
    <cellStyle name="Jegyzet 2 5 6" xfId="14889"/>
    <cellStyle name="Jegyzet 2 5 6 2" xfId="14890"/>
    <cellStyle name="Jegyzet 2 5 6 2 2" xfId="14891"/>
    <cellStyle name="Jegyzet 2 5 6 2 2 2" xfId="14892"/>
    <cellStyle name="Jegyzet 2 5 6 2 3" xfId="14893"/>
    <cellStyle name="Jegyzet 2 5 6 2 3 2" xfId="14894"/>
    <cellStyle name="Jegyzet 2 5 6 2 4" xfId="14895"/>
    <cellStyle name="Jegyzet 2 5 6 3" xfId="14896"/>
    <cellStyle name="Jegyzet 2 5 6 3 2" xfId="14897"/>
    <cellStyle name="Jegyzet 2 5 6 4" xfId="14898"/>
    <cellStyle name="Jegyzet 2 5 6 4 2" xfId="14899"/>
    <cellStyle name="Jegyzet 2 5 6 5" xfId="14900"/>
    <cellStyle name="Jegyzet 2 5 7" xfId="14901"/>
    <cellStyle name="Jegyzet 2 5 7 2" xfId="14902"/>
    <cellStyle name="Jegyzet 2 5 7 2 2" xfId="14903"/>
    <cellStyle name="Jegyzet 2 5 7 3" xfId="14904"/>
    <cellStyle name="Jegyzet 2 5 7 3 2" xfId="14905"/>
    <cellStyle name="Jegyzet 2 5 7 4" xfId="14906"/>
    <cellStyle name="Jegyzet 2 5 8" xfId="14907"/>
    <cellStyle name="Jegyzet 2 5 8 2" xfId="14908"/>
    <cellStyle name="Jegyzet 2 5 9" xfId="14909"/>
    <cellStyle name="Jegyzet 2 5 9 2" xfId="14910"/>
    <cellStyle name="Jegyzet 2 6" xfId="14911"/>
    <cellStyle name="Jegyzet 2 6 2" xfId="14912"/>
    <cellStyle name="Jegyzet 2 6 2 2" xfId="14913"/>
    <cellStyle name="Jegyzet 2 6 2 2 2" xfId="14914"/>
    <cellStyle name="Jegyzet 2 6 2 2 2 2" xfId="14915"/>
    <cellStyle name="Jegyzet 2 6 2 2 3" xfId="14916"/>
    <cellStyle name="Jegyzet 2 6 2 2 3 2" xfId="14917"/>
    <cellStyle name="Jegyzet 2 6 2 2 4" xfId="14918"/>
    <cellStyle name="Jegyzet 2 6 2 3" xfId="14919"/>
    <cellStyle name="Jegyzet 2 6 2 3 2" xfId="14920"/>
    <cellStyle name="Jegyzet 2 6 2 4" xfId="14921"/>
    <cellStyle name="Jegyzet 2 6 2 4 2" xfId="14922"/>
    <cellStyle name="Jegyzet 2 6 2 5" xfId="14923"/>
    <cellStyle name="Jegyzet 2 6 3" xfId="14924"/>
    <cellStyle name="Jegyzet 2 6 3 2" xfId="14925"/>
    <cellStyle name="Jegyzet 2 6 3 2 2" xfId="14926"/>
    <cellStyle name="Jegyzet 2 6 3 2 2 2" xfId="14927"/>
    <cellStyle name="Jegyzet 2 6 3 2 3" xfId="14928"/>
    <cellStyle name="Jegyzet 2 6 3 2 3 2" xfId="14929"/>
    <cellStyle name="Jegyzet 2 6 3 2 4" xfId="14930"/>
    <cellStyle name="Jegyzet 2 6 3 3" xfId="14931"/>
    <cellStyle name="Jegyzet 2 6 3 3 2" xfId="14932"/>
    <cellStyle name="Jegyzet 2 6 3 4" xfId="14933"/>
    <cellStyle name="Jegyzet 2 6 3 4 2" xfId="14934"/>
    <cellStyle name="Jegyzet 2 6 3 5" xfId="14935"/>
    <cellStyle name="Jegyzet 2 6 4" xfId="14936"/>
    <cellStyle name="Jegyzet 2 6 4 2" xfId="14937"/>
    <cellStyle name="Jegyzet 2 6 4 2 2" xfId="14938"/>
    <cellStyle name="Jegyzet 2 6 4 2 2 2" xfId="14939"/>
    <cellStyle name="Jegyzet 2 6 4 2 3" xfId="14940"/>
    <cellStyle name="Jegyzet 2 6 4 2 3 2" xfId="14941"/>
    <cellStyle name="Jegyzet 2 6 4 2 4" xfId="14942"/>
    <cellStyle name="Jegyzet 2 6 4 3" xfId="14943"/>
    <cellStyle name="Jegyzet 2 6 4 3 2" xfId="14944"/>
    <cellStyle name="Jegyzet 2 6 4 4" xfId="14945"/>
    <cellStyle name="Jegyzet 2 6 4 4 2" xfId="14946"/>
    <cellStyle name="Jegyzet 2 6 4 5" xfId="14947"/>
    <cellStyle name="Jegyzet 2 6 5" xfId="14948"/>
    <cellStyle name="Jegyzet 2 6 5 2" xfId="14949"/>
    <cellStyle name="Jegyzet 2 6 5 2 2" xfId="14950"/>
    <cellStyle name="Jegyzet 2 6 5 3" xfId="14951"/>
    <cellStyle name="Jegyzet 2 6 5 3 2" xfId="14952"/>
    <cellStyle name="Jegyzet 2 6 5 4" xfId="14953"/>
    <cellStyle name="Jegyzet 2 6 6" xfId="14954"/>
    <cellStyle name="Jegyzet 2 6 6 2" xfId="14955"/>
    <cellStyle name="Jegyzet 2 6 7" xfId="14956"/>
    <cellStyle name="Jegyzet 2 6 7 2" xfId="14957"/>
    <cellStyle name="Jegyzet 2 6 8" xfId="14958"/>
    <cellStyle name="Jegyzet 2 7" xfId="14959"/>
    <cellStyle name="Jegyzet 2 7 2" xfId="14960"/>
    <cellStyle name="Jegyzet 2 7 2 2" xfId="14961"/>
    <cellStyle name="Jegyzet 2 7 2 2 2" xfId="14962"/>
    <cellStyle name="Jegyzet 2 7 2 3" xfId="14963"/>
    <cellStyle name="Jegyzet 2 7 2 3 2" xfId="14964"/>
    <cellStyle name="Jegyzet 2 7 2 4" xfId="14965"/>
    <cellStyle name="Jegyzet 2 7 3" xfId="14966"/>
    <cellStyle name="Jegyzet 2 7 3 2" xfId="14967"/>
    <cellStyle name="Jegyzet 2 7 4" xfId="14968"/>
    <cellStyle name="Jegyzet 2 7 4 2" xfId="14969"/>
    <cellStyle name="Jegyzet 2 7 5" xfId="14970"/>
    <cellStyle name="Jegyzet 2 8" xfId="14971"/>
    <cellStyle name="Jegyzet 2 8 2" xfId="14972"/>
    <cellStyle name="Jegyzet 2 8 2 2" xfId="14973"/>
    <cellStyle name="Jegyzet 2 8 2 2 2" xfId="14974"/>
    <cellStyle name="Jegyzet 2 8 2 3" xfId="14975"/>
    <cellStyle name="Jegyzet 2 8 2 3 2" xfId="14976"/>
    <cellStyle name="Jegyzet 2 8 2 4" xfId="14977"/>
    <cellStyle name="Jegyzet 2 8 3" xfId="14978"/>
    <cellStyle name="Jegyzet 2 8 3 2" xfId="14979"/>
    <cellStyle name="Jegyzet 2 8 4" xfId="14980"/>
    <cellStyle name="Jegyzet 2 8 4 2" xfId="14981"/>
    <cellStyle name="Jegyzet 2 8 5" xfId="14982"/>
    <cellStyle name="Jegyzet 2 9" xfId="14983"/>
    <cellStyle name="Jegyzet 2 9 2" xfId="14984"/>
    <cellStyle name="Jegyzet 2 9 2 2" xfId="14985"/>
    <cellStyle name="Jegyzet 2 9 2 2 2" xfId="14986"/>
    <cellStyle name="Jegyzet 2 9 2 3" xfId="14987"/>
    <cellStyle name="Jegyzet 2 9 2 3 2" xfId="14988"/>
    <cellStyle name="Jegyzet 2 9 2 4" xfId="14989"/>
    <cellStyle name="Jegyzet 2 9 3" xfId="14990"/>
    <cellStyle name="Jegyzet 2 9 3 2" xfId="14991"/>
    <cellStyle name="Jegyzet 2 9 4" xfId="14992"/>
    <cellStyle name="Jegyzet 2 9 4 2" xfId="14993"/>
    <cellStyle name="Jegyzet 2 9 5" xfId="14994"/>
    <cellStyle name="Jegyzet 20" xfId="14995"/>
    <cellStyle name="Jegyzet 20 2" xfId="14996"/>
    <cellStyle name="Jegyzet 20 2 2" xfId="14997"/>
    <cellStyle name="Jegyzet 20 3" xfId="14998"/>
    <cellStyle name="Jegyzet 20 3 2" xfId="14999"/>
    <cellStyle name="Jegyzet 20 4" xfId="15000"/>
    <cellStyle name="Jegyzet 20 5" xfId="15001"/>
    <cellStyle name="Jegyzet 21" xfId="15002"/>
    <cellStyle name="Jegyzet 21 2" xfId="15003"/>
    <cellStyle name="Jegyzet 21 2 2" xfId="15004"/>
    <cellStyle name="Jegyzet 21 3" xfId="15005"/>
    <cellStyle name="Jegyzet 21 3 2" xfId="15006"/>
    <cellStyle name="Jegyzet 21 4" xfId="15007"/>
    <cellStyle name="Jegyzet 21 5" xfId="15008"/>
    <cellStyle name="Jegyzet 22" xfId="15009"/>
    <cellStyle name="Jegyzet 22 2" xfId="15010"/>
    <cellStyle name="Jegyzet 22 2 2" xfId="15011"/>
    <cellStyle name="Jegyzet 22 3" xfId="15012"/>
    <cellStyle name="Jegyzet 22 3 2" xfId="15013"/>
    <cellStyle name="Jegyzet 22 4" xfId="15014"/>
    <cellStyle name="Jegyzet 22 5" xfId="15015"/>
    <cellStyle name="Jegyzet 23" xfId="15016"/>
    <cellStyle name="Jegyzet 23 2" xfId="15017"/>
    <cellStyle name="Jegyzet 23 2 2" xfId="15018"/>
    <cellStyle name="Jegyzet 23 3" xfId="15019"/>
    <cellStyle name="Jegyzet 23 3 2" xfId="15020"/>
    <cellStyle name="Jegyzet 23 4" xfId="15021"/>
    <cellStyle name="Jegyzet 23 5" xfId="15022"/>
    <cellStyle name="Jegyzet 24" xfId="15023"/>
    <cellStyle name="Jegyzet 25" xfId="15024"/>
    <cellStyle name="Jegyzet 3" xfId="15025"/>
    <cellStyle name="Jegyzet 3 10" xfId="15026"/>
    <cellStyle name="Jegyzet 3 10 2" xfId="15027"/>
    <cellStyle name="Jegyzet 3 11" xfId="15028"/>
    <cellStyle name="Jegyzet 3 2" xfId="15029"/>
    <cellStyle name="Jegyzet 3 2 10" xfId="15030"/>
    <cellStyle name="Jegyzet 3 2 2" xfId="15031"/>
    <cellStyle name="Jegyzet 3 2 2 2" xfId="15032"/>
    <cellStyle name="Jegyzet 3 2 2 2 2" xfId="15033"/>
    <cellStyle name="Jegyzet 3 2 2 2 2 2" xfId="15034"/>
    <cellStyle name="Jegyzet 3 2 2 2 2 2 2" xfId="15035"/>
    <cellStyle name="Jegyzet 3 2 2 2 2 3" xfId="15036"/>
    <cellStyle name="Jegyzet 3 2 2 2 2 3 2" xfId="15037"/>
    <cellStyle name="Jegyzet 3 2 2 2 2 4" xfId="15038"/>
    <cellStyle name="Jegyzet 3 2 2 2 3" xfId="15039"/>
    <cellStyle name="Jegyzet 3 2 2 2 3 2" xfId="15040"/>
    <cellStyle name="Jegyzet 3 2 2 2 4" xfId="15041"/>
    <cellStyle name="Jegyzet 3 2 2 2 4 2" xfId="15042"/>
    <cellStyle name="Jegyzet 3 2 2 2 5" xfId="15043"/>
    <cellStyle name="Jegyzet 3 2 2 3" xfId="15044"/>
    <cellStyle name="Jegyzet 3 2 2 3 2" xfId="15045"/>
    <cellStyle name="Jegyzet 3 2 2 3 2 2" xfId="15046"/>
    <cellStyle name="Jegyzet 3 2 2 3 2 2 2" xfId="15047"/>
    <cellStyle name="Jegyzet 3 2 2 3 2 3" xfId="15048"/>
    <cellStyle name="Jegyzet 3 2 2 3 2 3 2" xfId="15049"/>
    <cellStyle name="Jegyzet 3 2 2 3 2 4" xfId="15050"/>
    <cellStyle name="Jegyzet 3 2 2 3 3" xfId="15051"/>
    <cellStyle name="Jegyzet 3 2 2 3 3 2" xfId="15052"/>
    <cellStyle name="Jegyzet 3 2 2 3 4" xfId="15053"/>
    <cellStyle name="Jegyzet 3 2 2 3 4 2" xfId="15054"/>
    <cellStyle name="Jegyzet 3 2 2 3 5" xfId="15055"/>
    <cellStyle name="Jegyzet 3 2 2 4" xfId="15056"/>
    <cellStyle name="Jegyzet 3 2 2 4 2" xfId="15057"/>
    <cellStyle name="Jegyzet 3 2 2 4 2 2" xfId="15058"/>
    <cellStyle name="Jegyzet 3 2 2 4 2 2 2" xfId="15059"/>
    <cellStyle name="Jegyzet 3 2 2 4 2 3" xfId="15060"/>
    <cellStyle name="Jegyzet 3 2 2 4 2 3 2" xfId="15061"/>
    <cellStyle name="Jegyzet 3 2 2 4 2 4" xfId="15062"/>
    <cellStyle name="Jegyzet 3 2 2 4 3" xfId="15063"/>
    <cellStyle name="Jegyzet 3 2 2 4 3 2" xfId="15064"/>
    <cellStyle name="Jegyzet 3 2 2 4 4" xfId="15065"/>
    <cellStyle name="Jegyzet 3 2 2 4 4 2" xfId="15066"/>
    <cellStyle name="Jegyzet 3 2 2 4 5" xfId="15067"/>
    <cellStyle name="Jegyzet 3 2 2 5" xfId="15068"/>
    <cellStyle name="Jegyzet 3 2 2 5 2" xfId="15069"/>
    <cellStyle name="Jegyzet 3 2 2 5 2 2" xfId="15070"/>
    <cellStyle name="Jegyzet 3 2 2 5 3" xfId="15071"/>
    <cellStyle name="Jegyzet 3 2 2 5 3 2" xfId="15072"/>
    <cellStyle name="Jegyzet 3 2 2 5 4" xfId="15073"/>
    <cellStyle name="Jegyzet 3 2 2 6" xfId="15074"/>
    <cellStyle name="Jegyzet 3 2 2 6 2" xfId="15075"/>
    <cellStyle name="Jegyzet 3 2 2 7" xfId="15076"/>
    <cellStyle name="Jegyzet 3 2 2 7 2" xfId="15077"/>
    <cellStyle name="Jegyzet 3 2 2 8" xfId="15078"/>
    <cellStyle name="Jegyzet 3 2 3" xfId="15079"/>
    <cellStyle name="Jegyzet 3 2 3 2" xfId="15080"/>
    <cellStyle name="Jegyzet 3 2 3 2 2" xfId="15081"/>
    <cellStyle name="Jegyzet 3 2 3 2 2 2" xfId="15082"/>
    <cellStyle name="Jegyzet 3 2 3 2 2 2 2" xfId="15083"/>
    <cellStyle name="Jegyzet 3 2 3 2 2 3" xfId="15084"/>
    <cellStyle name="Jegyzet 3 2 3 2 2 3 2" xfId="15085"/>
    <cellStyle name="Jegyzet 3 2 3 2 2 4" xfId="15086"/>
    <cellStyle name="Jegyzet 3 2 3 2 3" xfId="15087"/>
    <cellStyle name="Jegyzet 3 2 3 2 3 2" xfId="15088"/>
    <cellStyle name="Jegyzet 3 2 3 2 4" xfId="15089"/>
    <cellStyle name="Jegyzet 3 2 3 2 4 2" xfId="15090"/>
    <cellStyle name="Jegyzet 3 2 3 2 5" xfId="15091"/>
    <cellStyle name="Jegyzet 3 2 3 3" xfId="15092"/>
    <cellStyle name="Jegyzet 3 2 3 3 2" xfId="15093"/>
    <cellStyle name="Jegyzet 3 2 3 3 2 2" xfId="15094"/>
    <cellStyle name="Jegyzet 3 2 3 3 2 2 2" xfId="15095"/>
    <cellStyle name="Jegyzet 3 2 3 3 2 3" xfId="15096"/>
    <cellStyle name="Jegyzet 3 2 3 3 2 3 2" xfId="15097"/>
    <cellStyle name="Jegyzet 3 2 3 3 2 4" xfId="15098"/>
    <cellStyle name="Jegyzet 3 2 3 3 3" xfId="15099"/>
    <cellStyle name="Jegyzet 3 2 3 3 3 2" xfId="15100"/>
    <cellStyle name="Jegyzet 3 2 3 3 4" xfId="15101"/>
    <cellStyle name="Jegyzet 3 2 3 3 4 2" xfId="15102"/>
    <cellStyle name="Jegyzet 3 2 3 3 5" xfId="15103"/>
    <cellStyle name="Jegyzet 3 2 3 4" xfId="15104"/>
    <cellStyle name="Jegyzet 3 2 3 4 2" xfId="15105"/>
    <cellStyle name="Jegyzet 3 2 3 4 2 2" xfId="15106"/>
    <cellStyle name="Jegyzet 3 2 3 4 3" xfId="15107"/>
    <cellStyle name="Jegyzet 3 2 3 4 3 2" xfId="15108"/>
    <cellStyle name="Jegyzet 3 2 3 4 4" xfId="15109"/>
    <cellStyle name="Jegyzet 3 2 3 5" xfId="15110"/>
    <cellStyle name="Jegyzet 3 2 3 5 2" xfId="15111"/>
    <cellStyle name="Jegyzet 3 2 3 6" xfId="15112"/>
    <cellStyle name="Jegyzet 3 2 3 6 2" xfId="15113"/>
    <cellStyle name="Jegyzet 3 2 3 7" xfId="15114"/>
    <cellStyle name="Jegyzet 3 2 4" xfId="15115"/>
    <cellStyle name="Jegyzet 3 2 4 2" xfId="15116"/>
    <cellStyle name="Jegyzet 3 2 4 2 2" xfId="15117"/>
    <cellStyle name="Jegyzet 3 2 4 2 2 2" xfId="15118"/>
    <cellStyle name="Jegyzet 3 2 4 2 3" xfId="15119"/>
    <cellStyle name="Jegyzet 3 2 4 2 3 2" xfId="15120"/>
    <cellStyle name="Jegyzet 3 2 4 2 4" xfId="15121"/>
    <cellStyle name="Jegyzet 3 2 4 3" xfId="15122"/>
    <cellStyle name="Jegyzet 3 2 4 3 2" xfId="15123"/>
    <cellStyle name="Jegyzet 3 2 4 4" xfId="15124"/>
    <cellStyle name="Jegyzet 3 2 4 4 2" xfId="15125"/>
    <cellStyle name="Jegyzet 3 2 4 5" xfId="15126"/>
    <cellStyle name="Jegyzet 3 2 5" xfId="15127"/>
    <cellStyle name="Jegyzet 3 2 5 2" xfId="15128"/>
    <cellStyle name="Jegyzet 3 2 5 2 2" xfId="15129"/>
    <cellStyle name="Jegyzet 3 2 5 2 2 2" xfId="15130"/>
    <cellStyle name="Jegyzet 3 2 5 2 3" xfId="15131"/>
    <cellStyle name="Jegyzet 3 2 5 2 3 2" xfId="15132"/>
    <cellStyle name="Jegyzet 3 2 5 2 4" xfId="15133"/>
    <cellStyle name="Jegyzet 3 2 5 3" xfId="15134"/>
    <cellStyle name="Jegyzet 3 2 5 3 2" xfId="15135"/>
    <cellStyle name="Jegyzet 3 2 5 4" xfId="15136"/>
    <cellStyle name="Jegyzet 3 2 5 4 2" xfId="15137"/>
    <cellStyle name="Jegyzet 3 2 5 5" xfId="15138"/>
    <cellStyle name="Jegyzet 3 2 6" xfId="15139"/>
    <cellStyle name="Jegyzet 3 2 6 2" xfId="15140"/>
    <cellStyle name="Jegyzet 3 2 6 2 2" xfId="15141"/>
    <cellStyle name="Jegyzet 3 2 6 2 2 2" xfId="15142"/>
    <cellStyle name="Jegyzet 3 2 6 2 3" xfId="15143"/>
    <cellStyle name="Jegyzet 3 2 6 2 3 2" xfId="15144"/>
    <cellStyle name="Jegyzet 3 2 6 2 4" xfId="15145"/>
    <cellStyle name="Jegyzet 3 2 6 3" xfId="15146"/>
    <cellStyle name="Jegyzet 3 2 6 3 2" xfId="15147"/>
    <cellStyle name="Jegyzet 3 2 6 4" xfId="15148"/>
    <cellStyle name="Jegyzet 3 2 6 4 2" xfId="15149"/>
    <cellStyle name="Jegyzet 3 2 6 5" xfId="15150"/>
    <cellStyle name="Jegyzet 3 2 7" xfId="15151"/>
    <cellStyle name="Jegyzet 3 2 7 2" xfId="15152"/>
    <cellStyle name="Jegyzet 3 2 7 2 2" xfId="15153"/>
    <cellStyle name="Jegyzet 3 2 7 3" xfId="15154"/>
    <cellStyle name="Jegyzet 3 2 7 3 2" xfId="15155"/>
    <cellStyle name="Jegyzet 3 2 7 4" xfId="15156"/>
    <cellStyle name="Jegyzet 3 2 8" xfId="15157"/>
    <cellStyle name="Jegyzet 3 2 8 2" xfId="15158"/>
    <cellStyle name="Jegyzet 3 2 9" xfId="15159"/>
    <cellStyle name="Jegyzet 3 2 9 2" xfId="15160"/>
    <cellStyle name="Jegyzet 3 3" xfId="15161"/>
    <cellStyle name="Jegyzet 3 3 2" xfId="15162"/>
    <cellStyle name="Jegyzet 3 3 2 2" xfId="15163"/>
    <cellStyle name="Jegyzet 3 3 2 2 2" xfId="15164"/>
    <cellStyle name="Jegyzet 3 3 2 2 2 2" xfId="15165"/>
    <cellStyle name="Jegyzet 3 3 2 2 3" xfId="15166"/>
    <cellStyle name="Jegyzet 3 3 2 2 3 2" xfId="15167"/>
    <cellStyle name="Jegyzet 3 3 2 2 4" xfId="15168"/>
    <cellStyle name="Jegyzet 3 3 2 3" xfId="15169"/>
    <cellStyle name="Jegyzet 3 3 2 3 2" xfId="15170"/>
    <cellStyle name="Jegyzet 3 3 2 4" xfId="15171"/>
    <cellStyle name="Jegyzet 3 3 2 4 2" xfId="15172"/>
    <cellStyle name="Jegyzet 3 3 2 5" xfId="15173"/>
    <cellStyle name="Jegyzet 3 3 3" xfId="15174"/>
    <cellStyle name="Jegyzet 3 3 3 2" xfId="15175"/>
    <cellStyle name="Jegyzet 3 3 3 2 2" xfId="15176"/>
    <cellStyle name="Jegyzet 3 3 3 2 2 2" xfId="15177"/>
    <cellStyle name="Jegyzet 3 3 3 2 3" xfId="15178"/>
    <cellStyle name="Jegyzet 3 3 3 2 3 2" xfId="15179"/>
    <cellStyle name="Jegyzet 3 3 3 2 4" xfId="15180"/>
    <cellStyle name="Jegyzet 3 3 3 3" xfId="15181"/>
    <cellStyle name="Jegyzet 3 3 3 3 2" xfId="15182"/>
    <cellStyle name="Jegyzet 3 3 3 4" xfId="15183"/>
    <cellStyle name="Jegyzet 3 3 3 4 2" xfId="15184"/>
    <cellStyle name="Jegyzet 3 3 3 5" xfId="15185"/>
    <cellStyle name="Jegyzet 3 3 4" xfId="15186"/>
    <cellStyle name="Jegyzet 3 3 4 2" xfId="15187"/>
    <cellStyle name="Jegyzet 3 3 4 2 2" xfId="15188"/>
    <cellStyle name="Jegyzet 3 3 4 2 2 2" xfId="15189"/>
    <cellStyle name="Jegyzet 3 3 4 2 3" xfId="15190"/>
    <cellStyle name="Jegyzet 3 3 4 2 3 2" xfId="15191"/>
    <cellStyle name="Jegyzet 3 3 4 2 4" xfId="15192"/>
    <cellStyle name="Jegyzet 3 3 4 3" xfId="15193"/>
    <cellStyle name="Jegyzet 3 3 4 3 2" xfId="15194"/>
    <cellStyle name="Jegyzet 3 3 4 4" xfId="15195"/>
    <cellStyle name="Jegyzet 3 3 4 4 2" xfId="15196"/>
    <cellStyle name="Jegyzet 3 3 4 5" xfId="15197"/>
    <cellStyle name="Jegyzet 3 3 5" xfId="15198"/>
    <cellStyle name="Jegyzet 3 3 5 2" xfId="15199"/>
    <cellStyle name="Jegyzet 3 3 5 2 2" xfId="15200"/>
    <cellStyle name="Jegyzet 3 3 5 3" xfId="15201"/>
    <cellStyle name="Jegyzet 3 3 5 3 2" xfId="15202"/>
    <cellStyle name="Jegyzet 3 3 5 4" xfId="15203"/>
    <cellStyle name="Jegyzet 3 3 6" xfId="15204"/>
    <cellStyle name="Jegyzet 3 3 6 2" xfId="15205"/>
    <cellStyle name="Jegyzet 3 3 7" xfId="15206"/>
    <cellStyle name="Jegyzet 3 3 7 2" xfId="15207"/>
    <cellStyle name="Jegyzet 3 3 8" xfId="15208"/>
    <cellStyle name="Jegyzet 3 4" xfId="15209"/>
    <cellStyle name="Jegyzet 3 4 2" xfId="15210"/>
    <cellStyle name="Jegyzet 3 4 2 2" xfId="15211"/>
    <cellStyle name="Jegyzet 3 4 2 2 2" xfId="15212"/>
    <cellStyle name="Jegyzet 3 4 2 2 2 2" xfId="15213"/>
    <cellStyle name="Jegyzet 3 4 2 2 3" xfId="15214"/>
    <cellStyle name="Jegyzet 3 4 2 2 3 2" xfId="15215"/>
    <cellStyle name="Jegyzet 3 4 2 2 4" xfId="15216"/>
    <cellStyle name="Jegyzet 3 4 2 3" xfId="15217"/>
    <cellStyle name="Jegyzet 3 4 2 3 2" xfId="15218"/>
    <cellStyle name="Jegyzet 3 4 2 4" xfId="15219"/>
    <cellStyle name="Jegyzet 3 4 2 4 2" xfId="15220"/>
    <cellStyle name="Jegyzet 3 4 2 5" xfId="15221"/>
    <cellStyle name="Jegyzet 3 4 3" xfId="15222"/>
    <cellStyle name="Jegyzet 3 4 3 2" xfId="15223"/>
    <cellStyle name="Jegyzet 3 4 3 2 2" xfId="15224"/>
    <cellStyle name="Jegyzet 3 4 3 2 2 2" xfId="15225"/>
    <cellStyle name="Jegyzet 3 4 3 2 3" xfId="15226"/>
    <cellStyle name="Jegyzet 3 4 3 2 3 2" xfId="15227"/>
    <cellStyle name="Jegyzet 3 4 3 2 4" xfId="15228"/>
    <cellStyle name="Jegyzet 3 4 3 3" xfId="15229"/>
    <cellStyle name="Jegyzet 3 4 3 3 2" xfId="15230"/>
    <cellStyle name="Jegyzet 3 4 3 4" xfId="15231"/>
    <cellStyle name="Jegyzet 3 4 3 4 2" xfId="15232"/>
    <cellStyle name="Jegyzet 3 4 3 5" xfId="15233"/>
    <cellStyle name="Jegyzet 3 4 4" xfId="15234"/>
    <cellStyle name="Jegyzet 3 4 4 2" xfId="15235"/>
    <cellStyle name="Jegyzet 3 4 4 2 2" xfId="15236"/>
    <cellStyle name="Jegyzet 3 4 4 3" xfId="15237"/>
    <cellStyle name="Jegyzet 3 4 4 3 2" xfId="15238"/>
    <cellStyle name="Jegyzet 3 4 4 4" xfId="15239"/>
    <cellStyle name="Jegyzet 3 4 5" xfId="15240"/>
    <cellStyle name="Jegyzet 3 4 5 2" xfId="15241"/>
    <cellStyle name="Jegyzet 3 4 6" xfId="15242"/>
    <cellStyle name="Jegyzet 3 4 6 2" xfId="15243"/>
    <cellStyle name="Jegyzet 3 4 7" xfId="15244"/>
    <cellStyle name="Jegyzet 3 5" xfId="15245"/>
    <cellStyle name="Jegyzet 3 5 2" xfId="15246"/>
    <cellStyle name="Jegyzet 3 5 2 2" xfId="15247"/>
    <cellStyle name="Jegyzet 3 5 2 2 2" xfId="15248"/>
    <cellStyle name="Jegyzet 3 5 2 3" xfId="15249"/>
    <cellStyle name="Jegyzet 3 5 2 3 2" xfId="15250"/>
    <cellStyle name="Jegyzet 3 5 2 4" xfId="15251"/>
    <cellStyle name="Jegyzet 3 5 3" xfId="15252"/>
    <cellStyle name="Jegyzet 3 5 3 2" xfId="15253"/>
    <cellStyle name="Jegyzet 3 5 4" xfId="15254"/>
    <cellStyle name="Jegyzet 3 5 4 2" xfId="15255"/>
    <cellStyle name="Jegyzet 3 5 5" xfId="15256"/>
    <cellStyle name="Jegyzet 3 6" xfId="15257"/>
    <cellStyle name="Jegyzet 3 6 2" xfId="15258"/>
    <cellStyle name="Jegyzet 3 6 2 2" xfId="15259"/>
    <cellStyle name="Jegyzet 3 6 2 2 2" xfId="15260"/>
    <cellStyle name="Jegyzet 3 6 2 3" xfId="15261"/>
    <cellStyle name="Jegyzet 3 6 2 3 2" xfId="15262"/>
    <cellStyle name="Jegyzet 3 6 2 4" xfId="15263"/>
    <cellStyle name="Jegyzet 3 6 3" xfId="15264"/>
    <cellStyle name="Jegyzet 3 6 3 2" xfId="15265"/>
    <cellStyle name="Jegyzet 3 6 4" xfId="15266"/>
    <cellStyle name="Jegyzet 3 6 4 2" xfId="15267"/>
    <cellStyle name="Jegyzet 3 6 5" xfId="15268"/>
    <cellStyle name="Jegyzet 3 7" xfId="15269"/>
    <cellStyle name="Jegyzet 3 7 2" xfId="15270"/>
    <cellStyle name="Jegyzet 3 7 2 2" xfId="15271"/>
    <cellStyle name="Jegyzet 3 7 2 2 2" xfId="15272"/>
    <cellStyle name="Jegyzet 3 7 2 3" xfId="15273"/>
    <cellStyle name="Jegyzet 3 7 2 3 2" xfId="15274"/>
    <cellStyle name="Jegyzet 3 7 2 4" xfId="15275"/>
    <cellStyle name="Jegyzet 3 7 3" xfId="15276"/>
    <cellStyle name="Jegyzet 3 7 3 2" xfId="15277"/>
    <cellStyle name="Jegyzet 3 7 4" xfId="15278"/>
    <cellStyle name="Jegyzet 3 7 4 2" xfId="15279"/>
    <cellStyle name="Jegyzet 3 7 5" xfId="15280"/>
    <cellStyle name="Jegyzet 3 8" xfId="15281"/>
    <cellStyle name="Jegyzet 3 8 2" xfId="15282"/>
    <cellStyle name="Jegyzet 3 8 2 2" xfId="15283"/>
    <cellStyle name="Jegyzet 3 8 3" xfId="15284"/>
    <cellStyle name="Jegyzet 3 8 3 2" xfId="15285"/>
    <cellStyle name="Jegyzet 3 8 4" xfId="15286"/>
    <cellStyle name="Jegyzet 3 9" xfId="15287"/>
    <cellStyle name="Jegyzet 3 9 2" xfId="15288"/>
    <cellStyle name="Jegyzet 4" xfId="15289"/>
    <cellStyle name="Jegyzet 4 10" xfId="15290"/>
    <cellStyle name="Jegyzet 4 10 2" xfId="15291"/>
    <cellStyle name="Jegyzet 4 11" xfId="15292"/>
    <cellStyle name="Jegyzet 4 2" xfId="15293"/>
    <cellStyle name="Jegyzet 4 2 10" xfId="15294"/>
    <cellStyle name="Jegyzet 4 2 2" xfId="15295"/>
    <cellStyle name="Jegyzet 4 2 2 2" xfId="15296"/>
    <cellStyle name="Jegyzet 4 2 2 2 2" xfId="15297"/>
    <cellStyle name="Jegyzet 4 2 2 2 2 2" xfId="15298"/>
    <cellStyle name="Jegyzet 4 2 2 2 2 2 2" xfId="15299"/>
    <cellStyle name="Jegyzet 4 2 2 2 2 3" xfId="15300"/>
    <cellStyle name="Jegyzet 4 2 2 2 2 3 2" xfId="15301"/>
    <cellStyle name="Jegyzet 4 2 2 2 2 4" xfId="15302"/>
    <cellStyle name="Jegyzet 4 2 2 2 3" xfId="15303"/>
    <cellStyle name="Jegyzet 4 2 2 2 3 2" xfId="15304"/>
    <cellStyle name="Jegyzet 4 2 2 2 4" xfId="15305"/>
    <cellStyle name="Jegyzet 4 2 2 2 4 2" xfId="15306"/>
    <cellStyle name="Jegyzet 4 2 2 2 5" xfId="15307"/>
    <cellStyle name="Jegyzet 4 2 2 3" xfId="15308"/>
    <cellStyle name="Jegyzet 4 2 2 3 2" xfId="15309"/>
    <cellStyle name="Jegyzet 4 2 2 3 2 2" xfId="15310"/>
    <cellStyle name="Jegyzet 4 2 2 3 2 2 2" xfId="15311"/>
    <cellStyle name="Jegyzet 4 2 2 3 2 3" xfId="15312"/>
    <cellStyle name="Jegyzet 4 2 2 3 2 3 2" xfId="15313"/>
    <cellStyle name="Jegyzet 4 2 2 3 2 4" xfId="15314"/>
    <cellStyle name="Jegyzet 4 2 2 3 3" xfId="15315"/>
    <cellStyle name="Jegyzet 4 2 2 3 3 2" xfId="15316"/>
    <cellStyle name="Jegyzet 4 2 2 3 4" xfId="15317"/>
    <cellStyle name="Jegyzet 4 2 2 3 4 2" xfId="15318"/>
    <cellStyle name="Jegyzet 4 2 2 3 5" xfId="15319"/>
    <cellStyle name="Jegyzet 4 2 2 4" xfId="15320"/>
    <cellStyle name="Jegyzet 4 2 2 4 2" xfId="15321"/>
    <cellStyle name="Jegyzet 4 2 2 4 2 2" xfId="15322"/>
    <cellStyle name="Jegyzet 4 2 2 4 2 2 2" xfId="15323"/>
    <cellStyle name="Jegyzet 4 2 2 4 2 3" xfId="15324"/>
    <cellStyle name="Jegyzet 4 2 2 4 2 3 2" xfId="15325"/>
    <cellStyle name="Jegyzet 4 2 2 4 2 4" xfId="15326"/>
    <cellStyle name="Jegyzet 4 2 2 4 3" xfId="15327"/>
    <cellStyle name="Jegyzet 4 2 2 4 3 2" xfId="15328"/>
    <cellStyle name="Jegyzet 4 2 2 4 4" xfId="15329"/>
    <cellStyle name="Jegyzet 4 2 2 4 4 2" xfId="15330"/>
    <cellStyle name="Jegyzet 4 2 2 4 5" xfId="15331"/>
    <cellStyle name="Jegyzet 4 2 2 5" xfId="15332"/>
    <cellStyle name="Jegyzet 4 2 2 5 2" xfId="15333"/>
    <cellStyle name="Jegyzet 4 2 2 5 2 2" xfId="15334"/>
    <cellStyle name="Jegyzet 4 2 2 5 3" xfId="15335"/>
    <cellStyle name="Jegyzet 4 2 2 5 3 2" xfId="15336"/>
    <cellStyle name="Jegyzet 4 2 2 5 4" xfId="15337"/>
    <cellStyle name="Jegyzet 4 2 2 6" xfId="15338"/>
    <cellStyle name="Jegyzet 4 2 2 6 2" xfId="15339"/>
    <cellStyle name="Jegyzet 4 2 2 7" xfId="15340"/>
    <cellStyle name="Jegyzet 4 2 2 7 2" xfId="15341"/>
    <cellStyle name="Jegyzet 4 2 2 8" xfId="15342"/>
    <cellStyle name="Jegyzet 4 2 3" xfId="15343"/>
    <cellStyle name="Jegyzet 4 2 3 2" xfId="15344"/>
    <cellStyle name="Jegyzet 4 2 3 2 2" xfId="15345"/>
    <cellStyle name="Jegyzet 4 2 3 2 2 2" xfId="15346"/>
    <cellStyle name="Jegyzet 4 2 3 2 2 2 2" xfId="15347"/>
    <cellStyle name="Jegyzet 4 2 3 2 2 3" xfId="15348"/>
    <cellStyle name="Jegyzet 4 2 3 2 2 3 2" xfId="15349"/>
    <cellStyle name="Jegyzet 4 2 3 2 2 4" xfId="15350"/>
    <cellStyle name="Jegyzet 4 2 3 2 3" xfId="15351"/>
    <cellStyle name="Jegyzet 4 2 3 2 3 2" xfId="15352"/>
    <cellStyle name="Jegyzet 4 2 3 2 4" xfId="15353"/>
    <cellStyle name="Jegyzet 4 2 3 2 4 2" xfId="15354"/>
    <cellStyle name="Jegyzet 4 2 3 2 5" xfId="15355"/>
    <cellStyle name="Jegyzet 4 2 3 3" xfId="15356"/>
    <cellStyle name="Jegyzet 4 2 3 3 2" xfId="15357"/>
    <cellStyle name="Jegyzet 4 2 3 3 2 2" xfId="15358"/>
    <cellStyle name="Jegyzet 4 2 3 3 2 2 2" xfId="15359"/>
    <cellStyle name="Jegyzet 4 2 3 3 2 3" xfId="15360"/>
    <cellStyle name="Jegyzet 4 2 3 3 2 3 2" xfId="15361"/>
    <cellStyle name="Jegyzet 4 2 3 3 2 4" xfId="15362"/>
    <cellStyle name="Jegyzet 4 2 3 3 3" xfId="15363"/>
    <cellStyle name="Jegyzet 4 2 3 3 3 2" xfId="15364"/>
    <cellStyle name="Jegyzet 4 2 3 3 4" xfId="15365"/>
    <cellStyle name="Jegyzet 4 2 3 3 4 2" xfId="15366"/>
    <cellStyle name="Jegyzet 4 2 3 3 5" xfId="15367"/>
    <cellStyle name="Jegyzet 4 2 3 4" xfId="15368"/>
    <cellStyle name="Jegyzet 4 2 3 4 2" xfId="15369"/>
    <cellStyle name="Jegyzet 4 2 3 4 2 2" xfId="15370"/>
    <cellStyle name="Jegyzet 4 2 3 4 3" xfId="15371"/>
    <cellStyle name="Jegyzet 4 2 3 4 3 2" xfId="15372"/>
    <cellStyle name="Jegyzet 4 2 3 4 4" xfId="15373"/>
    <cellStyle name="Jegyzet 4 2 3 5" xfId="15374"/>
    <cellStyle name="Jegyzet 4 2 3 5 2" xfId="15375"/>
    <cellStyle name="Jegyzet 4 2 3 6" xfId="15376"/>
    <cellStyle name="Jegyzet 4 2 3 6 2" xfId="15377"/>
    <cellStyle name="Jegyzet 4 2 3 7" xfId="15378"/>
    <cellStyle name="Jegyzet 4 2 4" xfId="15379"/>
    <cellStyle name="Jegyzet 4 2 4 2" xfId="15380"/>
    <cellStyle name="Jegyzet 4 2 4 2 2" xfId="15381"/>
    <cellStyle name="Jegyzet 4 2 4 2 2 2" xfId="15382"/>
    <cellStyle name="Jegyzet 4 2 4 2 3" xfId="15383"/>
    <cellStyle name="Jegyzet 4 2 4 2 3 2" xfId="15384"/>
    <cellStyle name="Jegyzet 4 2 4 2 4" xfId="15385"/>
    <cellStyle name="Jegyzet 4 2 4 3" xfId="15386"/>
    <cellStyle name="Jegyzet 4 2 4 3 2" xfId="15387"/>
    <cellStyle name="Jegyzet 4 2 4 4" xfId="15388"/>
    <cellStyle name="Jegyzet 4 2 4 4 2" xfId="15389"/>
    <cellStyle name="Jegyzet 4 2 4 5" xfId="15390"/>
    <cellStyle name="Jegyzet 4 2 5" xfId="15391"/>
    <cellStyle name="Jegyzet 4 2 5 2" xfId="15392"/>
    <cellStyle name="Jegyzet 4 2 5 2 2" xfId="15393"/>
    <cellStyle name="Jegyzet 4 2 5 2 2 2" xfId="15394"/>
    <cellStyle name="Jegyzet 4 2 5 2 3" xfId="15395"/>
    <cellStyle name="Jegyzet 4 2 5 2 3 2" xfId="15396"/>
    <cellStyle name="Jegyzet 4 2 5 2 4" xfId="15397"/>
    <cellStyle name="Jegyzet 4 2 5 3" xfId="15398"/>
    <cellStyle name="Jegyzet 4 2 5 3 2" xfId="15399"/>
    <cellStyle name="Jegyzet 4 2 5 4" xfId="15400"/>
    <cellStyle name="Jegyzet 4 2 5 4 2" xfId="15401"/>
    <cellStyle name="Jegyzet 4 2 5 5" xfId="15402"/>
    <cellStyle name="Jegyzet 4 2 6" xfId="15403"/>
    <cellStyle name="Jegyzet 4 2 6 2" xfId="15404"/>
    <cellStyle name="Jegyzet 4 2 6 2 2" xfId="15405"/>
    <cellStyle name="Jegyzet 4 2 6 2 2 2" xfId="15406"/>
    <cellStyle name="Jegyzet 4 2 6 2 3" xfId="15407"/>
    <cellStyle name="Jegyzet 4 2 6 2 3 2" xfId="15408"/>
    <cellStyle name="Jegyzet 4 2 6 2 4" xfId="15409"/>
    <cellStyle name="Jegyzet 4 2 6 3" xfId="15410"/>
    <cellStyle name="Jegyzet 4 2 6 3 2" xfId="15411"/>
    <cellStyle name="Jegyzet 4 2 6 4" xfId="15412"/>
    <cellStyle name="Jegyzet 4 2 6 4 2" xfId="15413"/>
    <cellStyle name="Jegyzet 4 2 6 5" xfId="15414"/>
    <cellStyle name="Jegyzet 4 2 7" xfId="15415"/>
    <cellStyle name="Jegyzet 4 2 7 2" xfId="15416"/>
    <cellStyle name="Jegyzet 4 2 7 2 2" xfId="15417"/>
    <cellStyle name="Jegyzet 4 2 7 3" xfId="15418"/>
    <cellStyle name="Jegyzet 4 2 7 3 2" xfId="15419"/>
    <cellStyle name="Jegyzet 4 2 7 4" xfId="15420"/>
    <cellStyle name="Jegyzet 4 2 8" xfId="15421"/>
    <cellStyle name="Jegyzet 4 2 8 2" xfId="15422"/>
    <cellStyle name="Jegyzet 4 2 9" xfId="15423"/>
    <cellStyle name="Jegyzet 4 2 9 2" xfId="15424"/>
    <cellStyle name="Jegyzet 4 3" xfId="15425"/>
    <cellStyle name="Jegyzet 4 3 2" xfId="15426"/>
    <cellStyle name="Jegyzet 4 3 2 2" xfId="15427"/>
    <cellStyle name="Jegyzet 4 3 2 2 2" xfId="15428"/>
    <cellStyle name="Jegyzet 4 3 2 2 2 2" xfId="15429"/>
    <cellStyle name="Jegyzet 4 3 2 2 3" xfId="15430"/>
    <cellStyle name="Jegyzet 4 3 2 2 3 2" xfId="15431"/>
    <cellStyle name="Jegyzet 4 3 2 2 4" xfId="15432"/>
    <cellStyle name="Jegyzet 4 3 2 3" xfId="15433"/>
    <cellStyle name="Jegyzet 4 3 2 3 2" xfId="15434"/>
    <cellStyle name="Jegyzet 4 3 2 4" xfId="15435"/>
    <cellStyle name="Jegyzet 4 3 2 4 2" xfId="15436"/>
    <cellStyle name="Jegyzet 4 3 2 5" xfId="15437"/>
    <cellStyle name="Jegyzet 4 3 3" xfId="15438"/>
    <cellStyle name="Jegyzet 4 3 3 2" xfId="15439"/>
    <cellStyle name="Jegyzet 4 3 3 2 2" xfId="15440"/>
    <cellStyle name="Jegyzet 4 3 3 2 2 2" xfId="15441"/>
    <cellStyle name="Jegyzet 4 3 3 2 3" xfId="15442"/>
    <cellStyle name="Jegyzet 4 3 3 2 3 2" xfId="15443"/>
    <cellStyle name="Jegyzet 4 3 3 2 4" xfId="15444"/>
    <cellStyle name="Jegyzet 4 3 3 3" xfId="15445"/>
    <cellStyle name="Jegyzet 4 3 3 3 2" xfId="15446"/>
    <cellStyle name="Jegyzet 4 3 3 4" xfId="15447"/>
    <cellStyle name="Jegyzet 4 3 3 4 2" xfId="15448"/>
    <cellStyle name="Jegyzet 4 3 3 5" xfId="15449"/>
    <cellStyle name="Jegyzet 4 3 4" xfId="15450"/>
    <cellStyle name="Jegyzet 4 3 4 2" xfId="15451"/>
    <cellStyle name="Jegyzet 4 3 4 2 2" xfId="15452"/>
    <cellStyle name="Jegyzet 4 3 4 2 2 2" xfId="15453"/>
    <cellStyle name="Jegyzet 4 3 4 2 3" xfId="15454"/>
    <cellStyle name="Jegyzet 4 3 4 2 3 2" xfId="15455"/>
    <cellStyle name="Jegyzet 4 3 4 2 4" xfId="15456"/>
    <cellStyle name="Jegyzet 4 3 4 3" xfId="15457"/>
    <cellStyle name="Jegyzet 4 3 4 3 2" xfId="15458"/>
    <cellStyle name="Jegyzet 4 3 4 4" xfId="15459"/>
    <cellStyle name="Jegyzet 4 3 4 4 2" xfId="15460"/>
    <cellStyle name="Jegyzet 4 3 4 5" xfId="15461"/>
    <cellStyle name="Jegyzet 4 3 5" xfId="15462"/>
    <cellStyle name="Jegyzet 4 3 5 2" xfId="15463"/>
    <cellStyle name="Jegyzet 4 3 5 2 2" xfId="15464"/>
    <cellStyle name="Jegyzet 4 3 5 3" xfId="15465"/>
    <cellStyle name="Jegyzet 4 3 5 3 2" xfId="15466"/>
    <cellStyle name="Jegyzet 4 3 5 4" xfId="15467"/>
    <cellStyle name="Jegyzet 4 3 6" xfId="15468"/>
    <cellStyle name="Jegyzet 4 3 6 2" xfId="15469"/>
    <cellStyle name="Jegyzet 4 3 7" xfId="15470"/>
    <cellStyle name="Jegyzet 4 3 7 2" xfId="15471"/>
    <cellStyle name="Jegyzet 4 3 8" xfId="15472"/>
    <cellStyle name="Jegyzet 4 4" xfId="15473"/>
    <cellStyle name="Jegyzet 4 4 2" xfId="15474"/>
    <cellStyle name="Jegyzet 4 4 2 2" xfId="15475"/>
    <cellStyle name="Jegyzet 4 4 2 2 2" xfId="15476"/>
    <cellStyle name="Jegyzet 4 4 2 2 2 2" xfId="15477"/>
    <cellStyle name="Jegyzet 4 4 2 2 3" xfId="15478"/>
    <cellStyle name="Jegyzet 4 4 2 2 3 2" xfId="15479"/>
    <cellStyle name="Jegyzet 4 4 2 2 4" xfId="15480"/>
    <cellStyle name="Jegyzet 4 4 2 3" xfId="15481"/>
    <cellStyle name="Jegyzet 4 4 2 3 2" xfId="15482"/>
    <cellStyle name="Jegyzet 4 4 2 4" xfId="15483"/>
    <cellStyle name="Jegyzet 4 4 2 4 2" xfId="15484"/>
    <cellStyle name="Jegyzet 4 4 2 5" xfId="15485"/>
    <cellStyle name="Jegyzet 4 4 3" xfId="15486"/>
    <cellStyle name="Jegyzet 4 4 3 2" xfId="15487"/>
    <cellStyle name="Jegyzet 4 4 3 2 2" xfId="15488"/>
    <cellStyle name="Jegyzet 4 4 3 2 2 2" xfId="15489"/>
    <cellStyle name="Jegyzet 4 4 3 2 3" xfId="15490"/>
    <cellStyle name="Jegyzet 4 4 3 2 3 2" xfId="15491"/>
    <cellStyle name="Jegyzet 4 4 3 2 4" xfId="15492"/>
    <cellStyle name="Jegyzet 4 4 3 3" xfId="15493"/>
    <cellStyle name="Jegyzet 4 4 3 3 2" xfId="15494"/>
    <cellStyle name="Jegyzet 4 4 3 4" xfId="15495"/>
    <cellStyle name="Jegyzet 4 4 3 4 2" xfId="15496"/>
    <cellStyle name="Jegyzet 4 4 3 5" xfId="15497"/>
    <cellStyle name="Jegyzet 4 4 4" xfId="15498"/>
    <cellStyle name="Jegyzet 4 4 4 2" xfId="15499"/>
    <cellStyle name="Jegyzet 4 4 4 2 2" xfId="15500"/>
    <cellStyle name="Jegyzet 4 4 4 3" xfId="15501"/>
    <cellStyle name="Jegyzet 4 4 4 3 2" xfId="15502"/>
    <cellStyle name="Jegyzet 4 4 4 4" xfId="15503"/>
    <cellStyle name="Jegyzet 4 4 5" xfId="15504"/>
    <cellStyle name="Jegyzet 4 4 5 2" xfId="15505"/>
    <cellStyle name="Jegyzet 4 4 6" xfId="15506"/>
    <cellStyle name="Jegyzet 4 4 6 2" xfId="15507"/>
    <cellStyle name="Jegyzet 4 4 7" xfId="15508"/>
    <cellStyle name="Jegyzet 4 5" xfId="15509"/>
    <cellStyle name="Jegyzet 4 5 2" xfId="15510"/>
    <cellStyle name="Jegyzet 4 5 2 2" xfId="15511"/>
    <cellStyle name="Jegyzet 4 5 2 2 2" xfId="15512"/>
    <cellStyle name="Jegyzet 4 5 2 3" xfId="15513"/>
    <cellStyle name="Jegyzet 4 5 2 3 2" xfId="15514"/>
    <cellStyle name="Jegyzet 4 5 2 4" xfId="15515"/>
    <cellStyle name="Jegyzet 4 5 3" xfId="15516"/>
    <cellStyle name="Jegyzet 4 5 3 2" xfId="15517"/>
    <cellStyle name="Jegyzet 4 5 4" xfId="15518"/>
    <cellStyle name="Jegyzet 4 5 4 2" xfId="15519"/>
    <cellStyle name="Jegyzet 4 5 5" xfId="15520"/>
    <cellStyle name="Jegyzet 4 6" xfId="15521"/>
    <cellStyle name="Jegyzet 4 6 2" xfId="15522"/>
    <cellStyle name="Jegyzet 4 6 2 2" xfId="15523"/>
    <cellStyle name="Jegyzet 4 6 2 2 2" xfId="15524"/>
    <cellStyle name="Jegyzet 4 6 2 3" xfId="15525"/>
    <cellStyle name="Jegyzet 4 6 2 3 2" xfId="15526"/>
    <cellStyle name="Jegyzet 4 6 2 4" xfId="15527"/>
    <cellStyle name="Jegyzet 4 6 3" xfId="15528"/>
    <cellStyle name="Jegyzet 4 6 3 2" xfId="15529"/>
    <cellStyle name="Jegyzet 4 6 4" xfId="15530"/>
    <cellStyle name="Jegyzet 4 6 4 2" xfId="15531"/>
    <cellStyle name="Jegyzet 4 6 5" xfId="15532"/>
    <cellStyle name="Jegyzet 4 7" xfId="15533"/>
    <cellStyle name="Jegyzet 4 7 2" xfId="15534"/>
    <cellStyle name="Jegyzet 4 7 2 2" xfId="15535"/>
    <cellStyle name="Jegyzet 4 7 2 2 2" xfId="15536"/>
    <cellStyle name="Jegyzet 4 7 2 3" xfId="15537"/>
    <cellStyle name="Jegyzet 4 7 2 3 2" xfId="15538"/>
    <cellStyle name="Jegyzet 4 7 2 4" xfId="15539"/>
    <cellStyle name="Jegyzet 4 7 3" xfId="15540"/>
    <cellStyle name="Jegyzet 4 7 3 2" xfId="15541"/>
    <cellStyle name="Jegyzet 4 7 4" xfId="15542"/>
    <cellStyle name="Jegyzet 4 7 4 2" xfId="15543"/>
    <cellStyle name="Jegyzet 4 7 5" xfId="15544"/>
    <cellStyle name="Jegyzet 4 8" xfId="15545"/>
    <cellStyle name="Jegyzet 4 8 2" xfId="15546"/>
    <cellStyle name="Jegyzet 4 8 2 2" xfId="15547"/>
    <cellStyle name="Jegyzet 4 8 3" xfId="15548"/>
    <cellStyle name="Jegyzet 4 8 3 2" xfId="15549"/>
    <cellStyle name="Jegyzet 4 8 4" xfId="15550"/>
    <cellStyle name="Jegyzet 4 9" xfId="15551"/>
    <cellStyle name="Jegyzet 4 9 2" xfId="15552"/>
    <cellStyle name="Jegyzet 5" xfId="15553"/>
    <cellStyle name="Jegyzet 5 2" xfId="15554"/>
    <cellStyle name="Jegyzet 5 2 2" xfId="15555"/>
    <cellStyle name="Jegyzet 5 2 2 2" xfId="15556"/>
    <cellStyle name="Jegyzet 5 2 2 2 2" xfId="15557"/>
    <cellStyle name="Jegyzet 5 2 2 3" xfId="15558"/>
    <cellStyle name="Jegyzet 5 2 2 3 2" xfId="15559"/>
    <cellStyle name="Jegyzet 5 2 2 4" xfId="15560"/>
    <cellStyle name="Jegyzet 5 2 3" xfId="15561"/>
    <cellStyle name="Jegyzet 5 2 3 2" xfId="15562"/>
    <cellStyle name="Jegyzet 5 2 4" xfId="15563"/>
    <cellStyle name="Jegyzet 5 2 4 2" xfId="15564"/>
    <cellStyle name="Jegyzet 5 2 5" xfId="15565"/>
    <cellStyle name="Jegyzet 5 3" xfId="15566"/>
    <cellStyle name="Jegyzet 5 3 2" xfId="15567"/>
    <cellStyle name="Jegyzet 5 3 2 2" xfId="15568"/>
    <cellStyle name="Jegyzet 5 3 2 2 2" xfId="15569"/>
    <cellStyle name="Jegyzet 5 3 2 3" xfId="15570"/>
    <cellStyle name="Jegyzet 5 3 2 3 2" xfId="15571"/>
    <cellStyle name="Jegyzet 5 3 2 4" xfId="15572"/>
    <cellStyle name="Jegyzet 5 3 3" xfId="15573"/>
    <cellStyle name="Jegyzet 5 3 3 2" xfId="15574"/>
    <cellStyle name="Jegyzet 5 3 4" xfId="15575"/>
    <cellStyle name="Jegyzet 5 3 4 2" xfId="15576"/>
    <cellStyle name="Jegyzet 5 3 5" xfId="15577"/>
    <cellStyle name="Jegyzet 5 4" xfId="15578"/>
    <cellStyle name="Jegyzet 5 4 2" xfId="15579"/>
    <cellStyle name="Jegyzet 5 4 2 2" xfId="15580"/>
    <cellStyle name="Jegyzet 5 4 2 2 2" xfId="15581"/>
    <cellStyle name="Jegyzet 5 4 2 3" xfId="15582"/>
    <cellStyle name="Jegyzet 5 4 2 3 2" xfId="15583"/>
    <cellStyle name="Jegyzet 5 4 2 4" xfId="15584"/>
    <cellStyle name="Jegyzet 5 4 3" xfId="15585"/>
    <cellStyle name="Jegyzet 5 4 3 2" xfId="15586"/>
    <cellStyle name="Jegyzet 5 4 4" xfId="15587"/>
    <cellStyle name="Jegyzet 5 4 4 2" xfId="15588"/>
    <cellStyle name="Jegyzet 5 4 5" xfId="15589"/>
    <cellStyle name="Jegyzet 5 5" xfId="15590"/>
    <cellStyle name="Jegyzet 5 5 2" xfId="15591"/>
    <cellStyle name="Jegyzet 5 5 2 2" xfId="15592"/>
    <cellStyle name="Jegyzet 5 5 3" xfId="15593"/>
    <cellStyle name="Jegyzet 5 5 3 2" xfId="15594"/>
    <cellStyle name="Jegyzet 5 5 4" xfId="15595"/>
    <cellStyle name="Jegyzet 5 6" xfId="15596"/>
    <cellStyle name="Jegyzet 5 6 2" xfId="15597"/>
    <cellStyle name="Jegyzet 5 7" xfId="15598"/>
    <cellStyle name="Jegyzet 5 7 2" xfId="15599"/>
    <cellStyle name="Jegyzet 5 8" xfId="15600"/>
    <cellStyle name="Jegyzet 6" xfId="15601"/>
    <cellStyle name="Jegyzet 6 2" xfId="15602"/>
    <cellStyle name="Jegyzet 6 2 2" xfId="15603"/>
    <cellStyle name="Jegyzet 6 2 2 2" xfId="15604"/>
    <cellStyle name="Jegyzet 6 2 3" xfId="15605"/>
    <cellStyle name="Jegyzet 6 2 3 2" xfId="15606"/>
    <cellStyle name="Jegyzet 6 2 4" xfId="15607"/>
    <cellStyle name="Jegyzet 6 3" xfId="15608"/>
    <cellStyle name="Jegyzet 6 3 2" xfId="15609"/>
    <cellStyle name="Jegyzet 6 4" xfId="15610"/>
    <cellStyle name="Jegyzet 6 4 2" xfId="15611"/>
    <cellStyle name="Jegyzet 6 5" xfId="15612"/>
    <cellStyle name="Jegyzet 7" xfId="15613"/>
    <cellStyle name="Jegyzet 7 2" xfId="15614"/>
    <cellStyle name="Jegyzet 7 2 2" xfId="15615"/>
    <cellStyle name="Jegyzet 7 2 2 2" xfId="15616"/>
    <cellStyle name="Jegyzet 7 2 3" xfId="15617"/>
    <cellStyle name="Jegyzet 7 2 3 2" xfId="15618"/>
    <cellStyle name="Jegyzet 7 2 4" xfId="15619"/>
    <cellStyle name="Jegyzet 7 3" xfId="15620"/>
    <cellStyle name="Jegyzet 7 3 2" xfId="15621"/>
    <cellStyle name="Jegyzet 7 4" xfId="15622"/>
    <cellStyle name="Jegyzet 7 4 2" xfId="15623"/>
    <cellStyle name="Jegyzet 7 5" xfId="15624"/>
    <cellStyle name="Jegyzet 8" xfId="15625"/>
    <cellStyle name="Jegyzet 8 2" xfId="15626"/>
    <cellStyle name="Jegyzet 8 2 2" xfId="15627"/>
    <cellStyle name="Jegyzet 8 2 2 2" xfId="15628"/>
    <cellStyle name="Jegyzet 8 2 3" xfId="15629"/>
    <cellStyle name="Jegyzet 8 2 3 2" xfId="15630"/>
    <cellStyle name="Jegyzet 8 2 4" xfId="15631"/>
    <cellStyle name="Jegyzet 8 3" xfId="15632"/>
    <cellStyle name="Jegyzet 8 3 2" xfId="15633"/>
    <cellStyle name="Jegyzet 8 4" xfId="15634"/>
    <cellStyle name="Jegyzet 8 4 2" xfId="15635"/>
    <cellStyle name="Jegyzet 8 5" xfId="15636"/>
    <cellStyle name="Jegyzet 9" xfId="15637"/>
    <cellStyle name="Jegyzet 9 2" xfId="15638"/>
    <cellStyle name="Jegyzet 9 2 2" xfId="15639"/>
    <cellStyle name="Jegyzet 9 2 2 2" xfId="15640"/>
    <cellStyle name="Jegyzet 9 2 3" xfId="15641"/>
    <cellStyle name="Jegyzet 9 2 3 2" xfId="15642"/>
    <cellStyle name="Jegyzet 9 2 4" xfId="15643"/>
    <cellStyle name="Jegyzet 9 3" xfId="15644"/>
    <cellStyle name="Jegyzet 9 3 2" xfId="15645"/>
    <cellStyle name="Jegyzet 9 4" xfId="15646"/>
    <cellStyle name="Jegyzet 9 4 2" xfId="15647"/>
    <cellStyle name="Jegyzet 9 5" xfId="15648"/>
    <cellStyle name="Jelölőszín (1)" xfId="15649"/>
    <cellStyle name="Jelölőszín (2)" xfId="15650"/>
    <cellStyle name="Jelölőszín (3)" xfId="15651"/>
    <cellStyle name="Jelölőszín (4)" xfId="15652"/>
    <cellStyle name="Jelölőszín (5)" xfId="15653"/>
    <cellStyle name="Jelölőszín (6)" xfId="15654"/>
    <cellStyle name="Jó" xfId="15655"/>
    <cellStyle name="Kimenet" xfId="15656"/>
    <cellStyle name="Kimenet 10" xfId="15657"/>
    <cellStyle name="Kimenet 10 2" xfId="15658"/>
    <cellStyle name="Kimenet 10 2 2" xfId="15659"/>
    <cellStyle name="Kimenet 10 3" xfId="15660"/>
    <cellStyle name="Kimenet 10 3 2" xfId="15661"/>
    <cellStyle name="Kimenet 10 4" xfId="15662"/>
    <cellStyle name="Kimenet 10 5" xfId="15663"/>
    <cellStyle name="Kimenet 11" xfId="15664"/>
    <cellStyle name="Kimenet 11 2" xfId="15665"/>
    <cellStyle name="Kimenet 11 2 2" xfId="15666"/>
    <cellStyle name="Kimenet 11 3" xfId="15667"/>
    <cellStyle name="Kimenet 11 3 2" xfId="15668"/>
    <cellStyle name="Kimenet 11 4" xfId="15669"/>
    <cellStyle name="Kimenet 11 5" xfId="15670"/>
    <cellStyle name="Kimenet 12" xfId="15671"/>
    <cellStyle name="Kimenet 12 2" xfId="15672"/>
    <cellStyle name="Kimenet 12 2 2" xfId="15673"/>
    <cellStyle name="Kimenet 12 3" xfId="15674"/>
    <cellStyle name="Kimenet 12 3 2" xfId="15675"/>
    <cellStyle name="Kimenet 12 4" xfId="15676"/>
    <cellStyle name="Kimenet 12 5" xfId="15677"/>
    <cellStyle name="Kimenet 13" xfId="15678"/>
    <cellStyle name="Kimenet 13 2" xfId="15679"/>
    <cellStyle name="Kimenet 13 2 2" xfId="15680"/>
    <cellStyle name="Kimenet 13 3" xfId="15681"/>
    <cellStyle name="Kimenet 13 3 2" xfId="15682"/>
    <cellStyle name="Kimenet 13 4" xfId="15683"/>
    <cellStyle name="Kimenet 13 5" xfId="15684"/>
    <cellStyle name="Kimenet 14" xfId="15685"/>
    <cellStyle name="Kimenet 14 2" xfId="15686"/>
    <cellStyle name="Kimenet 14 2 2" xfId="15687"/>
    <cellStyle name="Kimenet 14 3" xfId="15688"/>
    <cellStyle name="Kimenet 14 3 2" xfId="15689"/>
    <cellStyle name="Kimenet 14 4" xfId="15690"/>
    <cellStyle name="Kimenet 14 5" xfId="15691"/>
    <cellStyle name="Kimenet 15" xfId="15692"/>
    <cellStyle name="Kimenet 15 2" xfId="15693"/>
    <cellStyle name="Kimenet 15 2 2" xfId="15694"/>
    <cellStyle name="Kimenet 15 3" xfId="15695"/>
    <cellStyle name="Kimenet 15 3 2" xfId="15696"/>
    <cellStyle name="Kimenet 15 4" xfId="15697"/>
    <cellStyle name="Kimenet 15 5" xfId="15698"/>
    <cellStyle name="Kimenet 16" xfId="15699"/>
    <cellStyle name="Kimenet 16 2" xfId="15700"/>
    <cellStyle name="Kimenet 16 2 2" xfId="15701"/>
    <cellStyle name="Kimenet 16 3" xfId="15702"/>
    <cellStyle name="Kimenet 16 3 2" xfId="15703"/>
    <cellStyle name="Kimenet 16 4" xfId="15704"/>
    <cellStyle name="Kimenet 16 5" xfId="15705"/>
    <cellStyle name="Kimenet 17" xfId="15706"/>
    <cellStyle name="Kimenet 17 2" xfId="15707"/>
    <cellStyle name="Kimenet 17 2 2" xfId="15708"/>
    <cellStyle name="Kimenet 17 3" xfId="15709"/>
    <cellStyle name="Kimenet 17 3 2" xfId="15710"/>
    <cellStyle name="Kimenet 17 4" xfId="15711"/>
    <cellStyle name="Kimenet 17 5" xfId="15712"/>
    <cellStyle name="Kimenet 18" xfId="15713"/>
    <cellStyle name="Kimenet 18 2" xfId="15714"/>
    <cellStyle name="Kimenet 18 2 2" xfId="15715"/>
    <cellStyle name="Kimenet 18 3" xfId="15716"/>
    <cellStyle name="Kimenet 18 3 2" xfId="15717"/>
    <cellStyle name="Kimenet 18 4" xfId="15718"/>
    <cellStyle name="Kimenet 18 5" xfId="15719"/>
    <cellStyle name="Kimenet 19" xfId="15720"/>
    <cellStyle name="Kimenet 19 2" xfId="15721"/>
    <cellStyle name="Kimenet 19 2 2" xfId="15722"/>
    <cellStyle name="Kimenet 19 3" xfId="15723"/>
    <cellStyle name="Kimenet 19 3 2" xfId="15724"/>
    <cellStyle name="Kimenet 19 4" xfId="15725"/>
    <cellStyle name="Kimenet 19 5" xfId="15726"/>
    <cellStyle name="Kimenet 2" xfId="15727"/>
    <cellStyle name="Kimenet 2 10" xfId="15728"/>
    <cellStyle name="Kimenet 2 10 2" xfId="15729"/>
    <cellStyle name="Kimenet 2 10 2 2" xfId="15730"/>
    <cellStyle name="Kimenet 2 10 3" xfId="15731"/>
    <cellStyle name="Kimenet 2 10 3 2" xfId="15732"/>
    <cellStyle name="Kimenet 2 10 4" xfId="15733"/>
    <cellStyle name="Kimenet 2 10 5" xfId="15734"/>
    <cellStyle name="Kimenet 2 11" xfId="15735"/>
    <cellStyle name="Kimenet 2 11 2" xfId="15736"/>
    <cellStyle name="Kimenet 2 11 2 2" xfId="15737"/>
    <cellStyle name="Kimenet 2 11 3" xfId="15738"/>
    <cellStyle name="Kimenet 2 11 3 2" xfId="15739"/>
    <cellStyle name="Kimenet 2 11 4" xfId="15740"/>
    <cellStyle name="Kimenet 2 11 5" xfId="15741"/>
    <cellStyle name="Kimenet 2 12" xfId="15742"/>
    <cellStyle name="Kimenet 2 12 2" xfId="15743"/>
    <cellStyle name="Kimenet 2 12 2 2" xfId="15744"/>
    <cellStyle name="Kimenet 2 12 3" xfId="15745"/>
    <cellStyle name="Kimenet 2 12 3 2" xfId="15746"/>
    <cellStyle name="Kimenet 2 12 4" xfId="15747"/>
    <cellStyle name="Kimenet 2 12 5" xfId="15748"/>
    <cellStyle name="Kimenet 2 13" xfId="15749"/>
    <cellStyle name="Kimenet 2 13 2" xfId="15750"/>
    <cellStyle name="Kimenet 2 13 2 2" xfId="15751"/>
    <cellStyle name="Kimenet 2 13 3" xfId="15752"/>
    <cellStyle name="Kimenet 2 13 3 2" xfId="15753"/>
    <cellStyle name="Kimenet 2 13 4" xfId="15754"/>
    <cellStyle name="Kimenet 2 13 5" xfId="15755"/>
    <cellStyle name="Kimenet 2 14" xfId="15756"/>
    <cellStyle name="Kimenet 2 14 2" xfId="15757"/>
    <cellStyle name="Kimenet 2 14 2 2" xfId="15758"/>
    <cellStyle name="Kimenet 2 14 3" xfId="15759"/>
    <cellStyle name="Kimenet 2 14 3 2" xfId="15760"/>
    <cellStyle name="Kimenet 2 14 4" xfId="15761"/>
    <cellStyle name="Kimenet 2 14 5" xfId="15762"/>
    <cellStyle name="Kimenet 2 15" xfId="15763"/>
    <cellStyle name="Kimenet 2 15 2" xfId="15764"/>
    <cellStyle name="Kimenet 2 15 2 2" xfId="15765"/>
    <cellStyle name="Kimenet 2 15 3" xfId="15766"/>
    <cellStyle name="Kimenet 2 15 3 2" xfId="15767"/>
    <cellStyle name="Kimenet 2 15 4" xfId="15768"/>
    <cellStyle name="Kimenet 2 15 5" xfId="15769"/>
    <cellStyle name="Kimenet 2 16" xfId="15770"/>
    <cellStyle name="Kimenet 2 16 2" xfId="15771"/>
    <cellStyle name="Kimenet 2 16 2 2" xfId="15772"/>
    <cellStyle name="Kimenet 2 16 3" xfId="15773"/>
    <cellStyle name="Kimenet 2 16 3 2" xfId="15774"/>
    <cellStyle name="Kimenet 2 16 4" xfId="15775"/>
    <cellStyle name="Kimenet 2 16 5" xfId="15776"/>
    <cellStyle name="Kimenet 2 17" xfId="15777"/>
    <cellStyle name="Kimenet 2 17 2" xfId="15778"/>
    <cellStyle name="Kimenet 2 17 2 2" xfId="15779"/>
    <cellStyle name="Kimenet 2 17 3" xfId="15780"/>
    <cellStyle name="Kimenet 2 17 3 2" xfId="15781"/>
    <cellStyle name="Kimenet 2 17 4" xfId="15782"/>
    <cellStyle name="Kimenet 2 17 5" xfId="15783"/>
    <cellStyle name="Kimenet 2 18" xfId="15784"/>
    <cellStyle name="Kimenet 2 18 2" xfId="15785"/>
    <cellStyle name="Kimenet 2 18 2 2" xfId="15786"/>
    <cellStyle name="Kimenet 2 18 3" xfId="15787"/>
    <cellStyle name="Kimenet 2 18 3 2" xfId="15788"/>
    <cellStyle name="Kimenet 2 18 4" xfId="15789"/>
    <cellStyle name="Kimenet 2 18 5" xfId="15790"/>
    <cellStyle name="Kimenet 2 19" xfId="15791"/>
    <cellStyle name="Kimenet 2 19 2" xfId="15792"/>
    <cellStyle name="Kimenet 2 19 2 2" xfId="15793"/>
    <cellStyle name="Kimenet 2 19 3" xfId="15794"/>
    <cellStyle name="Kimenet 2 19 3 2" xfId="15795"/>
    <cellStyle name="Kimenet 2 19 4" xfId="15796"/>
    <cellStyle name="Kimenet 2 19 5" xfId="15797"/>
    <cellStyle name="Kimenet 2 2" xfId="15798"/>
    <cellStyle name="Kimenet 2 2 10" xfId="15799"/>
    <cellStyle name="Kimenet 2 2 10 2" xfId="15800"/>
    <cellStyle name="Kimenet 2 2 11" xfId="15801"/>
    <cellStyle name="Kimenet 2 2 2" xfId="15802"/>
    <cellStyle name="Kimenet 2 2 2 10" xfId="15803"/>
    <cellStyle name="Kimenet 2 2 2 2" xfId="15804"/>
    <cellStyle name="Kimenet 2 2 2 2 2" xfId="15805"/>
    <cellStyle name="Kimenet 2 2 2 2 2 2" xfId="15806"/>
    <cellStyle name="Kimenet 2 2 2 2 2 2 2" xfId="15807"/>
    <cellStyle name="Kimenet 2 2 2 2 2 2 2 2" xfId="15808"/>
    <cellStyle name="Kimenet 2 2 2 2 2 2 3" xfId="15809"/>
    <cellStyle name="Kimenet 2 2 2 2 2 2 3 2" xfId="15810"/>
    <cellStyle name="Kimenet 2 2 2 2 2 2 4" xfId="15811"/>
    <cellStyle name="Kimenet 2 2 2 2 2 2 5" xfId="15812"/>
    <cellStyle name="Kimenet 2 2 2 2 2 3" xfId="15813"/>
    <cellStyle name="Kimenet 2 2 2 2 2 3 2" xfId="15814"/>
    <cellStyle name="Kimenet 2 2 2 2 2 4" xfId="15815"/>
    <cellStyle name="Kimenet 2 2 2 2 2 4 2" xfId="15816"/>
    <cellStyle name="Kimenet 2 2 2 2 2 5" xfId="15817"/>
    <cellStyle name="Kimenet 2 2 2 2 2 6" xfId="15818"/>
    <cellStyle name="Kimenet 2 2 2 2 3" xfId="15819"/>
    <cellStyle name="Kimenet 2 2 2 2 3 2" xfId="15820"/>
    <cellStyle name="Kimenet 2 2 2 2 3 2 2" xfId="15821"/>
    <cellStyle name="Kimenet 2 2 2 2 3 2 2 2" xfId="15822"/>
    <cellStyle name="Kimenet 2 2 2 2 3 2 3" xfId="15823"/>
    <cellStyle name="Kimenet 2 2 2 2 3 2 3 2" xfId="15824"/>
    <cellStyle name="Kimenet 2 2 2 2 3 2 4" xfId="15825"/>
    <cellStyle name="Kimenet 2 2 2 2 3 2 5" xfId="15826"/>
    <cellStyle name="Kimenet 2 2 2 2 3 3" xfId="15827"/>
    <cellStyle name="Kimenet 2 2 2 2 3 3 2" xfId="15828"/>
    <cellStyle name="Kimenet 2 2 2 2 3 4" xfId="15829"/>
    <cellStyle name="Kimenet 2 2 2 2 3 4 2" xfId="15830"/>
    <cellStyle name="Kimenet 2 2 2 2 3 5" xfId="15831"/>
    <cellStyle name="Kimenet 2 2 2 2 3 6" xfId="15832"/>
    <cellStyle name="Kimenet 2 2 2 2 4" xfId="15833"/>
    <cellStyle name="Kimenet 2 2 2 2 4 2" xfId="15834"/>
    <cellStyle name="Kimenet 2 2 2 2 4 2 2" xfId="15835"/>
    <cellStyle name="Kimenet 2 2 2 2 4 2 2 2" xfId="15836"/>
    <cellStyle name="Kimenet 2 2 2 2 4 2 3" xfId="15837"/>
    <cellStyle name="Kimenet 2 2 2 2 4 2 3 2" xfId="15838"/>
    <cellStyle name="Kimenet 2 2 2 2 4 2 4" xfId="15839"/>
    <cellStyle name="Kimenet 2 2 2 2 4 2 5" xfId="15840"/>
    <cellStyle name="Kimenet 2 2 2 2 4 3" xfId="15841"/>
    <cellStyle name="Kimenet 2 2 2 2 4 3 2" xfId="15842"/>
    <cellStyle name="Kimenet 2 2 2 2 4 4" xfId="15843"/>
    <cellStyle name="Kimenet 2 2 2 2 4 4 2" xfId="15844"/>
    <cellStyle name="Kimenet 2 2 2 2 4 5" xfId="15845"/>
    <cellStyle name="Kimenet 2 2 2 2 4 6" xfId="15846"/>
    <cellStyle name="Kimenet 2 2 2 2 5" xfId="15847"/>
    <cellStyle name="Kimenet 2 2 2 2 5 2" xfId="15848"/>
    <cellStyle name="Kimenet 2 2 2 2 5 2 2" xfId="15849"/>
    <cellStyle name="Kimenet 2 2 2 2 5 3" xfId="15850"/>
    <cellStyle name="Kimenet 2 2 2 2 5 3 2" xfId="15851"/>
    <cellStyle name="Kimenet 2 2 2 2 5 4" xfId="15852"/>
    <cellStyle name="Kimenet 2 2 2 2 5 5" xfId="15853"/>
    <cellStyle name="Kimenet 2 2 2 2 6" xfId="15854"/>
    <cellStyle name="Kimenet 2 2 2 2 6 2" xfId="15855"/>
    <cellStyle name="Kimenet 2 2 2 2 7" xfId="15856"/>
    <cellStyle name="Kimenet 2 2 2 2 7 2" xfId="15857"/>
    <cellStyle name="Kimenet 2 2 2 2 8" xfId="15858"/>
    <cellStyle name="Kimenet 2 2 2 2 9" xfId="15859"/>
    <cellStyle name="Kimenet 2 2 2 3" xfId="15860"/>
    <cellStyle name="Kimenet 2 2 2 3 2" xfId="15861"/>
    <cellStyle name="Kimenet 2 2 2 3 2 2" xfId="15862"/>
    <cellStyle name="Kimenet 2 2 2 3 2 2 2" xfId="15863"/>
    <cellStyle name="Kimenet 2 2 2 3 2 2 2 2" xfId="15864"/>
    <cellStyle name="Kimenet 2 2 2 3 2 2 3" xfId="15865"/>
    <cellStyle name="Kimenet 2 2 2 3 2 2 3 2" xfId="15866"/>
    <cellStyle name="Kimenet 2 2 2 3 2 2 4" xfId="15867"/>
    <cellStyle name="Kimenet 2 2 2 3 2 2 5" xfId="15868"/>
    <cellStyle name="Kimenet 2 2 2 3 2 3" xfId="15869"/>
    <cellStyle name="Kimenet 2 2 2 3 2 3 2" xfId="15870"/>
    <cellStyle name="Kimenet 2 2 2 3 2 4" xfId="15871"/>
    <cellStyle name="Kimenet 2 2 2 3 2 4 2" xfId="15872"/>
    <cellStyle name="Kimenet 2 2 2 3 2 5" xfId="15873"/>
    <cellStyle name="Kimenet 2 2 2 3 2 6" xfId="15874"/>
    <cellStyle name="Kimenet 2 2 2 3 3" xfId="15875"/>
    <cellStyle name="Kimenet 2 2 2 3 3 2" xfId="15876"/>
    <cellStyle name="Kimenet 2 2 2 3 3 2 2" xfId="15877"/>
    <cellStyle name="Kimenet 2 2 2 3 3 2 2 2" xfId="15878"/>
    <cellStyle name="Kimenet 2 2 2 3 3 2 3" xfId="15879"/>
    <cellStyle name="Kimenet 2 2 2 3 3 2 3 2" xfId="15880"/>
    <cellStyle name="Kimenet 2 2 2 3 3 2 4" xfId="15881"/>
    <cellStyle name="Kimenet 2 2 2 3 3 2 5" xfId="15882"/>
    <cellStyle name="Kimenet 2 2 2 3 3 3" xfId="15883"/>
    <cellStyle name="Kimenet 2 2 2 3 3 3 2" xfId="15884"/>
    <cellStyle name="Kimenet 2 2 2 3 3 4" xfId="15885"/>
    <cellStyle name="Kimenet 2 2 2 3 3 4 2" xfId="15886"/>
    <cellStyle name="Kimenet 2 2 2 3 3 5" xfId="15887"/>
    <cellStyle name="Kimenet 2 2 2 3 3 6" xfId="15888"/>
    <cellStyle name="Kimenet 2 2 2 3 4" xfId="15889"/>
    <cellStyle name="Kimenet 2 2 2 3 4 2" xfId="15890"/>
    <cellStyle name="Kimenet 2 2 2 3 4 2 2" xfId="15891"/>
    <cellStyle name="Kimenet 2 2 2 3 4 3" xfId="15892"/>
    <cellStyle name="Kimenet 2 2 2 3 4 3 2" xfId="15893"/>
    <cellStyle name="Kimenet 2 2 2 3 4 4" xfId="15894"/>
    <cellStyle name="Kimenet 2 2 2 3 4 5" xfId="15895"/>
    <cellStyle name="Kimenet 2 2 2 3 5" xfId="15896"/>
    <cellStyle name="Kimenet 2 2 2 3 5 2" xfId="15897"/>
    <cellStyle name="Kimenet 2 2 2 3 6" xfId="15898"/>
    <cellStyle name="Kimenet 2 2 2 3 6 2" xfId="15899"/>
    <cellStyle name="Kimenet 2 2 2 3 7" xfId="15900"/>
    <cellStyle name="Kimenet 2 2 2 3 8" xfId="15901"/>
    <cellStyle name="Kimenet 2 2 2 4" xfId="15902"/>
    <cellStyle name="Kimenet 2 2 2 4 2" xfId="15903"/>
    <cellStyle name="Kimenet 2 2 2 4 2 2" xfId="15904"/>
    <cellStyle name="Kimenet 2 2 2 4 2 2 2" xfId="15905"/>
    <cellStyle name="Kimenet 2 2 2 4 2 3" xfId="15906"/>
    <cellStyle name="Kimenet 2 2 2 4 2 3 2" xfId="15907"/>
    <cellStyle name="Kimenet 2 2 2 4 2 4" xfId="15908"/>
    <cellStyle name="Kimenet 2 2 2 4 2 5" xfId="15909"/>
    <cellStyle name="Kimenet 2 2 2 4 3" xfId="15910"/>
    <cellStyle name="Kimenet 2 2 2 4 3 2" xfId="15911"/>
    <cellStyle name="Kimenet 2 2 2 4 4" xfId="15912"/>
    <cellStyle name="Kimenet 2 2 2 4 4 2" xfId="15913"/>
    <cellStyle name="Kimenet 2 2 2 4 5" xfId="15914"/>
    <cellStyle name="Kimenet 2 2 2 4 6" xfId="15915"/>
    <cellStyle name="Kimenet 2 2 2 5" xfId="15916"/>
    <cellStyle name="Kimenet 2 2 2 5 2" xfId="15917"/>
    <cellStyle name="Kimenet 2 2 2 5 2 2" xfId="15918"/>
    <cellStyle name="Kimenet 2 2 2 5 2 2 2" xfId="15919"/>
    <cellStyle name="Kimenet 2 2 2 5 2 3" xfId="15920"/>
    <cellStyle name="Kimenet 2 2 2 5 2 3 2" xfId="15921"/>
    <cellStyle name="Kimenet 2 2 2 5 2 4" xfId="15922"/>
    <cellStyle name="Kimenet 2 2 2 5 2 5" xfId="15923"/>
    <cellStyle name="Kimenet 2 2 2 5 3" xfId="15924"/>
    <cellStyle name="Kimenet 2 2 2 5 3 2" xfId="15925"/>
    <cellStyle name="Kimenet 2 2 2 5 4" xfId="15926"/>
    <cellStyle name="Kimenet 2 2 2 5 4 2" xfId="15927"/>
    <cellStyle name="Kimenet 2 2 2 5 5" xfId="15928"/>
    <cellStyle name="Kimenet 2 2 2 5 6" xfId="15929"/>
    <cellStyle name="Kimenet 2 2 2 6" xfId="15930"/>
    <cellStyle name="Kimenet 2 2 2 6 2" xfId="15931"/>
    <cellStyle name="Kimenet 2 2 2 6 2 2" xfId="15932"/>
    <cellStyle name="Kimenet 2 2 2 6 2 2 2" xfId="15933"/>
    <cellStyle name="Kimenet 2 2 2 6 2 3" xfId="15934"/>
    <cellStyle name="Kimenet 2 2 2 6 2 3 2" xfId="15935"/>
    <cellStyle name="Kimenet 2 2 2 6 2 4" xfId="15936"/>
    <cellStyle name="Kimenet 2 2 2 6 2 5" xfId="15937"/>
    <cellStyle name="Kimenet 2 2 2 6 3" xfId="15938"/>
    <cellStyle name="Kimenet 2 2 2 6 3 2" xfId="15939"/>
    <cellStyle name="Kimenet 2 2 2 6 4" xfId="15940"/>
    <cellStyle name="Kimenet 2 2 2 6 4 2" xfId="15941"/>
    <cellStyle name="Kimenet 2 2 2 6 5" xfId="15942"/>
    <cellStyle name="Kimenet 2 2 2 6 6" xfId="15943"/>
    <cellStyle name="Kimenet 2 2 2 7" xfId="15944"/>
    <cellStyle name="Kimenet 2 2 2 7 2" xfId="15945"/>
    <cellStyle name="Kimenet 2 2 2 7 2 2" xfId="15946"/>
    <cellStyle name="Kimenet 2 2 2 7 3" xfId="15947"/>
    <cellStyle name="Kimenet 2 2 2 7 3 2" xfId="15948"/>
    <cellStyle name="Kimenet 2 2 2 7 4" xfId="15949"/>
    <cellStyle name="Kimenet 2 2 2 7 5" xfId="15950"/>
    <cellStyle name="Kimenet 2 2 2 8" xfId="15951"/>
    <cellStyle name="Kimenet 2 2 2 8 2" xfId="15952"/>
    <cellStyle name="Kimenet 2 2 2 9" xfId="15953"/>
    <cellStyle name="Kimenet 2 2 2 9 2" xfId="15954"/>
    <cellStyle name="Kimenet 2 2 3" xfId="15955"/>
    <cellStyle name="Kimenet 2 2 3 2" xfId="15956"/>
    <cellStyle name="Kimenet 2 2 3 2 2" xfId="15957"/>
    <cellStyle name="Kimenet 2 2 3 2 2 2" xfId="15958"/>
    <cellStyle name="Kimenet 2 2 3 2 2 2 2" xfId="15959"/>
    <cellStyle name="Kimenet 2 2 3 2 2 3" xfId="15960"/>
    <cellStyle name="Kimenet 2 2 3 2 2 3 2" xfId="15961"/>
    <cellStyle name="Kimenet 2 2 3 2 2 4" xfId="15962"/>
    <cellStyle name="Kimenet 2 2 3 2 2 5" xfId="15963"/>
    <cellStyle name="Kimenet 2 2 3 2 3" xfId="15964"/>
    <cellStyle name="Kimenet 2 2 3 2 3 2" xfId="15965"/>
    <cellStyle name="Kimenet 2 2 3 2 4" xfId="15966"/>
    <cellStyle name="Kimenet 2 2 3 2 4 2" xfId="15967"/>
    <cellStyle name="Kimenet 2 2 3 2 5" xfId="15968"/>
    <cellStyle name="Kimenet 2 2 3 2 6" xfId="15969"/>
    <cellStyle name="Kimenet 2 2 3 3" xfId="15970"/>
    <cellStyle name="Kimenet 2 2 3 3 2" xfId="15971"/>
    <cellStyle name="Kimenet 2 2 3 3 2 2" xfId="15972"/>
    <cellStyle name="Kimenet 2 2 3 3 2 2 2" xfId="15973"/>
    <cellStyle name="Kimenet 2 2 3 3 2 3" xfId="15974"/>
    <cellStyle name="Kimenet 2 2 3 3 2 3 2" xfId="15975"/>
    <cellStyle name="Kimenet 2 2 3 3 2 4" xfId="15976"/>
    <cellStyle name="Kimenet 2 2 3 3 2 5" xfId="15977"/>
    <cellStyle name="Kimenet 2 2 3 3 3" xfId="15978"/>
    <cellStyle name="Kimenet 2 2 3 3 3 2" xfId="15979"/>
    <cellStyle name="Kimenet 2 2 3 3 4" xfId="15980"/>
    <cellStyle name="Kimenet 2 2 3 3 4 2" xfId="15981"/>
    <cellStyle name="Kimenet 2 2 3 3 5" xfId="15982"/>
    <cellStyle name="Kimenet 2 2 3 3 6" xfId="15983"/>
    <cellStyle name="Kimenet 2 2 3 4" xfId="15984"/>
    <cellStyle name="Kimenet 2 2 3 4 2" xfId="15985"/>
    <cellStyle name="Kimenet 2 2 3 4 2 2" xfId="15986"/>
    <cellStyle name="Kimenet 2 2 3 4 2 2 2" xfId="15987"/>
    <cellStyle name="Kimenet 2 2 3 4 2 3" xfId="15988"/>
    <cellStyle name="Kimenet 2 2 3 4 2 3 2" xfId="15989"/>
    <cellStyle name="Kimenet 2 2 3 4 2 4" xfId="15990"/>
    <cellStyle name="Kimenet 2 2 3 4 2 5" xfId="15991"/>
    <cellStyle name="Kimenet 2 2 3 4 3" xfId="15992"/>
    <cellStyle name="Kimenet 2 2 3 4 3 2" xfId="15993"/>
    <cellStyle name="Kimenet 2 2 3 4 4" xfId="15994"/>
    <cellStyle name="Kimenet 2 2 3 4 4 2" xfId="15995"/>
    <cellStyle name="Kimenet 2 2 3 4 5" xfId="15996"/>
    <cellStyle name="Kimenet 2 2 3 4 6" xfId="15997"/>
    <cellStyle name="Kimenet 2 2 3 5" xfId="15998"/>
    <cellStyle name="Kimenet 2 2 3 5 2" xfId="15999"/>
    <cellStyle name="Kimenet 2 2 3 5 2 2" xfId="16000"/>
    <cellStyle name="Kimenet 2 2 3 5 3" xfId="16001"/>
    <cellStyle name="Kimenet 2 2 3 5 3 2" xfId="16002"/>
    <cellStyle name="Kimenet 2 2 3 5 4" xfId="16003"/>
    <cellStyle name="Kimenet 2 2 3 5 5" xfId="16004"/>
    <cellStyle name="Kimenet 2 2 3 6" xfId="16005"/>
    <cellStyle name="Kimenet 2 2 3 6 2" xfId="16006"/>
    <cellStyle name="Kimenet 2 2 3 7" xfId="16007"/>
    <cellStyle name="Kimenet 2 2 3 7 2" xfId="16008"/>
    <cellStyle name="Kimenet 2 2 3 8" xfId="16009"/>
    <cellStyle name="Kimenet 2 2 3 9" xfId="16010"/>
    <cellStyle name="Kimenet 2 2 4" xfId="16011"/>
    <cellStyle name="Kimenet 2 2 4 2" xfId="16012"/>
    <cellStyle name="Kimenet 2 2 4 2 2" xfId="16013"/>
    <cellStyle name="Kimenet 2 2 4 2 2 2" xfId="16014"/>
    <cellStyle name="Kimenet 2 2 4 2 2 2 2" xfId="16015"/>
    <cellStyle name="Kimenet 2 2 4 2 2 3" xfId="16016"/>
    <cellStyle name="Kimenet 2 2 4 2 2 3 2" xfId="16017"/>
    <cellStyle name="Kimenet 2 2 4 2 2 4" xfId="16018"/>
    <cellStyle name="Kimenet 2 2 4 2 2 5" xfId="16019"/>
    <cellStyle name="Kimenet 2 2 4 2 3" xfId="16020"/>
    <cellStyle name="Kimenet 2 2 4 2 3 2" xfId="16021"/>
    <cellStyle name="Kimenet 2 2 4 2 4" xfId="16022"/>
    <cellStyle name="Kimenet 2 2 4 2 4 2" xfId="16023"/>
    <cellStyle name="Kimenet 2 2 4 2 5" xfId="16024"/>
    <cellStyle name="Kimenet 2 2 4 2 6" xfId="16025"/>
    <cellStyle name="Kimenet 2 2 4 3" xfId="16026"/>
    <cellStyle name="Kimenet 2 2 4 3 2" xfId="16027"/>
    <cellStyle name="Kimenet 2 2 4 3 2 2" xfId="16028"/>
    <cellStyle name="Kimenet 2 2 4 3 2 2 2" xfId="16029"/>
    <cellStyle name="Kimenet 2 2 4 3 2 3" xfId="16030"/>
    <cellStyle name="Kimenet 2 2 4 3 2 3 2" xfId="16031"/>
    <cellStyle name="Kimenet 2 2 4 3 2 4" xfId="16032"/>
    <cellStyle name="Kimenet 2 2 4 3 2 5" xfId="16033"/>
    <cellStyle name="Kimenet 2 2 4 3 3" xfId="16034"/>
    <cellStyle name="Kimenet 2 2 4 3 3 2" xfId="16035"/>
    <cellStyle name="Kimenet 2 2 4 3 4" xfId="16036"/>
    <cellStyle name="Kimenet 2 2 4 3 4 2" xfId="16037"/>
    <cellStyle name="Kimenet 2 2 4 3 5" xfId="16038"/>
    <cellStyle name="Kimenet 2 2 4 3 6" xfId="16039"/>
    <cellStyle name="Kimenet 2 2 4 4" xfId="16040"/>
    <cellStyle name="Kimenet 2 2 4 4 2" xfId="16041"/>
    <cellStyle name="Kimenet 2 2 4 4 2 2" xfId="16042"/>
    <cellStyle name="Kimenet 2 2 4 4 3" xfId="16043"/>
    <cellStyle name="Kimenet 2 2 4 4 3 2" xfId="16044"/>
    <cellStyle name="Kimenet 2 2 4 4 4" xfId="16045"/>
    <cellStyle name="Kimenet 2 2 4 4 5" xfId="16046"/>
    <cellStyle name="Kimenet 2 2 4 5" xfId="16047"/>
    <cellStyle name="Kimenet 2 2 4 5 2" xfId="16048"/>
    <cellStyle name="Kimenet 2 2 4 6" xfId="16049"/>
    <cellStyle name="Kimenet 2 2 4 6 2" xfId="16050"/>
    <cellStyle name="Kimenet 2 2 4 7" xfId="16051"/>
    <cellStyle name="Kimenet 2 2 4 8" xfId="16052"/>
    <cellStyle name="Kimenet 2 2 5" xfId="16053"/>
    <cellStyle name="Kimenet 2 2 5 2" xfId="16054"/>
    <cellStyle name="Kimenet 2 2 5 2 2" xfId="16055"/>
    <cellStyle name="Kimenet 2 2 5 2 2 2" xfId="16056"/>
    <cellStyle name="Kimenet 2 2 5 2 3" xfId="16057"/>
    <cellStyle name="Kimenet 2 2 5 2 3 2" xfId="16058"/>
    <cellStyle name="Kimenet 2 2 5 2 4" xfId="16059"/>
    <cellStyle name="Kimenet 2 2 5 2 5" xfId="16060"/>
    <cellStyle name="Kimenet 2 2 5 3" xfId="16061"/>
    <cellStyle name="Kimenet 2 2 5 3 2" xfId="16062"/>
    <cellStyle name="Kimenet 2 2 5 4" xfId="16063"/>
    <cellStyle name="Kimenet 2 2 5 4 2" xfId="16064"/>
    <cellStyle name="Kimenet 2 2 5 5" xfId="16065"/>
    <cellStyle name="Kimenet 2 2 5 6" xfId="16066"/>
    <cellStyle name="Kimenet 2 2 6" xfId="16067"/>
    <cellStyle name="Kimenet 2 2 6 2" xfId="16068"/>
    <cellStyle name="Kimenet 2 2 6 2 2" xfId="16069"/>
    <cellStyle name="Kimenet 2 2 6 2 2 2" xfId="16070"/>
    <cellStyle name="Kimenet 2 2 6 2 3" xfId="16071"/>
    <cellStyle name="Kimenet 2 2 6 2 3 2" xfId="16072"/>
    <cellStyle name="Kimenet 2 2 6 2 4" xfId="16073"/>
    <cellStyle name="Kimenet 2 2 6 2 5" xfId="16074"/>
    <cellStyle name="Kimenet 2 2 6 3" xfId="16075"/>
    <cellStyle name="Kimenet 2 2 6 3 2" xfId="16076"/>
    <cellStyle name="Kimenet 2 2 6 4" xfId="16077"/>
    <cellStyle name="Kimenet 2 2 6 4 2" xfId="16078"/>
    <cellStyle name="Kimenet 2 2 6 5" xfId="16079"/>
    <cellStyle name="Kimenet 2 2 6 6" xfId="16080"/>
    <cellStyle name="Kimenet 2 2 7" xfId="16081"/>
    <cellStyle name="Kimenet 2 2 7 2" xfId="16082"/>
    <cellStyle name="Kimenet 2 2 7 2 2" xfId="16083"/>
    <cellStyle name="Kimenet 2 2 7 2 2 2" xfId="16084"/>
    <cellStyle name="Kimenet 2 2 7 2 3" xfId="16085"/>
    <cellStyle name="Kimenet 2 2 7 2 3 2" xfId="16086"/>
    <cellStyle name="Kimenet 2 2 7 2 4" xfId="16087"/>
    <cellStyle name="Kimenet 2 2 7 2 5" xfId="16088"/>
    <cellStyle name="Kimenet 2 2 7 3" xfId="16089"/>
    <cellStyle name="Kimenet 2 2 7 3 2" xfId="16090"/>
    <cellStyle name="Kimenet 2 2 7 4" xfId="16091"/>
    <cellStyle name="Kimenet 2 2 7 4 2" xfId="16092"/>
    <cellStyle name="Kimenet 2 2 7 5" xfId="16093"/>
    <cellStyle name="Kimenet 2 2 7 6" xfId="16094"/>
    <cellStyle name="Kimenet 2 2 8" xfId="16095"/>
    <cellStyle name="Kimenet 2 2 8 2" xfId="16096"/>
    <cellStyle name="Kimenet 2 2 8 2 2" xfId="16097"/>
    <cellStyle name="Kimenet 2 2 8 3" xfId="16098"/>
    <cellStyle name="Kimenet 2 2 8 3 2" xfId="16099"/>
    <cellStyle name="Kimenet 2 2 8 4" xfId="16100"/>
    <cellStyle name="Kimenet 2 2 8 5" xfId="16101"/>
    <cellStyle name="Kimenet 2 2 9" xfId="16102"/>
    <cellStyle name="Kimenet 2 2 9 2" xfId="16103"/>
    <cellStyle name="Kimenet 2 20" xfId="16104"/>
    <cellStyle name="Kimenet 2 20 2" xfId="16105"/>
    <cellStyle name="Kimenet 2 20 2 2" xfId="16106"/>
    <cellStyle name="Kimenet 2 20 3" xfId="16107"/>
    <cellStyle name="Kimenet 2 20 3 2" xfId="16108"/>
    <cellStyle name="Kimenet 2 20 4" xfId="16109"/>
    <cellStyle name="Kimenet 2 20 5" xfId="16110"/>
    <cellStyle name="Kimenet 2 21" xfId="16111"/>
    <cellStyle name="Kimenet 2 21 2" xfId="16112"/>
    <cellStyle name="Kimenet 2 21 2 2" xfId="16113"/>
    <cellStyle name="Kimenet 2 21 3" xfId="16114"/>
    <cellStyle name="Kimenet 2 21 3 2" xfId="16115"/>
    <cellStyle name="Kimenet 2 21 4" xfId="16116"/>
    <cellStyle name="Kimenet 2 21 5" xfId="16117"/>
    <cellStyle name="Kimenet 2 22" xfId="16118"/>
    <cellStyle name="Kimenet 2 22 2" xfId="16119"/>
    <cellStyle name="Kimenet 2 22 2 2" xfId="16120"/>
    <cellStyle name="Kimenet 2 22 3" xfId="16121"/>
    <cellStyle name="Kimenet 2 22 3 2" xfId="16122"/>
    <cellStyle name="Kimenet 2 22 4" xfId="16123"/>
    <cellStyle name="Kimenet 2 22 5" xfId="16124"/>
    <cellStyle name="Kimenet 2 23" xfId="16125"/>
    <cellStyle name="Kimenet 2 23 2" xfId="16126"/>
    <cellStyle name="Kimenet 2 23 2 2" xfId="16127"/>
    <cellStyle name="Kimenet 2 23 3" xfId="16128"/>
    <cellStyle name="Kimenet 2 23 3 2" xfId="16129"/>
    <cellStyle name="Kimenet 2 23 4" xfId="16130"/>
    <cellStyle name="Kimenet 2 23 5" xfId="16131"/>
    <cellStyle name="Kimenet 2 24" xfId="16132"/>
    <cellStyle name="Kimenet 2 24 2" xfId="16133"/>
    <cellStyle name="Kimenet 2 25" xfId="16134"/>
    <cellStyle name="Kimenet 2 25 2" xfId="16135"/>
    <cellStyle name="Kimenet 2 26" xfId="16136"/>
    <cellStyle name="Kimenet 2 26 2" xfId="16137"/>
    <cellStyle name="Kimenet 2 27" xfId="16138"/>
    <cellStyle name="Kimenet 2 28" xfId="16139"/>
    <cellStyle name="Kimenet 2 3" xfId="16140"/>
    <cellStyle name="Kimenet 2 3 10" xfId="16141"/>
    <cellStyle name="Kimenet 2 3 2" xfId="16142"/>
    <cellStyle name="Kimenet 2 3 2 2" xfId="16143"/>
    <cellStyle name="Kimenet 2 3 2 2 2" xfId="16144"/>
    <cellStyle name="Kimenet 2 3 2 2 2 2" xfId="16145"/>
    <cellStyle name="Kimenet 2 3 2 2 2 2 2" xfId="16146"/>
    <cellStyle name="Kimenet 2 3 2 2 2 3" xfId="16147"/>
    <cellStyle name="Kimenet 2 3 2 2 2 3 2" xfId="16148"/>
    <cellStyle name="Kimenet 2 3 2 2 2 4" xfId="16149"/>
    <cellStyle name="Kimenet 2 3 2 2 2 5" xfId="16150"/>
    <cellStyle name="Kimenet 2 3 2 2 3" xfId="16151"/>
    <cellStyle name="Kimenet 2 3 2 2 3 2" xfId="16152"/>
    <cellStyle name="Kimenet 2 3 2 2 4" xfId="16153"/>
    <cellStyle name="Kimenet 2 3 2 2 4 2" xfId="16154"/>
    <cellStyle name="Kimenet 2 3 2 2 5" xfId="16155"/>
    <cellStyle name="Kimenet 2 3 2 2 6" xfId="16156"/>
    <cellStyle name="Kimenet 2 3 2 3" xfId="16157"/>
    <cellStyle name="Kimenet 2 3 2 3 2" xfId="16158"/>
    <cellStyle name="Kimenet 2 3 2 3 2 2" xfId="16159"/>
    <cellStyle name="Kimenet 2 3 2 3 2 2 2" xfId="16160"/>
    <cellStyle name="Kimenet 2 3 2 3 2 3" xfId="16161"/>
    <cellStyle name="Kimenet 2 3 2 3 2 3 2" xfId="16162"/>
    <cellStyle name="Kimenet 2 3 2 3 2 4" xfId="16163"/>
    <cellStyle name="Kimenet 2 3 2 3 2 5" xfId="16164"/>
    <cellStyle name="Kimenet 2 3 2 3 3" xfId="16165"/>
    <cellStyle name="Kimenet 2 3 2 3 3 2" xfId="16166"/>
    <cellStyle name="Kimenet 2 3 2 3 4" xfId="16167"/>
    <cellStyle name="Kimenet 2 3 2 3 4 2" xfId="16168"/>
    <cellStyle name="Kimenet 2 3 2 3 5" xfId="16169"/>
    <cellStyle name="Kimenet 2 3 2 3 6" xfId="16170"/>
    <cellStyle name="Kimenet 2 3 2 4" xfId="16171"/>
    <cellStyle name="Kimenet 2 3 2 4 2" xfId="16172"/>
    <cellStyle name="Kimenet 2 3 2 4 2 2" xfId="16173"/>
    <cellStyle name="Kimenet 2 3 2 4 2 2 2" xfId="16174"/>
    <cellStyle name="Kimenet 2 3 2 4 2 3" xfId="16175"/>
    <cellStyle name="Kimenet 2 3 2 4 2 3 2" xfId="16176"/>
    <cellStyle name="Kimenet 2 3 2 4 2 4" xfId="16177"/>
    <cellStyle name="Kimenet 2 3 2 4 2 5" xfId="16178"/>
    <cellStyle name="Kimenet 2 3 2 4 3" xfId="16179"/>
    <cellStyle name="Kimenet 2 3 2 4 3 2" xfId="16180"/>
    <cellStyle name="Kimenet 2 3 2 4 4" xfId="16181"/>
    <cellStyle name="Kimenet 2 3 2 4 4 2" xfId="16182"/>
    <cellStyle name="Kimenet 2 3 2 4 5" xfId="16183"/>
    <cellStyle name="Kimenet 2 3 2 4 6" xfId="16184"/>
    <cellStyle name="Kimenet 2 3 2 5" xfId="16185"/>
    <cellStyle name="Kimenet 2 3 2 5 2" xfId="16186"/>
    <cellStyle name="Kimenet 2 3 2 5 2 2" xfId="16187"/>
    <cellStyle name="Kimenet 2 3 2 5 3" xfId="16188"/>
    <cellStyle name="Kimenet 2 3 2 5 3 2" xfId="16189"/>
    <cellStyle name="Kimenet 2 3 2 5 4" xfId="16190"/>
    <cellStyle name="Kimenet 2 3 2 5 5" xfId="16191"/>
    <cellStyle name="Kimenet 2 3 2 6" xfId="16192"/>
    <cellStyle name="Kimenet 2 3 2 6 2" xfId="16193"/>
    <cellStyle name="Kimenet 2 3 2 7" xfId="16194"/>
    <cellStyle name="Kimenet 2 3 2 7 2" xfId="16195"/>
    <cellStyle name="Kimenet 2 3 2 8" xfId="16196"/>
    <cellStyle name="Kimenet 2 3 2 9" xfId="16197"/>
    <cellStyle name="Kimenet 2 3 3" xfId="16198"/>
    <cellStyle name="Kimenet 2 3 3 2" xfId="16199"/>
    <cellStyle name="Kimenet 2 3 3 2 2" xfId="16200"/>
    <cellStyle name="Kimenet 2 3 3 2 2 2" xfId="16201"/>
    <cellStyle name="Kimenet 2 3 3 2 2 2 2" xfId="16202"/>
    <cellStyle name="Kimenet 2 3 3 2 2 3" xfId="16203"/>
    <cellStyle name="Kimenet 2 3 3 2 2 3 2" xfId="16204"/>
    <cellStyle name="Kimenet 2 3 3 2 2 4" xfId="16205"/>
    <cellStyle name="Kimenet 2 3 3 2 2 5" xfId="16206"/>
    <cellStyle name="Kimenet 2 3 3 2 3" xfId="16207"/>
    <cellStyle name="Kimenet 2 3 3 2 3 2" xfId="16208"/>
    <cellStyle name="Kimenet 2 3 3 2 4" xfId="16209"/>
    <cellStyle name="Kimenet 2 3 3 2 4 2" xfId="16210"/>
    <cellStyle name="Kimenet 2 3 3 2 5" xfId="16211"/>
    <cellStyle name="Kimenet 2 3 3 2 6" xfId="16212"/>
    <cellStyle name="Kimenet 2 3 3 3" xfId="16213"/>
    <cellStyle name="Kimenet 2 3 3 3 2" xfId="16214"/>
    <cellStyle name="Kimenet 2 3 3 3 2 2" xfId="16215"/>
    <cellStyle name="Kimenet 2 3 3 3 2 2 2" xfId="16216"/>
    <cellStyle name="Kimenet 2 3 3 3 2 3" xfId="16217"/>
    <cellStyle name="Kimenet 2 3 3 3 2 3 2" xfId="16218"/>
    <cellStyle name="Kimenet 2 3 3 3 2 4" xfId="16219"/>
    <cellStyle name="Kimenet 2 3 3 3 2 5" xfId="16220"/>
    <cellStyle name="Kimenet 2 3 3 3 3" xfId="16221"/>
    <cellStyle name="Kimenet 2 3 3 3 3 2" xfId="16222"/>
    <cellStyle name="Kimenet 2 3 3 3 4" xfId="16223"/>
    <cellStyle name="Kimenet 2 3 3 3 4 2" xfId="16224"/>
    <cellStyle name="Kimenet 2 3 3 3 5" xfId="16225"/>
    <cellStyle name="Kimenet 2 3 3 3 6" xfId="16226"/>
    <cellStyle name="Kimenet 2 3 3 4" xfId="16227"/>
    <cellStyle name="Kimenet 2 3 3 4 2" xfId="16228"/>
    <cellStyle name="Kimenet 2 3 3 4 2 2" xfId="16229"/>
    <cellStyle name="Kimenet 2 3 3 4 3" xfId="16230"/>
    <cellStyle name="Kimenet 2 3 3 4 3 2" xfId="16231"/>
    <cellStyle name="Kimenet 2 3 3 4 4" xfId="16232"/>
    <cellStyle name="Kimenet 2 3 3 4 5" xfId="16233"/>
    <cellStyle name="Kimenet 2 3 3 5" xfId="16234"/>
    <cellStyle name="Kimenet 2 3 3 5 2" xfId="16235"/>
    <cellStyle name="Kimenet 2 3 3 6" xfId="16236"/>
    <cellStyle name="Kimenet 2 3 3 6 2" xfId="16237"/>
    <cellStyle name="Kimenet 2 3 3 7" xfId="16238"/>
    <cellStyle name="Kimenet 2 3 3 8" xfId="16239"/>
    <cellStyle name="Kimenet 2 3 4" xfId="16240"/>
    <cellStyle name="Kimenet 2 3 4 2" xfId="16241"/>
    <cellStyle name="Kimenet 2 3 4 2 2" xfId="16242"/>
    <cellStyle name="Kimenet 2 3 4 2 2 2" xfId="16243"/>
    <cellStyle name="Kimenet 2 3 4 2 3" xfId="16244"/>
    <cellStyle name="Kimenet 2 3 4 2 3 2" xfId="16245"/>
    <cellStyle name="Kimenet 2 3 4 2 4" xfId="16246"/>
    <cellStyle name="Kimenet 2 3 4 2 5" xfId="16247"/>
    <cellStyle name="Kimenet 2 3 4 3" xfId="16248"/>
    <cellStyle name="Kimenet 2 3 4 3 2" xfId="16249"/>
    <cellStyle name="Kimenet 2 3 4 4" xfId="16250"/>
    <cellStyle name="Kimenet 2 3 4 4 2" xfId="16251"/>
    <cellStyle name="Kimenet 2 3 4 5" xfId="16252"/>
    <cellStyle name="Kimenet 2 3 4 6" xfId="16253"/>
    <cellStyle name="Kimenet 2 3 5" xfId="16254"/>
    <cellStyle name="Kimenet 2 3 5 2" xfId="16255"/>
    <cellStyle name="Kimenet 2 3 5 2 2" xfId="16256"/>
    <cellStyle name="Kimenet 2 3 5 2 2 2" xfId="16257"/>
    <cellStyle name="Kimenet 2 3 5 2 3" xfId="16258"/>
    <cellStyle name="Kimenet 2 3 5 2 3 2" xfId="16259"/>
    <cellStyle name="Kimenet 2 3 5 2 4" xfId="16260"/>
    <cellStyle name="Kimenet 2 3 5 2 5" xfId="16261"/>
    <cellStyle name="Kimenet 2 3 5 3" xfId="16262"/>
    <cellStyle name="Kimenet 2 3 5 3 2" xfId="16263"/>
    <cellStyle name="Kimenet 2 3 5 4" xfId="16264"/>
    <cellStyle name="Kimenet 2 3 5 4 2" xfId="16265"/>
    <cellStyle name="Kimenet 2 3 5 5" xfId="16266"/>
    <cellStyle name="Kimenet 2 3 5 6" xfId="16267"/>
    <cellStyle name="Kimenet 2 3 6" xfId="16268"/>
    <cellStyle name="Kimenet 2 3 6 2" xfId="16269"/>
    <cellStyle name="Kimenet 2 3 6 2 2" xfId="16270"/>
    <cellStyle name="Kimenet 2 3 6 2 2 2" xfId="16271"/>
    <cellStyle name="Kimenet 2 3 6 2 3" xfId="16272"/>
    <cellStyle name="Kimenet 2 3 6 2 3 2" xfId="16273"/>
    <cellStyle name="Kimenet 2 3 6 2 4" xfId="16274"/>
    <cellStyle name="Kimenet 2 3 6 2 5" xfId="16275"/>
    <cellStyle name="Kimenet 2 3 6 3" xfId="16276"/>
    <cellStyle name="Kimenet 2 3 6 3 2" xfId="16277"/>
    <cellStyle name="Kimenet 2 3 6 4" xfId="16278"/>
    <cellStyle name="Kimenet 2 3 6 4 2" xfId="16279"/>
    <cellStyle name="Kimenet 2 3 6 5" xfId="16280"/>
    <cellStyle name="Kimenet 2 3 6 6" xfId="16281"/>
    <cellStyle name="Kimenet 2 3 7" xfId="16282"/>
    <cellStyle name="Kimenet 2 3 7 2" xfId="16283"/>
    <cellStyle name="Kimenet 2 3 7 2 2" xfId="16284"/>
    <cellStyle name="Kimenet 2 3 7 3" xfId="16285"/>
    <cellStyle name="Kimenet 2 3 7 3 2" xfId="16286"/>
    <cellStyle name="Kimenet 2 3 7 4" xfId="16287"/>
    <cellStyle name="Kimenet 2 3 7 5" xfId="16288"/>
    <cellStyle name="Kimenet 2 3 8" xfId="16289"/>
    <cellStyle name="Kimenet 2 3 8 2" xfId="16290"/>
    <cellStyle name="Kimenet 2 3 9" xfId="16291"/>
    <cellStyle name="Kimenet 2 3 9 2" xfId="16292"/>
    <cellStyle name="Kimenet 2 4" xfId="16293"/>
    <cellStyle name="Kimenet 2 4 10" xfId="16294"/>
    <cellStyle name="Kimenet 2 4 2" xfId="16295"/>
    <cellStyle name="Kimenet 2 4 2 2" xfId="16296"/>
    <cellStyle name="Kimenet 2 4 2 2 2" xfId="16297"/>
    <cellStyle name="Kimenet 2 4 2 2 2 2" xfId="16298"/>
    <cellStyle name="Kimenet 2 4 2 2 2 2 2" xfId="16299"/>
    <cellStyle name="Kimenet 2 4 2 2 2 3" xfId="16300"/>
    <cellStyle name="Kimenet 2 4 2 2 2 3 2" xfId="16301"/>
    <cellStyle name="Kimenet 2 4 2 2 2 4" xfId="16302"/>
    <cellStyle name="Kimenet 2 4 2 2 2 5" xfId="16303"/>
    <cellStyle name="Kimenet 2 4 2 2 3" xfId="16304"/>
    <cellStyle name="Kimenet 2 4 2 2 3 2" xfId="16305"/>
    <cellStyle name="Kimenet 2 4 2 2 4" xfId="16306"/>
    <cellStyle name="Kimenet 2 4 2 2 4 2" xfId="16307"/>
    <cellStyle name="Kimenet 2 4 2 2 5" xfId="16308"/>
    <cellStyle name="Kimenet 2 4 2 2 6" xfId="16309"/>
    <cellStyle name="Kimenet 2 4 2 3" xfId="16310"/>
    <cellStyle name="Kimenet 2 4 2 3 2" xfId="16311"/>
    <cellStyle name="Kimenet 2 4 2 3 2 2" xfId="16312"/>
    <cellStyle name="Kimenet 2 4 2 3 2 2 2" xfId="16313"/>
    <cellStyle name="Kimenet 2 4 2 3 2 3" xfId="16314"/>
    <cellStyle name="Kimenet 2 4 2 3 2 3 2" xfId="16315"/>
    <cellStyle name="Kimenet 2 4 2 3 2 4" xfId="16316"/>
    <cellStyle name="Kimenet 2 4 2 3 2 5" xfId="16317"/>
    <cellStyle name="Kimenet 2 4 2 3 3" xfId="16318"/>
    <cellStyle name="Kimenet 2 4 2 3 3 2" xfId="16319"/>
    <cellStyle name="Kimenet 2 4 2 3 4" xfId="16320"/>
    <cellStyle name="Kimenet 2 4 2 3 4 2" xfId="16321"/>
    <cellStyle name="Kimenet 2 4 2 3 5" xfId="16322"/>
    <cellStyle name="Kimenet 2 4 2 3 6" xfId="16323"/>
    <cellStyle name="Kimenet 2 4 2 4" xfId="16324"/>
    <cellStyle name="Kimenet 2 4 2 4 2" xfId="16325"/>
    <cellStyle name="Kimenet 2 4 2 4 2 2" xfId="16326"/>
    <cellStyle name="Kimenet 2 4 2 4 2 2 2" xfId="16327"/>
    <cellStyle name="Kimenet 2 4 2 4 2 3" xfId="16328"/>
    <cellStyle name="Kimenet 2 4 2 4 2 3 2" xfId="16329"/>
    <cellStyle name="Kimenet 2 4 2 4 2 4" xfId="16330"/>
    <cellStyle name="Kimenet 2 4 2 4 2 5" xfId="16331"/>
    <cellStyle name="Kimenet 2 4 2 4 3" xfId="16332"/>
    <cellStyle name="Kimenet 2 4 2 4 3 2" xfId="16333"/>
    <cellStyle name="Kimenet 2 4 2 4 4" xfId="16334"/>
    <cellStyle name="Kimenet 2 4 2 4 4 2" xfId="16335"/>
    <cellStyle name="Kimenet 2 4 2 4 5" xfId="16336"/>
    <cellStyle name="Kimenet 2 4 2 4 6" xfId="16337"/>
    <cellStyle name="Kimenet 2 4 2 5" xfId="16338"/>
    <cellStyle name="Kimenet 2 4 2 5 2" xfId="16339"/>
    <cellStyle name="Kimenet 2 4 2 5 2 2" xfId="16340"/>
    <cellStyle name="Kimenet 2 4 2 5 3" xfId="16341"/>
    <cellStyle name="Kimenet 2 4 2 5 3 2" xfId="16342"/>
    <cellStyle name="Kimenet 2 4 2 5 4" xfId="16343"/>
    <cellStyle name="Kimenet 2 4 2 5 5" xfId="16344"/>
    <cellStyle name="Kimenet 2 4 2 6" xfId="16345"/>
    <cellStyle name="Kimenet 2 4 2 6 2" xfId="16346"/>
    <cellStyle name="Kimenet 2 4 2 7" xfId="16347"/>
    <cellStyle name="Kimenet 2 4 2 7 2" xfId="16348"/>
    <cellStyle name="Kimenet 2 4 2 8" xfId="16349"/>
    <cellStyle name="Kimenet 2 4 2 9" xfId="16350"/>
    <cellStyle name="Kimenet 2 4 3" xfId="16351"/>
    <cellStyle name="Kimenet 2 4 3 2" xfId="16352"/>
    <cellStyle name="Kimenet 2 4 3 2 2" xfId="16353"/>
    <cellStyle name="Kimenet 2 4 3 2 2 2" xfId="16354"/>
    <cellStyle name="Kimenet 2 4 3 2 2 2 2" xfId="16355"/>
    <cellStyle name="Kimenet 2 4 3 2 2 3" xfId="16356"/>
    <cellStyle name="Kimenet 2 4 3 2 2 3 2" xfId="16357"/>
    <cellStyle name="Kimenet 2 4 3 2 2 4" xfId="16358"/>
    <cellStyle name="Kimenet 2 4 3 2 2 5" xfId="16359"/>
    <cellStyle name="Kimenet 2 4 3 2 3" xfId="16360"/>
    <cellStyle name="Kimenet 2 4 3 2 3 2" xfId="16361"/>
    <cellStyle name="Kimenet 2 4 3 2 4" xfId="16362"/>
    <cellStyle name="Kimenet 2 4 3 2 4 2" xfId="16363"/>
    <cellStyle name="Kimenet 2 4 3 2 5" xfId="16364"/>
    <cellStyle name="Kimenet 2 4 3 2 6" xfId="16365"/>
    <cellStyle name="Kimenet 2 4 3 3" xfId="16366"/>
    <cellStyle name="Kimenet 2 4 3 3 2" xfId="16367"/>
    <cellStyle name="Kimenet 2 4 3 3 2 2" xfId="16368"/>
    <cellStyle name="Kimenet 2 4 3 3 2 2 2" xfId="16369"/>
    <cellStyle name="Kimenet 2 4 3 3 2 3" xfId="16370"/>
    <cellStyle name="Kimenet 2 4 3 3 2 3 2" xfId="16371"/>
    <cellStyle name="Kimenet 2 4 3 3 2 4" xfId="16372"/>
    <cellStyle name="Kimenet 2 4 3 3 2 5" xfId="16373"/>
    <cellStyle name="Kimenet 2 4 3 3 3" xfId="16374"/>
    <cellStyle name="Kimenet 2 4 3 3 3 2" xfId="16375"/>
    <cellStyle name="Kimenet 2 4 3 3 4" xfId="16376"/>
    <cellStyle name="Kimenet 2 4 3 3 4 2" xfId="16377"/>
    <cellStyle name="Kimenet 2 4 3 3 5" xfId="16378"/>
    <cellStyle name="Kimenet 2 4 3 3 6" xfId="16379"/>
    <cellStyle name="Kimenet 2 4 3 4" xfId="16380"/>
    <cellStyle name="Kimenet 2 4 3 4 2" xfId="16381"/>
    <cellStyle name="Kimenet 2 4 3 4 2 2" xfId="16382"/>
    <cellStyle name="Kimenet 2 4 3 4 3" xfId="16383"/>
    <cellStyle name="Kimenet 2 4 3 4 3 2" xfId="16384"/>
    <cellStyle name="Kimenet 2 4 3 4 4" xfId="16385"/>
    <cellStyle name="Kimenet 2 4 3 4 5" xfId="16386"/>
    <cellStyle name="Kimenet 2 4 3 5" xfId="16387"/>
    <cellStyle name="Kimenet 2 4 3 5 2" xfId="16388"/>
    <cellStyle name="Kimenet 2 4 3 6" xfId="16389"/>
    <cellStyle name="Kimenet 2 4 3 6 2" xfId="16390"/>
    <cellStyle name="Kimenet 2 4 3 7" xfId="16391"/>
    <cellStyle name="Kimenet 2 4 3 8" xfId="16392"/>
    <cellStyle name="Kimenet 2 4 4" xfId="16393"/>
    <cellStyle name="Kimenet 2 4 4 2" xfId="16394"/>
    <cellStyle name="Kimenet 2 4 4 2 2" xfId="16395"/>
    <cellStyle name="Kimenet 2 4 4 2 2 2" xfId="16396"/>
    <cellStyle name="Kimenet 2 4 4 2 3" xfId="16397"/>
    <cellStyle name="Kimenet 2 4 4 2 3 2" xfId="16398"/>
    <cellStyle name="Kimenet 2 4 4 2 4" xfId="16399"/>
    <cellStyle name="Kimenet 2 4 4 2 5" xfId="16400"/>
    <cellStyle name="Kimenet 2 4 4 3" xfId="16401"/>
    <cellStyle name="Kimenet 2 4 4 3 2" xfId="16402"/>
    <cellStyle name="Kimenet 2 4 4 4" xfId="16403"/>
    <cellStyle name="Kimenet 2 4 4 4 2" xfId="16404"/>
    <cellStyle name="Kimenet 2 4 4 5" xfId="16405"/>
    <cellStyle name="Kimenet 2 4 4 6" xfId="16406"/>
    <cellStyle name="Kimenet 2 4 5" xfId="16407"/>
    <cellStyle name="Kimenet 2 4 5 2" xfId="16408"/>
    <cellStyle name="Kimenet 2 4 5 2 2" xfId="16409"/>
    <cellStyle name="Kimenet 2 4 5 2 2 2" xfId="16410"/>
    <cellStyle name="Kimenet 2 4 5 2 3" xfId="16411"/>
    <cellStyle name="Kimenet 2 4 5 2 3 2" xfId="16412"/>
    <cellStyle name="Kimenet 2 4 5 2 4" xfId="16413"/>
    <cellStyle name="Kimenet 2 4 5 2 5" xfId="16414"/>
    <cellStyle name="Kimenet 2 4 5 3" xfId="16415"/>
    <cellStyle name="Kimenet 2 4 5 3 2" xfId="16416"/>
    <cellStyle name="Kimenet 2 4 5 4" xfId="16417"/>
    <cellStyle name="Kimenet 2 4 5 4 2" xfId="16418"/>
    <cellStyle name="Kimenet 2 4 5 5" xfId="16419"/>
    <cellStyle name="Kimenet 2 4 5 6" xfId="16420"/>
    <cellStyle name="Kimenet 2 4 6" xfId="16421"/>
    <cellStyle name="Kimenet 2 4 6 2" xfId="16422"/>
    <cellStyle name="Kimenet 2 4 6 2 2" xfId="16423"/>
    <cellStyle name="Kimenet 2 4 6 2 2 2" xfId="16424"/>
    <cellStyle name="Kimenet 2 4 6 2 3" xfId="16425"/>
    <cellStyle name="Kimenet 2 4 6 2 3 2" xfId="16426"/>
    <cellStyle name="Kimenet 2 4 6 2 4" xfId="16427"/>
    <cellStyle name="Kimenet 2 4 6 2 5" xfId="16428"/>
    <cellStyle name="Kimenet 2 4 6 3" xfId="16429"/>
    <cellStyle name="Kimenet 2 4 6 3 2" xfId="16430"/>
    <cellStyle name="Kimenet 2 4 6 4" xfId="16431"/>
    <cellStyle name="Kimenet 2 4 6 4 2" xfId="16432"/>
    <cellStyle name="Kimenet 2 4 6 5" xfId="16433"/>
    <cellStyle name="Kimenet 2 4 6 6" xfId="16434"/>
    <cellStyle name="Kimenet 2 4 7" xfId="16435"/>
    <cellStyle name="Kimenet 2 4 7 2" xfId="16436"/>
    <cellStyle name="Kimenet 2 4 7 2 2" xfId="16437"/>
    <cellStyle name="Kimenet 2 4 7 3" xfId="16438"/>
    <cellStyle name="Kimenet 2 4 7 3 2" xfId="16439"/>
    <cellStyle name="Kimenet 2 4 7 4" xfId="16440"/>
    <cellStyle name="Kimenet 2 4 7 5" xfId="16441"/>
    <cellStyle name="Kimenet 2 4 8" xfId="16442"/>
    <cellStyle name="Kimenet 2 4 8 2" xfId="16443"/>
    <cellStyle name="Kimenet 2 4 9" xfId="16444"/>
    <cellStyle name="Kimenet 2 4 9 2" xfId="16445"/>
    <cellStyle name="Kimenet 2 5" xfId="16446"/>
    <cellStyle name="Kimenet 2 5 10" xfId="16447"/>
    <cellStyle name="Kimenet 2 5 11" xfId="16448"/>
    <cellStyle name="Kimenet 2 5 2" xfId="16449"/>
    <cellStyle name="Kimenet 2 5 2 2" xfId="16450"/>
    <cellStyle name="Kimenet 2 5 2 2 2" xfId="16451"/>
    <cellStyle name="Kimenet 2 5 2 2 2 2" xfId="16452"/>
    <cellStyle name="Kimenet 2 5 2 2 2 2 2" xfId="16453"/>
    <cellStyle name="Kimenet 2 5 2 2 2 3" xfId="16454"/>
    <cellStyle name="Kimenet 2 5 2 2 2 3 2" xfId="16455"/>
    <cellStyle name="Kimenet 2 5 2 2 2 4" xfId="16456"/>
    <cellStyle name="Kimenet 2 5 2 2 2 5" xfId="16457"/>
    <cellStyle name="Kimenet 2 5 2 2 3" xfId="16458"/>
    <cellStyle name="Kimenet 2 5 2 2 3 2" xfId="16459"/>
    <cellStyle name="Kimenet 2 5 2 2 4" xfId="16460"/>
    <cellStyle name="Kimenet 2 5 2 2 4 2" xfId="16461"/>
    <cellStyle name="Kimenet 2 5 2 2 5" xfId="16462"/>
    <cellStyle name="Kimenet 2 5 2 2 6" xfId="16463"/>
    <cellStyle name="Kimenet 2 5 2 3" xfId="16464"/>
    <cellStyle name="Kimenet 2 5 2 3 2" xfId="16465"/>
    <cellStyle name="Kimenet 2 5 2 3 2 2" xfId="16466"/>
    <cellStyle name="Kimenet 2 5 2 3 2 2 2" xfId="16467"/>
    <cellStyle name="Kimenet 2 5 2 3 2 3" xfId="16468"/>
    <cellStyle name="Kimenet 2 5 2 3 2 3 2" xfId="16469"/>
    <cellStyle name="Kimenet 2 5 2 3 2 4" xfId="16470"/>
    <cellStyle name="Kimenet 2 5 2 3 2 5" xfId="16471"/>
    <cellStyle name="Kimenet 2 5 2 3 3" xfId="16472"/>
    <cellStyle name="Kimenet 2 5 2 3 3 2" xfId="16473"/>
    <cellStyle name="Kimenet 2 5 2 3 4" xfId="16474"/>
    <cellStyle name="Kimenet 2 5 2 3 4 2" xfId="16475"/>
    <cellStyle name="Kimenet 2 5 2 3 5" xfId="16476"/>
    <cellStyle name="Kimenet 2 5 2 3 6" xfId="16477"/>
    <cellStyle name="Kimenet 2 5 2 4" xfId="16478"/>
    <cellStyle name="Kimenet 2 5 2 4 2" xfId="16479"/>
    <cellStyle name="Kimenet 2 5 2 4 2 2" xfId="16480"/>
    <cellStyle name="Kimenet 2 5 2 4 2 2 2" xfId="16481"/>
    <cellStyle name="Kimenet 2 5 2 4 2 3" xfId="16482"/>
    <cellStyle name="Kimenet 2 5 2 4 2 3 2" xfId="16483"/>
    <cellStyle name="Kimenet 2 5 2 4 2 4" xfId="16484"/>
    <cellStyle name="Kimenet 2 5 2 4 2 5" xfId="16485"/>
    <cellStyle name="Kimenet 2 5 2 4 3" xfId="16486"/>
    <cellStyle name="Kimenet 2 5 2 4 3 2" xfId="16487"/>
    <cellStyle name="Kimenet 2 5 2 4 4" xfId="16488"/>
    <cellStyle name="Kimenet 2 5 2 4 4 2" xfId="16489"/>
    <cellStyle name="Kimenet 2 5 2 4 5" xfId="16490"/>
    <cellStyle name="Kimenet 2 5 2 4 6" xfId="16491"/>
    <cellStyle name="Kimenet 2 5 2 5" xfId="16492"/>
    <cellStyle name="Kimenet 2 5 2 5 2" xfId="16493"/>
    <cellStyle name="Kimenet 2 5 2 5 2 2" xfId="16494"/>
    <cellStyle name="Kimenet 2 5 2 5 3" xfId="16495"/>
    <cellStyle name="Kimenet 2 5 2 5 3 2" xfId="16496"/>
    <cellStyle name="Kimenet 2 5 2 5 4" xfId="16497"/>
    <cellStyle name="Kimenet 2 5 2 5 5" xfId="16498"/>
    <cellStyle name="Kimenet 2 5 2 6" xfId="16499"/>
    <cellStyle name="Kimenet 2 5 2 6 2" xfId="16500"/>
    <cellStyle name="Kimenet 2 5 2 7" xfId="16501"/>
    <cellStyle name="Kimenet 2 5 2 7 2" xfId="16502"/>
    <cellStyle name="Kimenet 2 5 2 8" xfId="16503"/>
    <cellStyle name="Kimenet 2 5 2 9" xfId="16504"/>
    <cellStyle name="Kimenet 2 5 3" xfId="16505"/>
    <cellStyle name="Kimenet 2 5 3 2" xfId="16506"/>
    <cellStyle name="Kimenet 2 5 3 2 2" xfId="16507"/>
    <cellStyle name="Kimenet 2 5 3 2 2 2" xfId="16508"/>
    <cellStyle name="Kimenet 2 5 3 2 3" xfId="16509"/>
    <cellStyle name="Kimenet 2 5 3 2 3 2" xfId="16510"/>
    <cellStyle name="Kimenet 2 5 3 2 4" xfId="16511"/>
    <cellStyle name="Kimenet 2 5 3 2 5" xfId="16512"/>
    <cellStyle name="Kimenet 2 5 3 3" xfId="16513"/>
    <cellStyle name="Kimenet 2 5 3 3 2" xfId="16514"/>
    <cellStyle name="Kimenet 2 5 3 4" xfId="16515"/>
    <cellStyle name="Kimenet 2 5 3 4 2" xfId="16516"/>
    <cellStyle name="Kimenet 2 5 3 5" xfId="16517"/>
    <cellStyle name="Kimenet 2 5 3 6" xfId="16518"/>
    <cellStyle name="Kimenet 2 5 4" xfId="16519"/>
    <cellStyle name="Kimenet 2 5 4 2" xfId="16520"/>
    <cellStyle name="Kimenet 2 5 4 2 2" xfId="16521"/>
    <cellStyle name="Kimenet 2 5 4 2 2 2" xfId="16522"/>
    <cellStyle name="Kimenet 2 5 4 2 3" xfId="16523"/>
    <cellStyle name="Kimenet 2 5 4 2 3 2" xfId="16524"/>
    <cellStyle name="Kimenet 2 5 4 2 4" xfId="16525"/>
    <cellStyle name="Kimenet 2 5 4 2 5" xfId="16526"/>
    <cellStyle name="Kimenet 2 5 4 3" xfId="16527"/>
    <cellStyle name="Kimenet 2 5 4 3 2" xfId="16528"/>
    <cellStyle name="Kimenet 2 5 4 4" xfId="16529"/>
    <cellStyle name="Kimenet 2 5 4 4 2" xfId="16530"/>
    <cellStyle name="Kimenet 2 5 4 5" xfId="16531"/>
    <cellStyle name="Kimenet 2 5 4 6" xfId="16532"/>
    <cellStyle name="Kimenet 2 5 5" xfId="16533"/>
    <cellStyle name="Kimenet 2 5 5 2" xfId="16534"/>
    <cellStyle name="Kimenet 2 5 5 2 2" xfId="16535"/>
    <cellStyle name="Kimenet 2 5 5 2 2 2" xfId="16536"/>
    <cellStyle name="Kimenet 2 5 5 2 3" xfId="16537"/>
    <cellStyle name="Kimenet 2 5 5 2 3 2" xfId="16538"/>
    <cellStyle name="Kimenet 2 5 5 2 4" xfId="16539"/>
    <cellStyle name="Kimenet 2 5 5 2 5" xfId="16540"/>
    <cellStyle name="Kimenet 2 5 5 3" xfId="16541"/>
    <cellStyle name="Kimenet 2 5 5 3 2" xfId="16542"/>
    <cellStyle name="Kimenet 2 5 5 4" xfId="16543"/>
    <cellStyle name="Kimenet 2 5 5 4 2" xfId="16544"/>
    <cellStyle name="Kimenet 2 5 5 5" xfId="16545"/>
    <cellStyle name="Kimenet 2 5 5 6" xfId="16546"/>
    <cellStyle name="Kimenet 2 5 6" xfId="16547"/>
    <cellStyle name="Kimenet 2 5 6 2" xfId="16548"/>
    <cellStyle name="Kimenet 2 5 6 2 2" xfId="16549"/>
    <cellStyle name="Kimenet 2 5 6 2 2 2" xfId="16550"/>
    <cellStyle name="Kimenet 2 5 6 2 3" xfId="16551"/>
    <cellStyle name="Kimenet 2 5 6 2 3 2" xfId="16552"/>
    <cellStyle name="Kimenet 2 5 6 2 4" xfId="16553"/>
    <cellStyle name="Kimenet 2 5 6 2 5" xfId="16554"/>
    <cellStyle name="Kimenet 2 5 6 3" xfId="16555"/>
    <cellStyle name="Kimenet 2 5 6 3 2" xfId="16556"/>
    <cellStyle name="Kimenet 2 5 6 4" xfId="16557"/>
    <cellStyle name="Kimenet 2 5 6 4 2" xfId="16558"/>
    <cellStyle name="Kimenet 2 5 6 5" xfId="16559"/>
    <cellStyle name="Kimenet 2 5 6 6" xfId="16560"/>
    <cellStyle name="Kimenet 2 5 7" xfId="16561"/>
    <cellStyle name="Kimenet 2 5 7 2" xfId="16562"/>
    <cellStyle name="Kimenet 2 5 7 2 2" xfId="16563"/>
    <cellStyle name="Kimenet 2 5 7 3" xfId="16564"/>
    <cellStyle name="Kimenet 2 5 7 3 2" xfId="16565"/>
    <cellStyle name="Kimenet 2 5 7 4" xfId="16566"/>
    <cellStyle name="Kimenet 2 5 7 5" xfId="16567"/>
    <cellStyle name="Kimenet 2 5 8" xfId="16568"/>
    <cellStyle name="Kimenet 2 5 8 2" xfId="16569"/>
    <cellStyle name="Kimenet 2 5 9" xfId="16570"/>
    <cellStyle name="Kimenet 2 5 9 2" xfId="16571"/>
    <cellStyle name="Kimenet 2 6" xfId="16572"/>
    <cellStyle name="Kimenet 2 6 2" xfId="16573"/>
    <cellStyle name="Kimenet 2 6 2 2" xfId="16574"/>
    <cellStyle name="Kimenet 2 6 2 2 2" xfId="16575"/>
    <cellStyle name="Kimenet 2 6 2 2 2 2" xfId="16576"/>
    <cellStyle name="Kimenet 2 6 2 2 3" xfId="16577"/>
    <cellStyle name="Kimenet 2 6 2 2 3 2" xfId="16578"/>
    <cellStyle name="Kimenet 2 6 2 2 4" xfId="16579"/>
    <cellStyle name="Kimenet 2 6 2 2 5" xfId="16580"/>
    <cellStyle name="Kimenet 2 6 2 3" xfId="16581"/>
    <cellStyle name="Kimenet 2 6 2 3 2" xfId="16582"/>
    <cellStyle name="Kimenet 2 6 2 4" xfId="16583"/>
    <cellStyle name="Kimenet 2 6 2 4 2" xfId="16584"/>
    <cellStyle name="Kimenet 2 6 2 5" xfId="16585"/>
    <cellStyle name="Kimenet 2 6 2 6" xfId="16586"/>
    <cellStyle name="Kimenet 2 6 3" xfId="16587"/>
    <cellStyle name="Kimenet 2 6 3 2" xfId="16588"/>
    <cellStyle name="Kimenet 2 6 3 2 2" xfId="16589"/>
    <cellStyle name="Kimenet 2 6 3 2 2 2" xfId="16590"/>
    <cellStyle name="Kimenet 2 6 3 2 3" xfId="16591"/>
    <cellStyle name="Kimenet 2 6 3 2 3 2" xfId="16592"/>
    <cellStyle name="Kimenet 2 6 3 2 4" xfId="16593"/>
    <cellStyle name="Kimenet 2 6 3 2 5" xfId="16594"/>
    <cellStyle name="Kimenet 2 6 3 3" xfId="16595"/>
    <cellStyle name="Kimenet 2 6 3 3 2" xfId="16596"/>
    <cellStyle name="Kimenet 2 6 3 4" xfId="16597"/>
    <cellStyle name="Kimenet 2 6 3 4 2" xfId="16598"/>
    <cellStyle name="Kimenet 2 6 3 5" xfId="16599"/>
    <cellStyle name="Kimenet 2 6 3 6" xfId="16600"/>
    <cellStyle name="Kimenet 2 6 4" xfId="16601"/>
    <cellStyle name="Kimenet 2 6 4 2" xfId="16602"/>
    <cellStyle name="Kimenet 2 6 4 2 2" xfId="16603"/>
    <cellStyle name="Kimenet 2 6 4 2 2 2" xfId="16604"/>
    <cellStyle name="Kimenet 2 6 4 2 3" xfId="16605"/>
    <cellStyle name="Kimenet 2 6 4 2 3 2" xfId="16606"/>
    <cellStyle name="Kimenet 2 6 4 2 4" xfId="16607"/>
    <cellStyle name="Kimenet 2 6 4 2 5" xfId="16608"/>
    <cellStyle name="Kimenet 2 6 4 3" xfId="16609"/>
    <cellStyle name="Kimenet 2 6 4 3 2" xfId="16610"/>
    <cellStyle name="Kimenet 2 6 4 4" xfId="16611"/>
    <cellStyle name="Kimenet 2 6 4 4 2" xfId="16612"/>
    <cellStyle name="Kimenet 2 6 4 5" xfId="16613"/>
    <cellStyle name="Kimenet 2 6 4 6" xfId="16614"/>
    <cellStyle name="Kimenet 2 6 5" xfId="16615"/>
    <cellStyle name="Kimenet 2 6 5 2" xfId="16616"/>
    <cellStyle name="Kimenet 2 6 5 2 2" xfId="16617"/>
    <cellStyle name="Kimenet 2 6 5 3" xfId="16618"/>
    <cellStyle name="Kimenet 2 6 5 3 2" xfId="16619"/>
    <cellStyle name="Kimenet 2 6 5 4" xfId="16620"/>
    <cellStyle name="Kimenet 2 6 5 5" xfId="16621"/>
    <cellStyle name="Kimenet 2 6 6" xfId="16622"/>
    <cellStyle name="Kimenet 2 6 6 2" xfId="16623"/>
    <cellStyle name="Kimenet 2 6 7" xfId="16624"/>
    <cellStyle name="Kimenet 2 6 7 2" xfId="16625"/>
    <cellStyle name="Kimenet 2 6 8" xfId="16626"/>
    <cellStyle name="Kimenet 2 6 9" xfId="16627"/>
    <cellStyle name="Kimenet 2 7" xfId="16628"/>
    <cellStyle name="Kimenet 2 7 2" xfId="16629"/>
    <cellStyle name="Kimenet 2 7 2 2" xfId="16630"/>
    <cellStyle name="Kimenet 2 7 2 2 2" xfId="16631"/>
    <cellStyle name="Kimenet 2 7 2 3" xfId="16632"/>
    <cellStyle name="Kimenet 2 7 2 3 2" xfId="16633"/>
    <cellStyle name="Kimenet 2 7 2 4" xfId="16634"/>
    <cellStyle name="Kimenet 2 7 2 5" xfId="16635"/>
    <cellStyle name="Kimenet 2 7 3" xfId="16636"/>
    <cellStyle name="Kimenet 2 7 3 2" xfId="16637"/>
    <cellStyle name="Kimenet 2 7 4" xfId="16638"/>
    <cellStyle name="Kimenet 2 7 4 2" xfId="16639"/>
    <cellStyle name="Kimenet 2 7 5" xfId="16640"/>
    <cellStyle name="Kimenet 2 7 6" xfId="16641"/>
    <cellStyle name="Kimenet 2 8" xfId="16642"/>
    <cellStyle name="Kimenet 2 8 2" xfId="16643"/>
    <cellStyle name="Kimenet 2 8 2 2" xfId="16644"/>
    <cellStyle name="Kimenet 2 8 2 2 2" xfId="16645"/>
    <cellStyle name="Kimenet 2 8 2 3" xfId="16646"/>
    <cellStyle name="Kimenet 2 8 2 3 2" xfId="16647"/>
    <cellStyle name="Kimenet 2 8 2 4" xfId="16648"/>
    <cellStyle name="Kimenet 2 8 2 5" xfId="16649"/>
    <cellStyle name="Kimenet 2 8 3" xfId="16650"/>
    <cellStyle name="Kimenet 2 8 3 2" xfId="16651"/>
    <cellStyle name="Kimenet 2 8 4" xfId="16652"/>
    <cellStyle name="Kimenet 2 8 4 2" xfId="16653"/>
    <cellStyle name="Kimenet 2 8 5" xfId="16654"/>
    <cellStyle name="Kimenet 2 8 6" xfId="16655"/>
    <cellStyle name="Kimenet 2 9" xfId="16656"/>
    <cellStyle name="Kimenet 2 9 2" xfId="16657"/>
    <cellStyle name="Kimenet 2 9 2 2" xfId="16658"/>
    <cellStyle name="Kimenet 2 9 2 2 2" xfId="16659"/>
    <cellStyle name="Kimenet 2 9 2 3" xfId="16660"/>
    <cellStyle name="Kimenet 2 9 2 3 2" xfId="16661"/>
    <cellStyle name="Kimenet 2 9 2 4" xfId="16662"/>
    <cellStyle name="Kimenet 2 9 2 5" xfId="16663"/>
    <cellStyle name="Kimenet 2 9 3" xfId="16664"/>
    <cellStyle name="Kimenet 2 9 3 2" xfId="16665"/>
    <cellStyle name="Kimenet 2 9 4" xfId="16666"/>
    <cellStyle name="Kimenet 2 9 4 2" xfId="16667"/>
    <cellStyle name="Kimenet 2 9 5" xfId="16668"/>
    <cellStyle name="Kimenet 2 9 6" xfId="16669"/>
    <cellStyle name="Kimenet 20" xfId="16670"/>
    <cellStyle name="Kimenet 20 2" xfId="16671"/>
    <cellStyle name="Kimenet 20 2 2" xfId="16672"/>
    <cellStyle name="Kimenet 20 3" xfId="16673"/>
    <cellStyle name="Kimenet 20 3 2" xfId="16674"/>
    <cellStyle name="Kimenet 20 4" xfId="16675"/>
    <cellStyle name="Kimenet 20 5" xfId="16676"/>
    <cellStyle name="Kimenet 21" xfId="16677"/>
    <cellStyle name="Kimenet 21 2" xfId="16678"/>
    <cellStyle name="Kimenet 21 2 2" xfId="16679"/>
    <cellStyle name="Kimenet 21 3" xfId="16680"/>
    <cellStyle name="Kimenet 21 3 2" xfId="16681"/>
    <cellStyle name="Kimenet 21 4" xfId="16682"/>
    <cellStyle name="Kimenet 21 5" xfId="16683"/>
    <cellStyle name="Kimenet 22" xfId="16684"/>
    <cellStyle name="Kimenet 22 2" xfId="16685"/>
    <cellStyle name="Kimenet 22 2 2" xfId="16686"/>
    <cellStyle name="Kimenet 22 3" xfId="16687"/>
    <cellStyle name="Kimenet 22 3 2" xfId="16688"/>
    <cellStyle name="Kimenet 22 4" xfId="16689"/>
    <cellStyle name="Kimenet 22 5" xfId="16690"/>
    <cellStyle name="Kimenet 23" xfId="16691"/>
    <cellStyle name="Kimenet 23 2" xfId="16692"/>
    <cellStyle name="Kimenet 23 2 2" xfId="16693"/>
    <cellStyle name="Kimenet 23 3" xfId="16694"/>
    <cellStyle name="Kimenet 23 3 2" xfId="16695"/>
    <cellStyle name="Kimenet 23 4" xfId="16696"/>
    <cellStyle name="Kimenet 23 5" xfId="16697"/>
    <cellStyle name="Kimenet 24" xfId="16698"/>
    <cellStyle name="Kimenet 25" xfId="16699"/>
    <cellStyle name="Kimenet 3" xfId="16700"/>
    <cellStyle name="Kimenet 3 10" xfId="16701"/>
    <cellStyle name="Kimenet 3 10 2" xfId="16702"/>
    <cellStyle name="Kimenet 3 10 2 2" xfId="16703"/>
    <cellStyle name="Kimenet 3 10 3" xfId="16704"/>
    <cellStyle name="Kimenet 3 10 3 2" xfId="16705"/>
    <cellStyle name="Kimenet 3 10 4" xfId="16706"/>
    <cellStyle name="Kimenet 3 10 5" xfId="16707"/>
    <cellStyle name="Kimenet 3 11" xfId="16708"/>
    <cellStyle name="Kimenet 3 11 2" xfId="16709"/>
    <cellStyle name="Kimenet 3 11 2 2" xfId="16710"/>
    <cellStyle name="Kimenet 3 11 3" xfId="16711"/>
    <cellStyle name="Kimenet 3 11 3 2" xfId="16712"/>
    <cellStyle name="Kimenet 3 11 4" xfId="16713"/>
    <cellStyle name="Kimenet 3 11 5" xfId="16714"/>
    <cellStyle name="Kimenet 3 12" xfId="16715"/>
    <cellStyle name="Kimenet 3 12 2" xfId="16716"/>
    <cellStyle name="Kimenet 3 12 2 2" xfId="16717"/>
    <cellStyle name="Kimenet 3 12 3" xfId="16718"/>
    <cellStyle name="Kimenet 3 12 3 2" xfId="16719"/>
    <cellStyle name="Kimenet 3 12 4" xfId="16720"/>
    <cellStyle name="Kimenet 3 12 5" xfId="16721"/>
    <cellStyle name="Kimenet 3 13" xfId="16722"/>
    <cellStyle name="Kimenet 3 13 2" xfId="16723"/>
    <cellStyle name="Kimenet 3 13 2 2" xfId="16724"/>
    <cellStyle name="Kimenet 3 13 3" xfId="16725"/>
    <cellStyle name="Kimenet 3 13 3 2" xfId="16726"/>
    <cellStyle name="Kimenet 3 13 4" xfId="16727"/>
    <cellStyle name="Kimenet 3 13 5" xfId="16728"/>
    <cellStyle name="Kimenet 3 14" xfId="16729"/>
    <cellStyle name="Kimenet 3 14 2" xfId="16730"/>
    <cellStyle name="Kimenet 3 14 2 2" xfId="16731"/>
    <cellStyle name="Kimenet 3 14 3" xfId="16732"/>
    <cellStyle name="Kimenet 3 14 3 2" xfId="16733"/>
    <cellStyle name="Kimenet 3 14 4" xfId="16734"/>
    <cellStyle name="Kimenet 3 14 5" xfId="16735"/>
    <cellStyle name="Kimenet 3 15" xfId="16736"/>
    <cellStyle name="Kimenet 3 15 2" xfId="16737"/>
    <cellStyle name="Kimenet 3 15 2 2" xfId="16738"/>
    <cellStyle name="Kimenet 3 15 3" xfId="16739"/>
    <cellStyle name="Kimenet 3 15 3 2" xfId="16740"/>
    <cellStyle name="Kimenet 3 15 4" xfId="16741"/>
    <cellStyle name="Kimenet 3 15 5" xfId="16742"/>
    <cellStyle name="Kimenet 3 16" xfId="16743"/>
    <cellStyle name="Kimenet 3 16 2" xfId="16744"/>
    <cellStyle name="Kimenet 3 16 2 2" xfId="16745"/>
    <cellStyle name="Kimenet 3 16 3" xfId="16746"/>
    <cellStyle name="Kimenet 3 16 3 2" xfId="16747"/>
    <cellStyle name="Kimenet 3 16 4" xfId="16748"/>
    <cellStyle name="Kimenet 3 16 5" xfId="16749"/>
    <cellStyle name="Kimenet 3 17" xfId="16750"/>
    <cellStyle name="Kimenet 3 17 2" xfId="16751"/>
    <cellStyle name="Kimenet 3 17 2 2" xfId="16752"/>
    <cellStyle name="Kimenet 3 17 3" xfId="16753"/>
    <cellStyle name="Kimenet 3 17 3 2" xfId="16754"/>
    <cellStyle name="Kimenet 3 17 4" xfId="16755"/>
    <cellStyle name="Kimenet 3 17 5" xfId="16756"/>
    <cellStyle name="Kimenet 3 18" xfId="16757"/>
    <cellStyle name="Kimenet 3 18 2" xfId="16758"/>
    <cellStyle name="Kimenet 3 18 2 2" xfId="16759"/>
    <cellStyle name="Kimenet 3 18 3" xfId="16760"/>
    <cellStyle name="Kimenet 3 18 3 2" xfId="16761"/>
    <cellStyle name="Kimenet 3 18 4" xfId="16762"/>
    <cellStyle name="Kimenet 3 18 5" xfId="16763"/>
    <cellStyle name="Kimenet 3 19" xfId="16764"/>
    <cellStyle name="Kimenet 3 19 2" xfId="16765"/>
    <cellStyle name="Kimenet 3 19 2 2" xfId="16766"/>
    <cellStyle name="Kimenet 3 19 3" xfId="16767"/>
    <cellStyle name="Kimenet 3 19 3 2" xfId="16768"/>
    <cellStyle name="Kimenet 3 19 4" xfId="16769"/>
    <cellStyle name="Kimenet 3 19 5" xfId="16770"/>
    <cellStyle name="Kimenet 3 2" xfId="16771"/>
    <cellStyle name="Kimenet 3 2 10" xfId="16772"/>
    <cellStyle name="Kimenet 3 2 2" xfId="16773"/>
    <cellStyle name="Kimenet 3 2 2 2" xfId="16774"/>
    <cellStyle name="Kimenet 3 2 2 2 2" xfId="16775"/>
    <cellStyle name="Kimenet 3 2 2 2 2 2" xfId="16776"/>
    <cellStyle name="Kimenet 3 2 2 2 2 2 2" xfId="16777"/>
    <cellStyle name="Kimenet 3 2 2 2 2 3" xfId="16778"/>
    <cellStyle name="Kimenet 3 2 2 2 2 3 2" xfId="16779"/>
    <cellStyle name="Kimenet 3 2 2 2 2 4" xfId="16780"/>
    <cellStyle name="Kimenet 3 2 2 2 2 5" xfId="16781"/>
    <cellStyle name="Kimenet 3 2 2 2 3" xfId="16782"/>
    <cellStyle name="Kimenet 3 2 2 2 3 2" xfId="16783"/>
    <cellStyle name="Kimenet 3 2 2 2 4" xfId="16784"/>
    <cellStyle name="Kimenet 3 2 2 2 4 2" xfId="16785"/>
    <cellStyle name="Kimenet 3 2 2 2 5" xfId="16786"/>
    <cellStyle name="Kimenet 3 2 2 2 6" xfId="16787"/>
    <cellStyle name="Kimenet 3 2 2 3" xfId="16788"/>
    <cellStyle name="Kimenet 3 2 2 3 2" xfId="16789"/>
    <cellStyle name="Kimenet 3 2 2 3 2 2" xfId="16790"/>
    <cellStyle name="Kimenet 3 2 2 3 2 2 2" xfId="16791"/>
    <cellStyle name="Kimenet 3 2 2 3 2 3" xfId="16792"/>
    <cellStyle name="Kimenet 3 2 2 3 2 3 2" xfId="16793"/>
    <cellStyle name="Kimenet 3 2 2 3 2 4" xfId="16794"/>
    <cellStyle name="Kimenet 3 2 2 3 2 5" xfId="16795"/>
    <cellStyle name="Kimenet 3 2 2 3 3" xfId="16796"/>
    <cellStyle name="Kimenet 3 2 2 3 3 2" xfId="16797"/>
    <cellStyle name="Kimenet 3 2 2 3 4" xfId="16798"/>
    <cellStyle name="Kimenet 3 2 2 3 4 2" xfId="16799"/>
    <cellStyle name="Kimenet 3 2 2 3 5" xfId="16800"/>
    <cellStyle name="Kimenet 3 2 2 3 6" xfId="16801"/>
    <cellStyle name="Kimenet 3 2 2 4" xfId="16802"/>
    <cellStyle name="Kimenet 3 2 2 4 2" xfId="16803"/>
    <cellStyle name="Kimenet 3 2 2 4 2 2" xfId="16804"/>
    <cellStyle name="Kimenet 3 2 2 4 2 2 2" xfId="16805"/>
    <cellStyle name="Kimenet 3 2 2 4 2 3" xfId="16806"/>
    <cellStyle name="Kimenet 3 2 2 4 2 3 2" xfId="16807"/>
    <cellStyle name="Kimenet 3 2 2 4 2 4" xfId="16808"/>
    <cellStyle name="Kimenet 3 2 2 4 2 5" xfId="16809"/>
    <cellStyle name="Kimenet 3 2 2 4 3" xfId="16810"/>
    <cellStyle name="Kimenet 3 2 2 4 3 2" xfId="16811"/>
    <cellStyle name="Kimenet 3 2 2 4 4" xfId="16812"/>
    <cellStyle name="Kimenet 3 2 2 4 4 2" xfId="16813"/>
    <cellStyle name="Kimenet 3 2 2 4 5" xfId="16814"/>
    <cellStyle name="Kimenet 3 2 2 4 6" xfId="16815"/>
    <cellStyle name="Kimenet 3 2 2 5" xfId="16816"/>
    <cellStyle name="Kimenet 3 2 2 5 2" xfId="16817"/>
    <cellStyle name="Kimenet 3 2 2 5 2 2" xfId="16818"/>
    <cellStyle name="Kimenet 3 2 2 5 3" xfId="16819"/>
    <cellStyle name="Kimenet 3 2 2 5 3 2" xfId="16820"/>
    <cellStyle name="Kimenet 3 2 2 5 4" xfId="16821"/>
    <cellStyle name="Kimenet 3 2 2 5 5" xfId="16822"/>
    <cellStyle name="Kimenet 3 2 2 6" xfId="16823"/>
    <cellStyle name="Kimenet 3 2 2 6 2" xfId="16824"/>
    <cellStyle name="Kimenet 3 2 2 7" xfId="16825"/>
    <cellStyle name="Kimenet 3 2 2 7 2" xfId="16826"/>
    <cellStyle name="Kimenet 3 2 2 8" xfId="16827"/>
    <cellStyle name="Kimenet 3 2 2 9" xfId="16828"/>
    <cellStyle name="Kimenet 3 2 3" xfId="16829"/>
    <cellStyle name="Kimenet 3 2 3 2" xfId="16830"/>
    <cellStyle name="Kimenet 3 2 3 2 2" xfId="16831"/>
    <cellStyle name="Kimenet 3 2 3 2 2 2" xfId="16832"/>
    <cellStyle name="Kimenet 3 2 3 2 2 2 2" xfId="16833"/>
    <cellStyle name="Kimenet 3 2 3 2 2 3" xfId="16834"/>
    <cellStyle name="Kimenet 3 2 3 2 2 3 2" xfId="16835"/>
    <cellStyle name="Kimenet 3 2 3 2 2 4" xfId="16836"/>
    <cellStyle name="Kimenet 3 2 3 2 2 5" xfId="16837"/>
    <cellStyle name="Kimenet 3 2 3 2 3" xfId="16838"/>
    <cellStyle name="Kimenet 3 2 3 2 3 2" xfId="16839"/>
    <cellStyle name="Kimenet 3 2 3 2 4" xfId="16840"/>
    <cellStyle name="Kimenet 3 2 3 2 4 2" xfId="16841"/>
    <cellStyle name="Kimenet 3 2 3 2 5" xfId="16842"/>
    <cellStyle name="Kimenet 3 2 3 2 6" xfId="16843"/>
    <cellStyle name="Kimenet 3 2 3 3" xfId="16844"/>
    <cellStyle name="Kimenet 3 2 3 3 2" xfId="16845"/>
    <cellStyle name="Kimenet 3 2 3 3 2 2" xfId="16846"/>
    <cellStyle name="Kimenet 3 2 3 3 2 2 2" xfId="16847"/>
    <cellStyle name="Kimenet 3 2 3 3 2 3" xfId="16848"/>
    <cellStyle name="Kimenet 3 2 3 3 2 3 2" xfId="16849"/>
    <cellStyle name="Kimenet 3 2 3 3 2 4" xfId="16850"/>
    <cellStyle name="Kimenet 3 2 3 3 2 5" xfId="16851"/>
    <cellStyle name="Kimenet 3 2 3 3 3" xfId="16852"/>
    <cellStyle name="Kimenet 3 2 3 3 3 2" xfId="16853"/>
    <cellStyle name="Kimenet 3 2 3 3 4" xfId="16854"/>
    <cellStyle name="Kimenet 3 2 3 3 4 2" xfId="16855"/>
    <cellStyle name="Kimenet 3 2 3 3 5" xfId="16856"/>
    <cellStyle name="Kimenet 3 2 3 3 6" xfId="16857"/>
    <cellStyle name="Kimenet 3 2 3 4" xfId="16858"/>
    <cellStyle name="Kimenet 3 2 3 4 2" xfId="16859"/>
    <cellStyle name="Kimenet 3 2 3 4 2 2" xfId="16860"/>
    <cellStyle name="Kimenet 3 2 3 4 3" xfId="16861"/>
    <cellStyle name="Kimenet 3 2 3 4 3 2" xfId="16862"/>
    <cellStyle name="Kimenet 3 2 3 4 4" xfId="16863"/>
    <cellStyle name="Kimenet 3 2 3 4 5" xfId="16864"/>
    <cellStyle name="Kimenet 3 2 3 5" xfId="16865"/>
    <cellStyle name="Kimenet 3 2 3 5 2" xfId="16866"/>
    <cellStyle name="Kimenet 3 2 3 6" xfId="16867"/>
    <cellStyle name="Kimenet 3 2 3 6 2" xfId="16868"/>
    <cellStyle name="Kimenet 3 2 3 7" xfId="16869"/>
    <cellStyle name="Kimenet 3 2 3 8" xfId="16870"/>
    <cellStyle name="Kimenet 3 2 4" xfId="16871"/>
    <cellStyle name="Kimenet 3 2 4 2" xfId="16872"/>
    <cellStyle name="Kimenet 3 2 4 2 2" xfId="16873"/>
    <cellStyle name="Kimenet 3 2 4 2 2 2" xfId="16874"/>
    <cellStyle name="Kimenet 3 2 4 2 3" xfId="16875"/>
    <cellStyle name="Kimenet 3 2 4 2 3 2" xfId="16876"/>
    <cellStyle name="Kimenet 3 2 4 2 4" xfId="16877"/>
    <cellStyle name="Kimenet 3 2 4 2 5" xfId="16878"/>
    <cellStyle name="Kimenet 3 2 4 3" xfId="16879"/>
    <cellStyle name="Kimenet 3 2 4 3 2" xfId="16880"/>
    <cellStyle name="Kimenet 3 2 4 4" xfId="16881"/>
    <cellStyle name="Kimenet 3 2 4 4 2" xfId="16882"/>
    <cellStyle name="Kimenet 3 2 4 5" xfId="16883"/>
    <cellStyle name="Kimenet 3 2 4 6" xfId="16884"/>
    <cellStyle name="Kimenet 3 2 5" xfId="16885"/>
    <cellStyle name="Kimenet 3 2 5 2" xfId="16886"/>
    <cellStyle name="Kimenet 3 2 5 2 2" xfId="16887"/>
    <cellStyle name="Kimenet 3 2 5 2 2 2" xfId="16888"/>
    <cellStyle name="Kimenet 3 2 5 2 3" xfId="16889"/>
    <cellStyle name="Kimenet 3 2 5 2 3 2" xfId="16890"/>
    <cellStyle name="Kimenet 3 2 5 2 4" xfId="16891"/>
    <cellStyle name="Kimenet 3 2 5 2 5" xfId="16892"/>
    <cellStyle name="Kimenet 3 2 5 3" xfId="16893"/>
    <cellStyle name="Kimenet 3 2 5 3 2" xfId="16894"/>
    <cellStyle name="Kimenet 3 2 5 4" xfId="16895"/>
    <cellStyle name="Kimenet 3 2 5 4 2" xfId="16896"/>
    <cellStyle name="Kimenet 3 2 5 5" xfId="16897"/>
    <cellStyle name="Kimenet 3 2 5 6" xfId="16898"/>
    <cellStyle name="Kimenet 3 2 6" xfId="16899"/>
    <cellStyle name="Kimenet 3 2 6 2" xfId="16900"/>
    <cellStyle name="Kimenet 3 2 6 2 2" xfId="16901"/>
    <cellStyle name="Kimenet 3 2 6 2 2 2" xfId="16902"/>
    <cellStyle name="Kimenet 3 2 6 2 3" xfId="16903"/>
    <cellStyle name="Kimenet 3 2 6 2 3 2" xfId="16904"/>
    <cellStyle name="Kimenet 3 2 6 2 4" xfId="16905"/>
    <cellStyle name="Kimenet 3 2 6 2 5" xfId="16906"/>
    <cellStyle name="Kimenet 3 2 6 3" xfId="16907"/>
    <cellStyle name="Kimenet 3 2 6 3 2" xfId="16908"/>
    <cellStyle name="Kimenet 3 2 6 4" xfId="16909"/>
    <cellStyle name="Kimenet 3 2 6 4 2" xfId="16910"/>
    <cellStyle name="Kimenet 3 2 6 5" xfId="16911"/>
    <cellStyle name="Kimenet 3 2 6 6" xfId="16912"/>
    <cellStyle name="Kimenet 3 2 7" xfId="16913"/>
    <cellStyle name="Kimenet 3 2 7 2" xfId="16914"/>
    <cellStyle name="Kimenet 3 2 7 2 2" xfId="16915"/>
    <cellStyle name="Kimenet 3 2 7 3" xfId="16916"/>
    <cellStyle name="Kimenet 3 2 7 3 2" xfId="16917"/>
    <cellStyle name="Kimenet 3 2 7 4" xfId="16918"/>
    <cellStyle name="Kimenet 3 2 7 5" xfId="16919"/>
    <cellStyle name="Kimenet 3 2 8" xfId="16920"/>
    <cellStyle name="Kimenet 3 2 8 2" xfId="16921"/>
    <cellStyle name="Kimenet 3 2 9" xfId="16922"/>
    <cellStyle name="Kimenet 3 2 9 2" xfId="16923"/>
    <cellStyle name="Kimenet 3 20" xfId="16924"/>
    <cellStyle name="Kimenet 3 20 2" xfId="16925"/>
    <cellStyle name="Kimenet 3 20 2 2" xfId="16926"/>
    <cellStyle name="Kimenet 3 20 3" xfId="16927"/>
    <cellStyle name="Kimenet 3 20 3 2" xfId="16928"/>
    <cellStyle name="Kimenet 3 20 4" xfId="16929"/>
    <cellStyle name="Kimenet 3 20 5" xfId="16930"/>
    <cellStyle name="Kimenet 3 21" xfId="16931"/>
    <cellStyle name="Kimenet 3 21 2" xfId="16932"/>
    <cellStyle name="Kimenet 3 21 2 2" xfId="16933"/>
    <cellStyle name="Kimenet 3 21 3" xfId="16934"/>
    <cellStyle name="Kimenet 3 21 3 2" xfId="16935"/>
    <cellStyle name="Kimenet 3 21 4" xfId="16936"/>
    <cellStyle name="Kimenet 3 21 5" xfId="16937"/>
    <cellStyle name="Kimenet 3 22" xfId="16938"/>
    <cellStyle name="Kimenet 3 22 2" xfId="16939"/>
    <cellStyle name="Kimenet 3 23" xfId="16940"/>
    <cellStyle name="Kimenet 3 23 2" xfId="16941"/>
    <cellStyle name="Kimenet 3 24" xfId="16942"/>
    <cellStyle name="Kimenet 3 24 2" xfId="16943"/>
    <cellStyle name="Kimenet 3 25" xfId="16944"/>
    <cellStyle name="Kimenet 3 26" xfId="16945"/>
    <cellStyle name="Kimenet 3 3" xfId="16946"/>
    <cellStyle name="Kimenet 3 3 10" xfId="16947"/>
    <cellStyle name="Kimenet 3 3 11" xfId="16948"/>
    <cellStyle name="Kimenet 3 3 2" xfId="16949"/>
    <cellStyle name="Kimenet 3 3 2 2" xfId="16950"/>
    <cellStyle name="Kimenet 3 3 2 2 2" xfId="16951"/>
    <cellStyle name="Kimenet 3 3 2 2 2 2" xfId="16952"/>
    <cellStyle name="Kimenet 3 3 2 2 2 2 2" xfId="16953"/>
    <cellStyle name="Kimenet 3 3 2 2 2 3" xfId="16954"/>
    <cellStyle name="Kimenet 3 3 2 2 2 3 2" xfId="16955"/>
    <cellStyle name="Kimenet 3 3 2 2 2 4" xfId="16956"/>
    <cellStyle name="Kimenet 3 3 2 2 2 5" xfId="16957"/>
    <cellStyle name="Kimenet 3 3 2 2 3" xfId="16958"/>
    <cellStyle name="Kimenet 3 3 2 2 3 2" xfId="16959"/>
    <cellStyle name="Kimenet 3 3 2 2 4" xfId="16960"/>
    <cellStyle name="Kimenet 3 3 2 2 4 2" xfId="16961"/>
    <cellStyle name="Kimenet 3 3 2 2 5" xfId="16962"/>
    <cellStyle name="Kimenet 3 3 2 2 6" xfId="16963"/>
    <cellStyle name="Kimenet 3 3 2 3" xfId="16964"/>
    <cellStyle name="Kimenet 3 3 2 3 2" xfId="16965"/>
    <cellStyle name="Kimenet 3 3 2 3 2 2" xfId="16966"/>
    <cellStyle name="Kimenet 3 3 2 3 2 2 2" xfId="16967"/>
    <cellStyle name="Kimenet 3 3 2 3 2 3" xfId="16968"/>
    <cellStyle name="Kimenet 3 3 2 3 2 3 2" xfId="16969"/>
    <cellStyle name="Kimenet 3 3 2 3 2 4" xfId="16970"/>
    <cellStyle name="Kimenet 3 3 2 3 2 5" xfId="16971"/>
    <cellStyle name="Kimenet 3 3 2 3 3" xfId="16972"/>
    <cellStyle name="Kimenet 3 3 2 3 3 2" xfId="16973"/>
    <cellStyle name="Kimenet 3 3 2 3 4" xfId="16974"/>
    <cellStyle name="Kimenet 3 3 2 3 4 2" xfId="16975"/>
    <cellStyle name="Kimenet 3 3 2 3 5" xfId="16976"/>
    <cellStyle name="Kimenet 3 3 2 3 6" xfId="16977"/>
    <cellStyle name="Kimenet 3 3 2 4" xfId="16978"/>
    <cellStyle name="Kimenet 3 3 2 4 2" xfId="16979"/>
    <cellStyle name="Kimenet 3 3 2 4 2 2" xfId="16980"/>
    <cellStyle name="Kimenet 3 3 2 4 2 2 2" xfId="16981"/>
    <cellStyle name="Kimenet 3 3 2 4 2 3" xfId="16982"/>
    <cellStyle name="Kimenet 3 3 2 4 2 3 2" xfId="16983"/>
    <cellStyle name="Kimenet 3 3 2 4 2 4" xfId="16984"/>
    <cellStyle name="Kimenet 3 3 2 4 2 5" xfId="16985"/>
    <cellStyle name="Kimenet 3 3 2 4 3" xfId="16986"/>
    <cellStyle name="Kimenet 3 3 2 4 3 2" xfId="16987"/>
    <cellStyle name="Kimenet 3 3 2 4 4" xfId="16988"/>
    <cellStyle name="Kimenet 3 3 2 4 4 2" xfId="16989"/>
    <cellStyle name="Kimenet 3 3 2 4 5" xfId="16990"/>
    <cellStyle name="Kimenet 3 3 2 4 6" xfId="16991"/>
    <cellStyle name="Kimenet 3 3 2 5" xfId="16992"/>
    <cellStyle name="Kimenet 3 3 2 5 2" xfId="16993"/>
    <cellStyle name="Kimenet 3 3 2 5 2 2" xfId="16994"/>
    <cellStyle name="Kimenet 3 3 2 5 3" xfId="16995"/>
    <cellStyle name="Kimenet 3 3 2 5 3 2" xfId="16996"/>
    <cellStyle name="Kimenet 3 3 2 5 4" xfId="16997"/>
    <cellStyle name="Kimenet 3 3 2 5 5" xfId="16998"/>
    <cellStyle name="Kimenet 3 3 2 6" xfId="16999"/>
    <cellStyle name="Kimenet 3 3 2 6 2" xfId="17000"/>
    <cellStyle name="Kimenet 3 3 2 7" xfId="17001"/>
    <cellStyle name="Kimenet 3 3 2 7 2" xfId="17002"/>
    <cellStyle name="Kimenet 3 3 2 8" xfId="17003"/>
    <cellStyle name="Kimenet 3 3 2 9" xfId="17004"/>
    <cellStyle name="Kimenet 3 3 3" xfId="17005"/>
    <cellStyle name="Kimenet 3 3 3 2" xfId="17006"/>
    <cellStyle name="Kimenet 3 3 3 2 2" xfId="17007"/>
    <cellStyle name="Kimenet 3 3 3 2 2 2" xfId="17008"/>
    <cellStyle name="Kimenet 3 3 3 2 3" xfId="17009"/>
    <cellStyle name="Kimenet 3 3 3 2 3 2" xfId="17010"/>
    <cellStyle name="Kimenet 3 3 3 2 4" xfId="17011"/>
    <cellStyle name="Kimenet 3 3 3 2 5" xfId="17012"/>
    <cellStyle name="Kimenet 3 3 3 3" xfId="17013"/>
    <cellStyle name="Kimenet 3 3 3 3 2" xfId="17014"/>
    <cellStyle name="Kimenet 3 3 3 4" xfId="17015"/>
    <cellStyle name="Kimenet 3 3 3 4 2" xfId="17016"/>
    <cellStyle name="Kimenet 3 3 3 5" xfId="17017"/>
    <cellStyle name="Kimenet 3 3 3 6" xfId="17018"/>
    <cellStyle name="Kimenet 3 3 4" xfId="17019"/>
    <cellStyle name="Kimenet 3 3 4 2" xfId="17020"/>
    <cellStyle name="Kimenet 3 3 4 2 2" xfId="17021"/>
    <cellStyle name="Kimenet 3 3 4 2 2 2" xfId="17022"/>
    <cellStyle name="Kimenet 3 3 4 2 3" xfId="17023"/>
    <cellStyle name="Kimenet 3 3 4 2 3 2" xfId="17024"/>
    <cellStyle name="Kimenet 3 3 4 2 4" xfId="17025"/>
    <cellStyle name="Kimenet 3 3 4 2 5" xfId="17026"/>
    <cellStyle name="Kimenet 3 3 4 3" xfId="17027"/>
    <cellStyle name="Kimenet 3 3 4 3 2" xfId="17028"/>
    <cellStyle name="Kimenet 3 3 4 4" xfId="17029"/>
    <cellStyle name="Kimenet 3 3 4 4 2" xfId="17030"/>
    <cellStyle name="Kimenet 3 3 4 5" xfId="17031"/>
    <cellStyle name="Kimenet 3 3 4 6" xfId="17032"/>
    <cellStyle name="Kimenet 3 3 5" xfId="17033"/>
    <cellStyle name="Kimenet 3 3 5 2" xfId="17034"/>
    <cellStyle name="Kimenet 3 3 5 2 2" xfId="17035"/>
    <cellStyle name="Kimenet 3 3 5 2 2 2" xfId="17036"/>
    <cellStyle name="Kimenet 3 3 5 2 3" xfId="17037"/>
    <cellStyle name="Kimenet 3 3 5 2 3 2" xfId="17038"/>
    <cellStyle name="Kimenet 3 3 5 2 4" xfId="17039"/>
    <cellStyle name="Kimenet 3 3 5 2 5" xfId="17040"/>
    <cellStyle name="Kimenet 3 3 5 3" xfId="17041"/>
    <cellStyle name="Kimenet 3 3 5 3 2" xfId="17042"/>
    <cellStyle name="Kimenet 3 3 5 4" xfId="17043"/>
    <cellStyle name="Kimenet 3 3 5 4 2" xfId="17044"/>
    <cellStyle name="Kimenet 3 3 5 5" xfId="17045"/>
    <cellStyle name="Kimenet 3 3 5 6" xfId="17046"/>
    <cellStyle name="Kimenet 3 3 6" xfId="17047"/>
    <cellStyle name="Kimenet 3 3 6 2" xfId="17048"/>
    <cellStyle name="Kimenet 3 3 6 2 2" xfId="17049"/>
    <cellStyle name="Kimenet 3 3 6 2 2 2" xfId="17050"/>
    <cellStyle name="Kimenet 3 3 6 2 3" xfId="17051"/>
    <cellStyle name="Kimenet 3 3 6 2 3 2" xfId="17052"/>
    <cellStyle name="Kimenet 3 3 6 2 4" xfId="17053"/>
    <cellStyle name="Kimenet 3 3 6 2 5" xfId="17054"/>
    <cellStyle name="Kimenet 3 3 6 3" xfId="17055"/>
    <cellStyle name="Kimenet 3 3 6 3 2" xfId="17056"/>
    <cellStyle name="Kimenet 3 3 6 4" xfId="17057"/>
    <cellStyle name="Kimenet 3 3 6 4 2" xfId="17058"/>
    <cellStyle name="Kimenet 3 3 6 5" xfId="17059"/>
    <cellStyle name="Kimenet 3 3 6 6" xfId="17060"/>
    <cellStyle name="Kimenet 3 3 7" xfId="17061"/>
    <cellStyle name="Kimenet 3 3 7 2" xfId="17062"/>
    <cellStyle name="Kimenet 3 3 7 2 2" xfId="17063"/>
    <cellStyle name="Kimenet 3 3 7 3" xfId="17064"/>
    <cellStyle name="Kimenet 3 3 7 3 2" xfId="17065"/>
    <cellStyle name="Kimenet 3 3 7 4" xfId="17066"/>
    <cellStyle name="Kimenet 3 3 7 5" xfId="17067"/>
    <cellStyle name="Kimenet 3 3 8" xfId="17068"/>
    <cellStyle name="Kimenet 3 3 8 2" xfId="17069"/>
    <cellStyle name="Kimenet 3 3 9" xfId="17070"/>
    <cellStyle name="Kimenet 3 3 9 2" xfId="17071"/>
    <cellStyle name="Kimenet 3 4" xfId="17072"/>
    <cellStyle name="Kimenet 3 4 2" xfId="17073"/>
    <cellStyle name="Kimenet 3 4 2 2" xfId="17074"/>
    <cellStyle name="Kimenet 3 4 2 2 2" xfId="17075"/>
    <cellStyle name="Kimenet 3 4 2 2 2 2" xfId="17076"/>
    <cellStyle name="Kimenet 3 4 2 2 3" xfId="17077"/>
    <cellStyle name="Kimenet 3 4 2 2 3 2" xfId="17078"/>
    <cellStyle name="Kimenet 3 4 2 2 4" xfId="17079"/>
    <cellStyle name="Kimenet 3 4 2 2 5" xfId="17080"/>
    <cellStyle name="Kimenet 3 4 2 3" xfId="17081"/>
    <cellStyle name="Kimenet 3 4 2 3 2" xfId="17082"/>
    <cellStyle name="Kimenet 3 4 2 4" xfId="17083"/>
    <cellStyle name="Kimenet 3 4 2 4 2" xfId="17084"/>
    <cellStyle name="Kimenet 3 4 2 5" xfId="17085"/>
    <cellStyle name="Kimenet 3 4 2 6" xfId="17086"/>
    <cellStyle name="Kimenet 3 4 3" xfId="17087"/>
    <cellStyle name="Kimenet 3 4 3 2" xfId="17088"/>
    <cellStyle name="Kimenet 3 4 3 2 2" xfId="17089"/>
    <cellStyle name="Kimenet 3 4 3 2 2 2" xfId="17090"/>
    <cellStyle name="Kimenet 3 4 3 2 3" xfId="17091"/>
    <cellStyle name="Kimenet 3 4 3 2 3 2" xfId="17092"/>
    <cellStyle name="Kimenet 3 4 3 2 4" xfId="17093"/>
    <cellStyle name="Kimenet 3 4 3 2 5" xfId="17094"/>
    <cellStyle name="Kimenet 3 4 3 3" xfId="17095"/>
    <cellStyle name="Kimenet 3 4 3 3 2" xfId="17096"/>
    <cellStyle name="Kimenet 3 4 3 4" xfId="17097"/>
    <cellStyle name="Kimenet 3 4 3 4 2" xfId="17098"/>
    <cellStyle name="Kimenet 3 4 3 5" xfId="17099"/>
    <cellStyle name="Kimenet 3 4 3 6" xfId="17100"/>
    <cellStyle name="Kimenet 3 4 4" xfId="17101"/>
    <cellStyle name="Kimenet 3 4 4 2" xfId="17102"/>
    <cellStyle name="Kimenet 3 4 4 2 2" xfId="17103"/>
    <cellStyle name="Kimenet 3 4 4 2 2 2" xfId="17104"/>
    <cellStyle name="Kimenet 3 4 4 2 3" xfId="17105"/>
    <cellStyle name="Kimenet 3 4 4 2 3 2" xfId="17106"/>
    <cellStyle name="Kimenet 3 4 4 2 4" xfId="17107"/>
    <cellStyle name="Kimenet 3 4 4 2 5" xfId="17108"/>
    <cellStyle name="Kimenet 3 4 4 3" xfId="17109"/>
    <cellStyle name="Kimenet 3 4 4 3 2" xfId="17110"/>
    <cellStyle name="Kimenet 3 4 4 4" xfId="17111"/>
    <cellStyle name="Kimenet 3 4 4 4 2" xfId="17112"/>
    <cellStyle name="Kimenet 3 4 4 5" xfId="17113"/>
    <cellStyle name="Kimenet 3 4 4 6" xfId="17114"/>
    <cellStyle name="Kimenet 3 4 5" xfId="17115"/>
    <cellStyle name="Kimenet 3 4 5 2" xfId="17116"/>
    <cellStyle name="Kimenet 3 4 5 2 2" xfId="17117"/>
    <cellStyle name="Kimenet 3 4 5 3" xfId="17118"/>
    <cellStyle name="Kimenet 3 4 5 3 2" xfId="17119"/>
    <cellStyle name="Kimenet 3 4 5 4" xfId="17120"/>
    <cellStyle name="Kimenet 3 4 5 5" xfId="17121"/>
    <cellStyle name="Kimenet 3 4 6" xfId="17122"/>
    <cellStyle name="Kimenet 3 4 6 2" xfId="17123"/>
    <cellStyle name="Kimenet 3 4 7" xfId="17124"/>
    <cellStyle name="Kimenet 3 4 7 2" xfId="17125"/>
    <cellStyle name="Kimenet 3 4 8" xfId="17126"/>
    <cellStyle name="Kimenet 3 4 9" xfId="17127"/>
    <cellStyle name="Kimenet 3 5" xfId="17128"/>
    <cellStyle name="Kimenet 3 5 2" xfId="17129"/>
    <cellStyle name="Kimenet 3 5 2 2" xfId="17130"/>
    <cellStyle name="Kimenet 3 5 2 2 2" xfId="17131"/>
    <cellStyle name="Kimenet 3 5 2 3" xfId="17132"/>
    <cellStyle name="Kimenet 3 5 2 3 2" xfId="17133"/>
    <cellStyle name="Kimenet 3 5 2 4" xfId="17134"/>
    <cellStyle name="Kimenet 3 5 2 5" xfId="17135"/>
    <cellStyle name="Kimenet 3 5 3" xfId="17136"/>
    <cellStyle name="Kimenet 3 5 3 2" xfId="17137"/>
    <cellStyle name="Kimenet 3 5 4" xfId="17138"/>
    <cellStyle name="Kimenet 3 5 4 2" xfId="17139"/>
    <cellStyle name="Kimenet 3 5 5" xfId="17140"/>
    <cellStyle name="Kimenet 3 5 6" xfId="17141"/>
    <cellStyle name="Kimenet 3 6" xfId="17142"/>
    <cellStyle name="Kimenet 3 6 2" xfId="17143"/>
    <cellStyle name="Kimenet 3 6 2 2" xfId="17144"/>
    <cellStyle name="Kimenet 3 6 2 2 2" xfId="17145"/>
    <cellStyle name="Kimenet 3 6 2 3" xfId="17146"/>
    <cellStyle name="Kimenet 3 6 2 3 2" xfId="17147"/>
    <cellStyle name="Kimenet 3 6 2 4" xfId="17148"/>
    <cellStyle name="Kimenet 3 6 2 5" xfId="17149"/>
    <cellStyle name="Kimenet 3 6 3" xfId="17150"/>
    <cellStyle name="Kimenet 3 6 3 2" xfId="17151"/>
    <cellStyle name="Kimenet 3 6 4" xfId="17152"/>
    <cellStyle name="Kimenet 3 6 4 2" xfId="17153"/>
    <cellStyle name="Kimenet 3 6 5" xfId="17154"/>
    <cellStyle name="Kimenet 3 6 6" xfId="17155"/>
    <cellStyle name="Kimenet 3 7" xfId="17156"/>
    <cellStyle name="Kimenet 3 7 2" xfId="17157"/>
    <cellStyle name="Kimenet 3 7 2 2" xfId="17158"/>
    <cellStyle name="Kimenet 3 7 2 2 2" xfId="17159"/>
    <cellStyle name="Kimenet 3 7 2 3" xfId="17160"/>
    <cellStyle name="Kimenet 3 7 2 3 2" xfId="17161"/>
    <cellStyle name="Kimenet 3 7 2 4" xfId="17162"/>
    <cellStyle name="Kimenet 3 7 2 5" xfId="17163"/>
    <cellStyle name="Kimenet 3 7 3" xfId="17164"/>
    <cellStyle name="Kimenet 3 7 3 2" xfId="17165"/>
    <cellStyle name="Kimenet 3 7 4" xfId="17166"/>
    <cellStyle name="Kimenet 3 7 4 2" xfId="17167"/>
    <cellStyle name="Kimenet 3 7 5" xfId="17168"/>
    <cellStyle name="Kimenet 3 7 6" xfId="17169"/>
    <cellStyle name="Kimenet 3 8" xfId="17170"/>
    <cellStyle name="Kimenet 3 8 2" xfId="17171"/>
    <cellStyle name="Kimenet 3 8 2 2" xfId="17172"/>
    <cellStyle name="Kimenet 3 8 3" xfId="17173"/>
    <cellStyle name="Kimenet 3 8 3 2" xfId="17174"/>
    <cellStyle name="Kimenet 3 8 4" xfId="17175"/>
    <cellStyle name="Kimenet 3 8 5" xfId="17176"/>
    <cellStyle name="Kimenet 3 9" xfId="17177"/>
    <cellStyle name="Kimenet 3 9 2" xfId="17178"/>
    <cellStyle name="Kimenet 3 9 2 2" xfId="17179"/>
    <cellStyle name="Kimenet 3 9 3" xfId="17180"/>
    <cellStyle name="Kimenet 3 9 3 2" xfId="17181"/>
    <cellStyle name="Kimenet 3 9 4" xfId="17182"/>
    <cellStyle name="Kimenet 3 9 5" xfId="17183"/>
    <cellStyle name="Kimenet 4" xfId="17184"/>
    <cellStyle name="Kimenet 4 10" xfId="17185"/>
    <cellStyle name="Kimenet 4 10 2" xfId="17186"/>
    <cellStyle name="Kimenet 4 11" xfId="17187"/>
    <cellStyle name="Kimenet 4 2" xfId="17188"/>
    <cellStyle name="Kimenet 4 2 10" xfId="17189"/>
    <cellStyle name="Kimenet 4 2 2" xfId="17190"/>
    <cellStyle name="Kimenet 4 2 2 2" xfId="17191"/>
    <cellStyle name="Kimenet 4 2 2 2 2" xfId="17192"/>
    <cellStyle name="Kimenet 4 2 2 2 2 2" xfId="17193"/>
    <cellStyle name="Kimenet 4 2 2 2 2 2 2" xfId="17194"/>
    <cellStyle name="Kimenet 4 2 2 2 2 3" xfId="17195"/>
    <cellStyle name="Kimenet 4 2 2 2 2 3 2" xfId="17196"/>
    <cellStyle name="Kimenet 4 2 2 2 2 4" xfId="17197"/>
    <cellStyle name="Kimenet 4 2 2 2 2 5" xfId="17198"/>
    <cellStyle name="Kimenet 4 2 2 2 3" xfId="17199"/>
    <cellStyle name="Kimenet 4 2 2 2 3 2" xfId="17200"/>
    <cellStyle name="Kimenet 4 2 2 2 4" xfId="17201"/>
    <cellStyle name="Kimenet 4 2 2 2 4 2" xfId="17202"/>
    <cellStyle name="Kimenet 4 2 2 2 5" xfId="17203"/>
    <cellStyle name="Kimenet 4 2 2 2 6" xfId="17204"/>
    <cellStyle name="Kimenet 4 2 2 3" xfId="17205"/>
    <cellStyle name="Kimenet 4 2 2 3 2" xfId="17206"/>
    <cellStyle name="Kimenet 4 2 2 3 2 2" xfId="17207"/>
    <cellStyle name="Kimenet 4 2 2 3 2 2 2" xfId="17208"/>
    <cellStyle name="Kimenet 4 2 2 3 2 3" xfId="17209"/>
    <cellStyle name="Kimenet 4 2 2 3 2 3 2" xfId="17210"/>
    <cellStyle name="Kimenet 4 2 2 3 2 4" xfId="17211"/>
    <cellStyle name="Kimenet 4 2 2 3 2 5" xfId="17212"/>
    <cellStyle name="Kimenet 4 2 2 3 3" xfId="17213"/>
    <cellStyle name="Kimenet 4 2 2 3 3 2" xfId="17214"/>
    <cellStyle name="Kimenet 4 2 2 3 4" xfId="17215"/>
    <cellStyle name="Kimenet 4 2 2 3 4 2" xfId="17216"/>
    <cellStyle name="Kimenet 4 2 2 3 5" xfId="17217"/>
    <cellStyle name="Kimenet 4 2 2 3 6" xfId="17218"/>
    <cellStyle name="Kimenet 4 2 2 4" xfId="17219"/>
    <cellStyle name="Kimenet 4 2 2 4 2" xfId="17220"/>
    <cellStyle name="Kimenet 4 2 2 4 2 2" xfId="17221"/>
    <cellStyle name="Kimenet 4 2 2 4 2 2 2" xfId="17222"/>
    <cellStyle name="Kimenet 4 2 2 4 2 3" xfId="17223"/>
    <cellStyle name="Kimenet 4 2 2 4 2 3 2" xfId="17224"/>
    <cellStyle name="Kimenet 4 2 2 4 2 4" xfId="17225"/>
    <cellStyle name="Kimenet 4 2 2 4 2 5" xfId="17226"/>
    <cellStyle name="Kimenet 4 2 2 4 3" xfId="17227"/>
    <cellStyle name="Kimenet 4 2 2 4 3 2" xfId="17228"/>
    <cellStyle name="Kimenet 4 2 2 4 4" xfId="17229"/>
    <cellStyle name="Kimenet 4 2 2 4 4 2" xfId="17230"/>
    <cellStyle name="Kimenet 4 2 2 4 5" xfId="17231"/>
    <cellStyle name="Kimenet 4 2 2 4 6" xfId="17232"/>
    <cellStyle name="Kimenet 4 2 2 5" xfId="17233"/>
    <cellStyle name="Kimenet 4 2 2 5 2" xfId="17234"/>
    <cellStyle name="Kimenet 4 2 2 5 2 2" xfId="17235"/>
    <cellStyle name="Kimenet 4 2 2 5 3" xfId="17236"/>
    <cellStyle name="Kimenet 4 2 2 5 3 2" xfId="17237"/>
    <cellStyle name="Kimenet 4 2 2 5 4" xfId="17238"/>
    <cellStyle name="Kimenet 4 2 2 5 5" xfId="17239"/>
    <cellStyle name="Kimenet 4 2 2 6" xfId="17240"/>
    <cellStyle name="Kimenet 4 2 2 6 2" xfId="17241"/>
    <cellStyle name="Kimenet 4 2 2 7" xfId="17242"/>
    <cellStyle name="Kimenet 4 2 2 7 2" xfId="17243"/>
    <cellStyle name="Kimenet 4 2 2 8" xfId="17244"/>
    <cellStyle name="Kimenet 4 2 2 9" xfId="17245"/>
    <cellStyle name="Kimenet 4 2 3" xfId="17246"/>
    <cellStyle name="Kimenet 4 2 3 2" xfId="17247"/>
    <cellStyle name="Kimenet 4 2 3 2 2" xfId="17248"/>
    <cellStyle name="Kimenet 4 2 3 2 2 2" xfId="17249"/>
    <cellStyle name="Kimenet 4 2 3 2 2 2 2" xfId="17250"/>
    <cellStyle name="Kimenet 4 2 3 2 2 3" xfId="17251"/>
    <cellStyle name="Kimenet 4 2 3 2 2 3 2" xfId="17252"/>
    <cellStyle name="Kimenet 4 2 3 2 2 4" xfId="17253"/>
    <cellStyle name="Kimenet 4 2 3 2 2 5" xfId="17254"/>
    <cellStyle name="Kimenet 4 2 3 2 3" xfId="17255"/>
    <cellStyle name="Kimenet 4 2 3 2 3 2" xfId="17256"/>
    <cellStyle name="Kimenet 4 2 3 2 4" xfId="17257"/>
    <cellStyle name="Kimenet 4 2 3 2 4 2" xfId="17258"/>
    <cellStyle name="Kimenet 4 2 3 2 5" xfId="17259"/>
    <cellStyle name="Kimenet 4 2 3 2 6" xfId="17260"/>
    <cellStyle name="Kimenet 4 2 3 3" xfId="17261"/>
    <cellStyle name="Kimenet 4 2 3 3 2" xfId="17262"/>
    <cellStyle name="Kimenet 4 2 3 3 2 2" xfId="17263"/>
    <cellStyle name="Kimenet 4 2 3 3 2 2 2" xfId="17264"/>
    <cellStyle name="Kimenet 4 2 3 3 2 3" xfId="17265"/>
    <cellStyle name="Kimenet 4 2 3 3 2 3 2" xfId="17266"/>
    <cellStyle name="Kimenet 4 2 3 3 2 4" xfId="17267"/>
    <cellStyle name="Kimenet 4 2 3 3 2 5" xfId="17268"/>
    <cellStyle name="Kimenet 4 2 3 3 3" xfId="17269"/>
    <cellStyle name="Kimenet 4 2 3 3 3 2" xfId="17270"/>
    <cellStyle name="Kimenet 4 2 3 3 4" xfId="17271"/>
    <cellStyle name="Kimenet 4 2 3 3 4 2" xfId="17272"/>
    <cellStyle name="Kimenet 4 2 3 3 5" xfId="17273"/>
    <cellStyle name="Kimenet 4 2 3 3 6" xfId="17274"/>
    <cellStyle name="Kimenet 4 2 3 4" xfId="17275"/>
    <cellStyle name="Kimenet 4 2 3 4 2" xfId="17276"/>
    <cellStyle name="Kimenet 4 2 3 4 2 2" xfId="17277"/>
    <cellStyle name="Kimenet 4 2 3 4 3" xfId="17278"/>
    <cellStyle name="Kimenet 4 2 3 4 3 2" xfId="17279"/>
    <cellStyle name="Kimenet 4 2 3 4 4" xfId="17280"/>
    <cellStyle name="Kimenet 4 2 3 4 5" xfId="17281"/>
    <cellStyle name="Kimenet 4 2 3 5" xfId="17282"/>
    <cellStyle name="Kimenet 4 2 3 5 2" xfId="17283"/>
    <cellStyle name="Kimenet 4 2 3 6" xfId="17284"/>
    <cellStyle name="Kimenet 4 2 3 6 2" xfId="17285"/>
    <cellStyle name="Kimenet 4 2 3 7" xfId="17286"/>
    <cellStyle name="Kimenet 4 2 3 8" xfId="17287"/>
    <cellStyle name="Kimenet 4 2 4" xfId="17288"/>
    <cellStyle name="Kimenet 4 2 4 2" xfId="17289"/>
    <cellStyle name="Kimenet 4 2 4 2 2" xfId="17290"/>
    <cellStyle name="Kimenet 4 2 4 2 2 2" xfId="17291"/>
    <cellStyle name="Kimenet 4 2 4 2 3" xfId="17292"/>
    <cellStyle name="Kimenet 4 2 4 2 3 2" xfId="17293"/>
    <cellStyle name="Kimenet 4 2 4 2 4" xfId="17294"/>
    <cellStyle name="Kimenet 4 2 4 2 5" xfId="17295"/>
    <cellStyle name="Kimenet 4 2 4 3" xfId="17296"/>
    <cellStyle name="Kimenet 4 2 4 3 2" xfId="17297"/>
    <cellStyle name="Kimenet 4 2 4 4" xfId="17298"/>
    <cellStyle name="Kimenet 4 2 4 4 2" xfId="17299"/>
    <cellStyle name="Kimenet 4 2 4 5" xfId="17300"/>
    <cellStyle name="Kimenet 4 2 4 6" xfId="17301"/>
    <cellStyle name="Kimenet 4 2 5" xfId="17302"/>
    <cellStyle name="Kimenet 4 2 5 2" xfId="17303"/>
    <cellStyle name="Kimenet 4 2 5 2 2" xfId="17304"/>
    <cellStyle name="Kimenet 4 2 5 2 2 2" xfId="17305"/>
    <cellStyle name="Kimenet 4 2 5 2 3" xfId="17306"/>
    <cellStyle name="Kimenet 4 2 5 2 3 2" xfId="17307"/>
    <cellStyle name="Kimenet 4 2 5 2 4" xfId="17308"/>
    <cellStyle name="Kimenet 4 2 5 2 5" xfId="17309"/>
    <cellStyle name="Kimenet 4 2 5 3" xfId="17310"/>
    <cellStyle name="Kimenet 4 2 5 3 2" xfId="17311"/>
    <cellStyle name="Kimenet 4 2 5 4" xfId="17312"/>
    <cellStyle name="Kimenet 4 2 5 4 2" xfId="17313"/>
    <cellStyle name="Kimenet 4 2 5 5" xfId="17314"/>
    <cellStyle name="Kimenet 4 2 5 6" xfId="17315"/>
    <cellStyle name="Kimenet 4 2 6" xfId="17316"/>
    <cellStyle name="Kimenet 4 2 6 2" xfId="17317"/>
    <cellStyle name="Kimenet 4 2 6 2 2" xfId="17318"/>
    <cellStyle name="Kimenet 4 2 6 2 2 2" xfId="17319"/>
    <cellStyle name="Kimenet 4 2 6 2 3" xfId="17320"/>
    <cellStyle name="Kimenet 4 2 6 2 3 2" xfId="17321"/>
    <cellStyle name="Kimenet 4 2 6 2 4" xfId="17322"/>
    <cellStyle name="Kimenet 4 2 6 2 5" xfId="17323"/>
    <cellStyle name="Kimenet 4 2 6 3" xfId="17324"/>
    <cellStyle name="Kimenet 4 2 6 3 2" xfId="17325"/>
    <cellStyle name="Kimenet 4 2 6 4" xfId="17326"/>
    <cellStyle name="Kimenet 4 2 6 4 2" xfId="17327"/>
    <cellStyle name="Kimenet 4 2 6 5" xfId="17328"/>
    <cellStyle name="Kimenet 4 2 6 6" xfId="17329"/>
    <cellStyle name="Kimenet 4 2 7" xfId="17330"/>
    <cellStyle name="Kimenet 4 2 7 2" xfId="17331"/>
    <cellStyle name="Kimenet 4 2 7 2 2" xfId="17332"/>
    <cellStyle name="Kimenet 4 2 7 3" xfId="17333"/>
    <cellStyle name="Kimenet 4 2 7 3 2" xfId="17334"/>
    <cellStyle name="Kimenet 4 2 7 4" xfId="17335"/>
    <cellStyle name="Kimenet 4 2 7 5" xfId="17336"/>
    <cellStyle name="Kimenet 4 2 8" xfId="17337"/>
    <cellStyle name="Kimenet 4 2 8 2" xfId="17338"/>
    <cellStyle name="Kimenet 4 2 9" xfId="17339"/>
    <cellStyle name="Kimenet 4 2 9 2" xfId="17340"/>
    <cellStyle name="Kimenet 4 3" xfId="17341"/>
    <cellStyle name="Kimenet 4 3 2" xfId="17342"/>
    <cellStyle name="Kimenet 4 3 2 2" xfId="17343"/>
    <cellStyle name="Kimenet 4 3 2 2 2" xfId="17344"/>
    <cellStyle name="Kimenet 4 3 2 2 2 2" xfId="17345"/>
    <cellStyle name="Kimenet 4 3 2 2 3" xfId="17346"/>
    <cellStyle name="Kimenet 4 3 2 2 3 2" xfId="17347"/>
    <cellStyle name="Kimenet 4 3 2 2 4" xfId="17348"/>
    <cellStyle name="Kimenet 4 3 2 2 5" xfId="17349"/>
    <cellStyle name="Kimenet 4 3 2 3" xfId="17350"/>
    <cellStyle name="Kimenet 4 3 2 3 2" xfId="17351"/>
    <cellStyle name="Kimenet 4 3 2 4" xfId="17352"/>
    <cellStyle name="Kimenet 4 3 2 4 2" xfId="17353"/>
    <cellStyle name="Kimenet 4 3 2 5" xfId="17354"/>
    <cellStyle name="Kimenet 4 3 2 6" xfId="17355"/>
    <cellStyle name="Kimenet 4 3 3" xfId="17356"/>
    <cellStyle name="Kimenet 4 3 3 2" xfId="17357"/>
    <cellStyle name="Kimenet 4 3 3 2 2" xfId="17358"/>
    <cellStyle name="Kimenet 4 3 3 2 2 2" xfId="17359"/>
    <cellStyle name="Kimenet 4 3 3 2 3" xfId="17360"/>
    <cellStyle name="Kimenet 4 3 3 2 3 2" xfId="17361"/>
    <cellStyle name="Kimenet 4 3 3 2 4" xfId="17362"/>
    <cellStyle name="Kimenet 4 3 3 2 5" xfId="17363"/>
    <cellStyle name="Kimenet 4 3 3 3" xfId="17364"/>
    <cellStyle name="Kimenet 4 3 3 3 2" xfId="17365"/>
    <cellStyle name="Kimenet 4 3 3 4" xfId="17366"/>
    <cellStyle name="Kimenet 4 3 3 4 2" xfId="17367"/>
    <cellStyle name="Kimenet 4 3 3 5" xfId="17368"/>
    <cellStyle name="Kimenet 4 3 3 6" xfId="17369"/>
    <cellStyle name="Kimenet 4 3 4" xfId="17370"/>
    <cellStyle name="Kimenet 4 3 4 2" xfId="17371"/>
    <cellStyle name="Kimenet 4 3 4 2 2" xfId="17372"/>
    <cellStyle name="Kimenet 4 3 4 2 2 2" xfId="17373"/>
    <cellStyle name="Kimenet 4 3 4 2 3" xfId="17374"/>
    <cellStyle name="Kimenet 4 3 4 2 3 2" xfId="17375"/>
    <cellStyle name="Kimenet 4 3 4 2 4" xfId="17376"/>
    <cellStyle name="Kimenet 4 3 4 2 5" xfId="17377"/>
    <cellStyle name="Kimenet 4 3 4 3" xfId="17378"/>
    <cellStyle name="Kimenet 4 3 4 3 2" xfId="17379"/>
    <cellStyle name="Kimenet 4 3 4 4" xfId="17380"/>
    <cellStyle name="Kimenet 4 3 4 4 2" xfId="17381"/>
    <cellStyle name="Kimenet 4 3 4 5" xfId="17382"/>
    <cellStyle name="Kimenet 4 3 4 6" xfId="17383"/>
    <cellStyle name="Kimenet 4 3 5" xfId="17384"/>
    <cellStyle name="Kimenet 4 3 5 2" xfId="17385"/>
    <cellStyle name="Kimenet 4 3 5 2 2" xfId="17386"/>
    <cellStyle name="Kimenet 4 3 5 3" xfId="17387"/>
    <cellStyle name="Kimenet 4 3 5 3 2" xfId="17388"/>
    <cellStyle name="Kimenet 4 3 5 4" xfId="17389"/>
    <cellStyle name="Kimenet 4 3 5 5" xfId="17390"/>
    <cellStyle name="Kimenet 4 3 6" xfId="17391"/>
    <cellStyle name="Kimenet 4 3 6 2" xfId="17392"/>
    <cellStyle name="Kimenet 4 3 7" xfId="17393"/>
    <cellStyle name="Kimenet 4 3 7 2" xfId="17394"/>
    <cellStyle name="Kimenet 4 3 8" xfId="17395"/>
    <cellStyle name="Kimenet 4 3 9" xfId="17396"/>
    <cellStyle name="Kimenet 4 4" xfId="17397"/>
    <cellStyle name="Kimenet 4 4 2" xfId="17398"/>
    <cellStyle name="Kimenet 4 4 2 2" xfId="17399"/>
    <cellStyle name="Kimenet 4 4 2 2 2" xfId="17400"/>
    <cellStyle name="Kimenet 4 4 2 2 2 2" xfId="17401"/>
    <cellStyle name="Kimenet 4 4 2 2 3" xfId="17402"/>
    <cellStyle name="Kimenet 4 4 2 2 3 2" xfId="17403"/>
    <cellStyle name="Kimenet 4 4 2 2 4" xfId="17404"/>
    <cellStyle name="Kimenet 4 4 2 2 5" xfId="17405"/>
    <cellStyle name="Kimenet 4 4 2 3" xfId="17406"/>
    <cellStyle name="Kimenet 4 4 2 3 2" xfId="17407"/>
    <cellStyle name="Kimenet 4 4 2 4" xfId="17408"/>
    <cellStyle name="Kimenet 4 4 2 4 2" xfId="17409"/>
    <cellStyle name="Kimenet 4 4 2 5" xfId="17410"/>
    <cellStyle name="Kimenet 4 4 2 6" xfId="17411"/>
    <cellStyle name="Kimenet 4 4 3" xfId="17412"/>
    <cellStyle name="Kimenet 4 4 3 2" xfId="17413"/>
    <cellStyle name="Kimenet 4 4 3 2 2" xfId="17414"/>
    <cellStyle name="Kimenet 4 4 3 2 2 2" xfId="17415"/>
    <cellStyle name="Kimenet 4 4 3 2 3" xfId="17416"/>
    <cellStyle name="Kimenet 4 4 3 2 3 2" xfId="17417"/>
    <cellStyle name="Kimenet 4 4 3 2 4" xfId="17418"/>
    <cellStyle name="Kimenet 4 4 3 2 5" xfId="17419"/>
    <cellStyle name="Kimenet 4 4 3 3" xfId="17420"/>
    <cellStyle name="Kimenet 4 4 3 3 2" xfId="17421"/>
    <cellStyle name="Kimenet 4 4 3 4" xfId="17422"/>
    <cellStyle name="Kimenet 4 4 3 4 2" xfId="17423"/>
    <cellStyle name="Kimenet 4 4 3 5" xfId="17424"/>
    <cellStyle name="Kimenet 4 4 3 6" xfId="17425"/>
    <cellStyle name="Kimenet 4 4 4" xfId="17426"/>
    <cellStyle name="Kimenet 4 4 4 2" xfId="17427"/>
    <cellStyle name="Kimenet 4 4 4 2 2" xfId="17428"/>
    <cellStyle name="Kimenet 4 4 4 3" xfId="17429"/>
    <cellStyle name="Kimenet 4 4 4 3 2" xfId="17430"/>
    <cellStyle name="Kimenet 4 4 4 4" xfId="17431"/>
    <cellStyle name="Kimenet 4 4 4 5" xfId="17432"/>
    <cellStyle name="Kimenet 4 4 5" xfId="17433"/>
    <cellStyle name="Kimenet 4 4 5 2" xfId="17434"/>
    <cellStyle name="Kimenet 4 4 6" xfId="17435"/>
    <cellStyle name="Kimenet 4 4 6 2" xfId="17436"/>
    <cellStyle name="Kimenet 4 4 7" xfId="17437"/>
    <cellStyle name="Kimenet 4 4 8" xfId="17438"/>
    <cellStyle name="Kimenet 4 5" xfId="17439"/>
    <cellStyle name="Kimenet 4 5 2" xfId="17440"/>
    <cellStyle name="Kimenet 4 5 2 2" xfId="17441"/>
    <cellStyle name="Kimenet 4 5 2 2 2" xfId="17442"/>
    <cellStyle name="Kimenet 4 5 2 3" xfId="17443"/>
    <cellStyle name="Kimenet 4 5 2 3 2" xfId="17444"/>
    <cellStyle name="Kimenet 4 5 2 4" xfId="17445"/>
    <cellStyle name="Kimenet 4 5 2 5" xfId="17446"/>
    <cellStyle name="Kimenet 4 5 3" xfId="17447"/>
    <cellStyle name="Kimenet 4 5 3 2" xfId="17448"/>
    <cellStyle name="Kimenet 4 5 4" xfId="17449"/>
    <cellStyle name="Kimenet 4 5 4 2" xfId="17450"/>
    <cellStyle name="Kimenet 4 5 5" xfId="17451"/>
    <cellStyle name="Kimenet 4 5 6" xfId="17452"/>
    <cellStyle name="Kimenet 4 6" xfId="17453"/>
    <cellStyle name="Kimenet 4 6 2" xfId="17454"/>
    <cellStyle name="Kimenet 4 6 2 2" xfId="17455"/>
    <cellStyle name="Kimenet 4 6 2 2 2" xfId="17456"/>
    <cellStyle name="Kimenet 4 6 2 3" xfId="17457"/>
    <cellStyle name="Kimenet 4 6 2 3 2" xfId="17458"/>
    <cellStyle name="Kimenet 4 6 2 4" xfId="17459"/>
    <cellStyle name="Kimenet 4 6 2 5" xfId="17460"/>
    <cellStyle name="Kimenet 4 6 3" xfId="17461"/>
    <cellStyle name="Kimenet 4 6 3 2" xfId="17462"/>
    <cellStyle name="Kimenet 4 6 4" xfId="17463"/>
    <cellStyle name="Kimenet 4 6 4 2" xfId="17464"/>
    <cellStyle name="Kimenet 4 6 5" xfId="17465"/>
    <cellStyle name="Kimenet 4 6 6" xfId="17466"/>
    <cellStyle name="Kimenet 4 7" xfId="17467"/>
    <cellStyle name="Kimenet 4 7 2" xfId="17468"/>
    <cellStyle name="Kimenet 4 7 2 2" xfId="17469"/>
    <cellStyle name="Kimenet 4 7 2 2 2" xfId="17470"/>
    <cellStyle name="Kimenet 4 7 2 3" xfId="17471"/>
    <cellStyle name="Kimenet 4 7 2 3 2" xfId="17472"/>
    <cellStyle name="Kimenet 4 7 2 4" xfId="17473"/>
    <cellStyle name="Kimenet 4 7 2 5" xfId="17474"/>
    <cellStyle name="Kimenet 4 7 3" xfId="17475"/>
    <cellStyle name="Kimenet 4 7 3 2" xfId="17476"/>
    <cellStyle name="Kimenet 4 7 4" xfId="17477"/>
    <cellStyle name="Kimenet 4 7 4 2" xfId="17478"/>
    <cellStyle name="Kimenet 4 7 5" xfId="17479"/>
    <cellStyle name="Kimenet 4 7 6" xfId="17480"/>
    <cellStyle name="Kimenet 4 8" xfId="17481"/>
    <cellStyle name="Kimenet 4 8 2" xfId="17482"/>
    <cellStyle name="Kimenet 4 8 2 2" xfId="17483"/>
    <cellStyle name="Kimenet 4 8 3" xfId="17484"/>
    <cellStyle name="Kimenet 4 8 3 2" xfId="17485"/>
    <cellStyle name="Kimenet 4 8 4" xfId="17486"/>
    <cellStyle name="Kimenet 4 8 5" xfId="17487"/>
    <cellStyle name="Kimenet 4 9" xfId="17488"/>
    <cellStyle name="Kimenet 4 9 2" xfId="17489"/>
    <cellStyle name="Kimenet 5" xfId="17490"/>
    <cellStyle name="Kimenet 5 2" xfId="17491"/>
    <cellStyle name="Kimenet 5 2 2" xfId="17492"/>
    <cellStyle name="Kimenet 5 2 2 2" xfId="17493"/>
    <cellStyle name="Kimenet 5 2 2 2 2" xfId="17494"/>
    <cellStyle name="Kimenet 5 2 2 3" xfId="17495"/>
    <cellStyle name="Kimenet 5 2 2 3 2" xfId="17496"/>
    <cellStyle name="Kimenet 5 2 2 4" xfId="17497"/>
    <cellStyle name="Kimenet 5 2 2 5" xfId="17498"/>
    <cellStyle name="Kimenet 5 2 3" xfId="17499"/>
    <cellStyle name="Kimenet 5 2 3 2" xfId="17500"/>
    <cellStyle name="Kimenet 5 2 4" xfId="17501"/>
    <cellStyle name="Kimenet 5 2 4 2" xfId="17502"/>
    <cellStyle name="Kimenet 5 2 5" xfId="17503"/>
    <cellStyle name="Kimenet 5 2 6" xfId="17504"/>
    <cellStyle name="Kimenet 5 3" xfId="17505"/>
    <cellStyle name="Kimenet 5 3 2" xfId="17506"/>
    <cellStyle name="Kimenet 5 3 2 2" xfId="17507"/>
    <cellStyle name="Kimenet 5 3 2 2 2" xfId="17508"/>
    <cellStyle name="Kimenet 5 3 2 3" xfId="17509"/>
    <cellStyle name="Kimenet 5 3 2 3 2" xfId="17510"/>
    <cellStyle name="Kimenet 5 3 2 4" xfId="17511"/>
    <cellStyle name="Kimenet 5 3 2 5" xfId="17512"/>
    <cellStyle name="Kimenet 5 3 3" xfId="17513"/>
    <cellStyle name="Kimenet 5 3 3 2" xfId="17514"/>
    <cellStyle name="Kimenet 5 3 4" xfId="17515"/>
    <cellStyle name="Kimenet 5 3 4 2" xfId="17516"/>
    <cellStyle name="Kimenet 5 3 5" xfId="17517"/>
    <cellStyle name="Kimenet 5 3 6" xfId="17518"/>
    <cellStyle name="Kimenet 5 4" xfId="17519"/>
    <cellStyle name="Kimenet 5 4 2" xfId="17520"/>
    <cellStyle name="Kimenet 5 4 2 2" xfId="17521"/>
    <cellStyle name="Kimenet 5 4 2 2 2" xfId="17522"/>
    <cellStyle name="Kimenet 5 4 2 3" xfId="17523"/>
    <cellStyle name="Kimenet 5 4 2 3 2" xfId="17524"/>
    <cellStyle name="Kimenet 5 4 2 4" xfId="17525"/>
    <cellStyle name="Kimenet 5 4 2 5" xfId="17526"/>
    <cellStyle name="Kimenet 5 4 3" xfId="17527"/>
    <cellStyle name="Kimenet 5 4 3 2" xfId="17528"/>
    <cellStyle name="Kimenet 5 4 4" xfId="17529"/>
    <cellStyle name="Kimenet 5 4 4 2" xfId="17530"/>
    <cellStyle name="Kimenet 5 4 5" xfId="17531"/>
    <cellStyle name="Kimenet 5 4 6" xfId="17532"/>
    <cellStyle name="Kimenet 5 5" xfId="17533"/>
    <cellStyle name="Kimenet 5 5 2" xfId="17534"/>
    <cellStyle name="Kimenet 5 5 2 2" xfId="17535"/>
    <cellStyle name="Kimenet 5 5 3" xfId="17536"/>
    <cellStyle name="Kimenet 5 5 3 2" xfId="17537"/>
    <cellStyle name="Kimenet 5 5 4" xfId="17538"/>
    <cellStyle name="Kimenet 5 5 5" xfId="17539"/>
    <cellStyle name="Kimenet 5 6" xfId="17540"/>
    <cellStyle name="Kimenet 5 6 2" xfId="17541"/>
    <cellStyle name="Kimenet 5 7" xfId="17542"/>
    <cellStyle name="Kimenet 5 7 2" xfId="17543"/>
    <cellStyle name="Kimenet 5 8" xfId="17544"/>
    <cellStyle name="Kimenet 5 9" xfId="17545"/>
    <cellStyle name="Kimenet 6" xfId="17546"/>
    <cellStyle name="Kimenet 6 2" xfId="17547"/>
    <cellStyle name="Kimenet 6 2 2" xfId="17548"/>
    <cellStyle name="Kimenet 6 2 2 2" xfId="17549"/>
    <cellStyle name="Kimenet 6 2 3" xfId="17550"/>
    <cellStyle name="Kimenet 6 2 3 2" xfId="17551"/>
    <cellStyle name="Kimenet 6 2 4" xfId="17552"/>
    <cellStyle name="Kimenet 6 2 5" xfId="17553"/>
    <cellStyle name="Kimenet 6 3" xfId="17554"/>
    <cellStyle name="Kimenet 6 3 2" xfId="17555"/>
    <cellStyle name="Kimenet 6 4" xfId="17556"/>
    <cellStyle name="Kimenet 6 4 2" xfId="17557"/>
    <cellStyle name="Kimenet 6 5" xfId="17558"/>
    <cellStyle name="Kimenet 6 6" xfId="17559"/>
    <cellStyle name="Kimenet 7" xfId="17560"/>
    <cellStyle name="Kimenet 7 2" xfId="17561"/>
    <cellStyle name="Kimenet 7 2 2" xfId="17562"/>
    <cellStyle name="Kimenet 7 2 2 2" xfId="17563"/>
    <cellStyle name="Kimenet 7 2 3" xfId="17564"/>
    <cellStyle name="Kimenet 7 2 3 2" xfId="17565"/>
    <cellStyle name="Kimenet 7 2 4" xfId="17566"/>
    <cellStyle name="Kimenet 7 2 5" xfId="17567"/>
    <cellStyle name="Kimenet 7 3" xfId="17568"/>
    <cellStyle name="Kimenet 7 3 2" xfId="17569"/>
    <cellStyle name="Kimenet 7 4" xfId="17570"/>
    <cellStyle name="Kimenet 7 4 2" xfId="17571"/>
    <cellStyle name="Kimenet 7 5" xfId="17572"/>
    <cellStyle name="Kimenet 7 6" xfId="17573"/>
    <cellStyle name="Kimenet 8" xfId="17574"/>
    <cellStyle name="Kimenet 8 2" xfId="17575"/>
    <cellStyle name="Kimenet 8 2 2" xfId="17576"/>
    <cellStyle name="Kimenet 8 2 2 2" xfId="17577"/>
    <cellStyle name="Kimenet 8 2 3" xfId="17578"/>
    <cellStyle name="Kimenet 8 2 3 2" xfId="17579"/>
    <cellStyle name="Kimenet 8 2 4" xfId="17580"/>
    <cellStyle name="Kimenet 8 2 5" xfId="17581"/>
    <cellStyle name="Kimenet 8 3" xfId="17582"/>
    <cellStyle name="Kimenet 8 3 2" xfId="17583"/>
    <cellStyle name="Kimenet 8 4" xfId="17584"/>
    <cellStyle name="Kimenet 8 4 2" xfId="17585"/>
    <cellStyle name="Kimenet 8 5" xfId="17586"/>
    <cellStyle name="Kimenet 8 6" xfId="17587"/>
    <cellStyle name="Kimenet 9" xfId="17588"/>
    <cellStyle name="Kimenet 9 2" xfId="17589"/>
    <cellStyle name="Kimenet 9 2 2" xfId="17590"/>
    <cellStyle name="Kimenet 9 2 2 2" xfId="17591"/>
    <cellStyle name="Kimenet 9 2 3" xfId="17592"/>
    <cellStyle name="Kimenet 9 2 3 2" xfId="17593"/>
    <cellStyle name="Kimenet 9 2 4" xfId="17594"/>
    <cellStyle name="Kimenet 9 2 5" xfId="17595"/>
    <cellStyle name="Kimenet 9 3" xfId="17596"/>
    <cellStyle name="Kimenet 9 3 2" xfId="17597"/>
    <cellStyle name="Kimenet 9 4" xfId="17598"/>
    <cellStyle name="Kimenet 9 4 2" xfId="17599"/>
    <cellStyle name="Kimenet 9 5" xfId="17600"/>
    <cellStyle name="Kimenet 9 6" xfId="17601"/>
    <cellStyle name="Lien hypertexte 2" xfId="17602"/>
    <cellStyle name="Lien hypertexte 3" xfId="17603"/>
    <cellStyle name="Linked Cell 2" xfId="17604"/>
    <cellStyle name="Magyarázó szöveg" xfId="17605"/>
    <cellStyle name="MajorHeading" xfId="17606"/>
    <cellStyle name="Millares [0]_10 AVERIAS MASIVAS + ANT" xfId="17607"/>
    <cellStyle name="Millares_10 AVERIAS MASIVAS + ANT" xfId="17608"/>
    <cellStyle name="Milliers_3 - Interco Mars 2006" xfId="17609"/>
    <cellStyle name="MNTH - Style5" xfId="17610"/>
    <cellStyle name="Moneda [0]_10 AVERIAS MASIVAS + ANT" xfId="17611"/>
    <cellStyle name="Moneda_10 AVERIAS MASIVAS + ANT" xfId="17612"/>
    <cellStyle name="Monetario" xfId="17613"/>
    <cellStyle name="Navadno_List1" xfId="17614"/>
    <cellStyle name="Neutral 2" xfId="17615"/>
    <cellStyle name="no dec" xfId="17616"/>
    <cellStyle name="norm - Style4" xfId="17617"/>
    <cellStyle name="Normal" xfId="0" builtinId="0"/>
    <cellStyle name="Normal - Style1" xfId="17618"/>
    <cellStyle name="Normal 10" xfId="17619"/>
    <cellStyle name="Normal 10 2" xfId="17620"/>
    <cellStyle name="Normal 10 2 2" xfId="17621"/>
    <cellStyle name="Normal 10 2 2 2" xfId="17622"/>
    <cellStyle name="Normal 10 2 2 2 2" xfId="17623"/>
    <cellStyle name="Normal 10 2 2 3" xfId="17624"/>
    <cellStyle name="Normal 10 2 3" xfId="17625"/>
    <cellStyle name="Normal 10 2 3 2" xfId="17626"/>
    <cellStyle name="Normal 10 2 4" xfId="17627"/>
    <cellStyle name="Normal 10 2 5" xfId="17628"/>
    <cellStyle name="Normal 10 2 5 2" xfId="17629"/>
    <cellStyle name="Normal 10 2 5 3" xfId="17630"/>
    <cellStyle name="Normal 10 3" xfId="17631"/>
    <cellStyle name="Normal 10 3 2" xfId="17632"/>
    <cellStyle name="Normal 10 3 3" xfId="17633"/>
    <cellStyle name="Normal 10 4" xfId="17634"/>
    <cellStyle name="Normal 10 5" xfId="35580"/>
    <cellStyle name="Normal 100" xfId="35574"/>
    <cellStyle name="Normal 101" xfId="35575"/>
    <cellStyle name="Normal 102" xfId="35576"/>
    <cellStyle name="Normal 103" xfId="35577"/>
    <cellStyle name="Normal 104" xfId="35578"/>
    <cellStyle name="Normal 105" xfId="35579"/>
    <cellStyle name="Normal 106" xfId="35582"/>
    <cellStyle name="Normal 107" xfId="35590"/>
    <cellStyle name="Normal 108" xfId="35591"/>
    <cellStyle name="Normal 109" xfId="35592"/>
    <cellStyle name="Normal 109 2" xfId="35625"/>
    <cellStyle name="Normal 11" xfId="17635"/>
    <cellStyle name="Normal 11 2" xfId="17636"/>
    <cellStyle name="Normal 11 3" xfId="17637"/>
    <cellStyle name="Normal 11 4" xfId="17638"/>
    <cellStyle name="Normal 11 5" xfId="17639"/>
    <cellStyle name="Normal 110" xfId="35632"/>
    <cellStyle name="Normal 111" xfId="35604"/>
    <cellStyle name="Normal 112" xfId="35620"/>
    <cellStyle name="Normal 113" xfId="35633"/>
    <cellStyle name="Normal 115" xfId="35597"/>
    <cellStyle name="Normal 117" xfId="35600"/>
    <cellStyle name="Normal 119" xfId="35615"/>
    <cellStyle name="Normal 12" xfId="17640"/>
    <cellStyle name="Normal 12 2" xfId="17641"/>
    <cellStyle name="Normal 12 2 2" xfId="17642"/>
    <cellStyle name="Normal 12 2 3" xfId="17643"/>
    <cellStyle name="Normal 12 3" xfId="17644"/>
    <cellStyle name="Normal 120" xfId="35603"/>
    <cellStyle name="Normal 124" xfId="35595"/>
    <cellStyle name="Normal 125" xfId="35608"/>
    <cellStyle name="Normal 13" xfId="17645"/>
    <cellStyle name="Normal 13 2" xfId="17646"/>
    <cellStyle name="Normal 13 3" xfId="17647"/>
    <cellStyle name="Normal 132" xfId="35598"/>
    <cellStyle name="Normal 14" xfId="17648"/>
    <cellStyle name="Normal 14 2" xfId="17649"/>
    <cellStyle name="Normal 14 2 2" xfId="17650"/>
    <cellStyle name="Normal 14 2 2 2" xfId="17651"/>
    <cellStyle name="Normal 14 2 3" xfId="17652"/>
    <cellStyle name="Normal 14 3" xfId="17653"/>
    <cellStyle name="Normal 14 3 2" xfId="17654"/>
    <cellStyle name="Normal 14 4" xfId="17655"/>
    <cellStyle name="Normal 14 5" xfId="17656"/>
    <cellStyle name="Normal 145" xfId="35606"/>
    <cellStyle name="Normal 15" xfId="17657"/>
    <cellStyle name="Normal 15 2" xfId="17658"/>
    <cellStyle name="Normal 15 2 2" xfId="17659"/>
    <cellStyle name="Normal 15 2 2 2" xfId="17660"/>
    <cellStyle name="Normal 15 2 3" xfId="17661"/>
    <cellStyle name="Normal 15 3" xfId="17662"/>
    <cellStyle name="Normal 15 3 2" xfId="17663"/>
    <cellStyle name="Normal 15 4" xfId="17664"/>
    <cellStyle name="Normal 15 5" xfId="17665"/>
    <cellStyle name="Normal 153" xfId="35599"/>
    <cellStyle name="Normal 154" xfId="35594"/>
    <cellStyle name="Normal 155" xfId="35593"/>
    <cellStyle name="Normal 156" xfId="35611"/>
    <cellStyle name="Normal 157" xfId="35612"/>
    <cellStyle name="Normal 16" xfId="17666"/>
    <cellStyle name="Normal 16 2" xfId="17667"/>
    <cellStyle name="Normal 16 2 2" xfId="17668"/>
    <cellStyle name="Normal 16 2 2 2" xfId="17669"/>
    <cellStyle name="Normal 16 2 2 3" xfId="17670"/>
    <cellStyle name="Normal 16 2 2 3 2" xfId="17671"/>
    <cellStyle name="Normal 16 2 2 3 3" xfId="17672"/>
    <cellStyle name="Normal 16 2 3" xfId="17673"/>
    <cellStyle name="Normal 16 2 4" xfId="17674"/>
    <cellStyle name="Normal 16 3" xfId="17675"/>
    <cellStyle name="Normal 16 3 2" xfId="17676"/>
    <cellStyle name="Normal 16 4" xfId="17677"/>
    <cellStyle name="Normal 16 5" xfId="17678"/>
    <cellStyle name="Normal 160" xfId="35601"/>
    <cellStyle name="Normal 162" xfId="35602"/>
    <cellStyle name="Normal 165" xfId="35614"/>
    <cellStyle name="Normal 17" xfId="17679"/>
    <cellStyle name="Normal 17 2" xfId="17680"/>
    <cellStyle name="Normal 17 2 2" xfId="17681"/>
    <cellStyle name="Normal 17 2 2 2" xfId="17682"/>
    <cellStyle name="Normal 17 2 3" xfId="17683"/>
    <cellStyle name="Normal 17 3" xfId="17684"/>
    <cellStyle name="Normal 17 3 2" xfId="17685"/>
    <cellStyle name="Normal 17 4" xfId="17686"/>
    <cellStyle name="Normal 17 5" xfId="17687"/>
    <cellStyle name="Normal 170" xfId="35616"/>
    <cellStyle name="Normal 173" xfId="35609"/>
    <cellStyle name="Normal 18" xfId="17688"/>
    <cellStyle name="Normal 18 2" xfId="17689"/>
    <cellStyle name="Normal 18 2 2" xfId="17690"/>
    <cellStyle name="Normal 18 2 2 2" xfId="17691"/>
    <cellStyle name="Normal 18 2 3" xfId="17692"/>
    <cellStyle name="Normal 18 3" xfId="17693"/>
    <cellStyle name="Normal 18 3 2" xfId="17694"/>
    <cellStyle name="Normal 18 4" xfId="17695"/>
    <cellStyle name="Normal 18 5" xfId="17696"/>
    <cellStyle name="Normal 19" xfId="17697"/>
    <cellStyle name="Normal 19 2" xfId="17698"/>
    <cellStyle name="Normal 19 2 2" xfId="17699"/>
    <cellStyle name="Normal 19 2 2 2" xfId="17700"/>
    <cellStyle name="Normal 19 2 3" xfId="17701"/>
    <cellStyle name="Normal 19 2 4" xfId="17702"/>
    <cellStyle name="Normal 19 3" xfId="17703"/>
    <cellStyle name="Normal 19 3 2" xfId="17704"/>
    <cellStyle name="Normal 19 4" xfId="17705"/>
    <cellStyle name="Normal 19 5" xfId="17706"/>
    <cellStyle name="Normal 2" xfId="4"/>
    <cellStyle name="Normal 2 10" xfId="17708"/>
    <cellStyle name="Normal 2 10 2" xfId="35624"/>
    <cellStyle name="Normal 2 11" xfId="17709"/>
    <cellStyle name="Normal 2 12" xfId="17710"/>
    <cellStyle name="Normal 2 13" xfId="17711"/>
    <cellStyle name="Normal 2 14" xfId="35634"/>
    <cellStyle name="Normal 2 15" xfId="17707"/>
    <cellStyle name="Normal 2 2" xfId="17712"/>
    <cellStyle name="Normal 2 2 10" xfId="17713"/>
    <cellStyle name="Normal 2 2 11" xfId="17714"/>
    <cellStyle name="Normal 2 2 12" xfId="17715"/>
    <cellStyle name="Normal 2 2 13" xfId="35581"/>
    <cellStyle name="Normal 2 2 2" xfId="17716"/>
    <cellStyle name="Normal 2 2 2 2" xfId="17717"/>
    <cellStyle name="Normal 2 2 2 2 2 2 2" xfId="17718"/>
    <cellStyle name="Normal 2 2 2 3" xfId="17719"/>
    <cellStyle name="Normal 2 2 3" xfId="17720"/>
    <cellStyle name="Normal 2 2 3 2" xfId="17721"/>
    <cellStyle name="Normal 2 2 4" xfId="17722"/>
    <cellStyle name="Normal 2 2 4 2" xfId="17723"/>
    <cellStyle name="Normal 2 2 4 3" xfId="17724"/>
    <cellStyle name="Normal 2 2 5" xfId="17725"/>
    <cellStyle name="Normal 2 2 5 2" xfId="17726"/>
    <cellStyle name="Normal 2 2 6" xfId="17727"/>
    <cellStyle name="Normal 2 2 7" xfId="17728"/>
    <cellStyle name="Normal 2 2 8" xfId="17729"/>
    <cellStyle name="Normal 2 2 9" xfId="17730"/>
    <cellStyle name="Normal 2 2_COREP GL04rev3" xfId="17731"/>
    <cellStyle name="Normal 2 3" xfId="17732"/>
    <cellStyle name="Normal 2 3 2" xfId="17733"/>
    <cellStyle name="Normal 2 3 2 2" xfId="17734"/>
    <cellStyle name="Normal 2 3 2 3" xfId="17735"/>
    <cellStyle name="Normal 2 3 3" xfId="17736"/>
    <cellStyle name="Normal 2 3 3 2" xfId="17737"/>
    <cellStyle name="Normal 2 3 4" xfId="17738"/>
    <cellStyle name="Normal 2 3 4 2" xfId="17739"/>
    <cellStyle name="Normal 2 3 5" xfId="17740"/>
    <cellStyle name="Normal 2 4" xfId="17741"/>
    <cellStyle name="Normal 2 4 2" xfId="17742"/>
    <cellStyle name="Normal 2 4 2 2" xfId="17743"/>
    <cellStyle name="Normal 2 4 3" xfId="17744"/>
    <cellStyle name="Normal 2 4 3 2" xfId="17745"/>
    <cellStyle name="Normal 2 4 3 3" xfId="17746"/>
    <cellStyle name="Normal 2 4 4" xfId="17747"/>
    <cellStyle name="Normal 2 4 5" xfId="17748"/>
    <cellStyle name="Normal 2 5" xfId="17749"/>
    <cellStyle name="Normal 2 5 2" xfId="17750"/>
    <cellStyle name="Normal 2 5 2 2" xfId="17751"/>
    <cellStyle name="Normal 2 5 3" xfId="17752"/>
    <cellStyle name="Normal 2 5 4" xfId="17753"/>
    <cellStyle name="Normal 2 5 5" xfId="35635"/>
    <cellStyle name="Normal 2 6" xfId="17754"/>
    <cellStyle name="Normal 2 6 2" xfId="17755"/>
    <cellStyle name="Normal 2 6 2 2" xfId="17756"/>
    <cellStyle name="Normal 2 6 3" xfId="17757"/>
    <cellStyle name="Normal 2 6 4" xfId="17758"/>
    <cellStyle name="Normal 2 7" xfId="17759"/>
    <cellStyle name="Normal 2 7 2" xfId="17760"/>
    <cellStyle name="Normal 2 7 3" xfId="17761"/>
    <cellStyle name="Normal 2 8" xfId="17762"/>
    <cellStyle name="Normal 2 8 2" xfId="17763"/>
    <cellStyle name="Normal 2 9" xfId="17764"/>
    <cellStyle name="Normal 2 9 2" xfId="17765"/>
    <cellStyle name="Normal 2_20091223_1253 Lago_COREP ON ES proposal on SEC templates" xfId="17766"/>
    <cellStyle name="Normal 20" xfId="17767"/>
    <cellStyle name="Normal 20 2" xfId="17768"/>
    <cellStyle name="Normal 20 2 2" xfId="17769"/>
    <cellStyle name="Normal 20 2 2 2" xfId="17770"/>
    <cellStyle name="Normal 20 2 3" xfId="17771"/>
    <cellStyle name="Normal 20 3" xfId="17772"/>
    <cellStyle name="Normal 20 3 2" xfId="17773"/>
    <cellStyle name="Normal 20 4" xfId="17774"/>
    <cellStyle name="Normal 20 5" xfId="17775"/>
    <cellStyle name="Normal 21" xfId="17776"/>
    <cellStyle name="Normal 21 2" xfId="17777"/>
    <cellStyle name="Normal 21 2 2" xfId="17778"/>
    <cellStyle name="Normal 21 2 2 2" xfId="17779"/>
    <cellStyle name="Normal 21 2 3" xfId="17780"/>
    <cellStyle name="Normal 21 2 4" xfId="17781"/>
    <cellStyle name="Normal 21 3" xfId="17782"/>
    <cellStyle name="Normal 21 3 2" xfId="17783"/>
    <cellStyle name="Normal 21 4" xfId="17784"/>
    <cellStyle name="Normal 21 5" xfId="17785"/>
    <cellStyle name="Normal 21 6" xfId="17786"/>
    <cellStyle name="Normal 22" xfId="17787"/>
    <cellStyle name="Normal 22 2" xfId="17788"/>
    <cellStyle name="Normal 22 2 2" xfId="17789"/>
    <cellStyle name="Normal 22 2 2 2" xfId="17790"/>
    <cellStyle name="Normal 22 2 3" xfId="17791"/>
    <cellStyle name="Normal 22 3" xfId="17792"/>
    <cellStyle name="Normal 22 3 2" xfId="17793"/>
    <cellStyle name="Normal 22 4" xfId="17794"/>
    <cellStyle name="Normal 22 5" xfId="17795"/>
    <cellStyle name="Normal 22 6" xfId="17796"/>
    <cellStyle name="Normal 23" xfId="17797"/>
    <cellStyle name="Normal 23 2" xfId="17798"/>
    <cellStyle name="Normal 23 2 2" xfId="17799"/>
    <cellStyle name="Normal 23 2 2 2" xfId="17800"/>
    <cellStyle name="Normal 23 2 3" xfId="17801"/>
    <cellStyle name="Normal 23 3" xfId="17802"/>
    <cellStyle name="Normal 23 3 2" xfId="17803"/>
    <cellStyle name="Normal 23 4" xfId="17804"/>
    <cellStyle name="Normal 23 5" xfId="17805"/>
    <cellStyle name="Normal 23 6" xfId="17806"/>
    <cellStyle name="Normal 24" xfId="17807"/>
    <cellStyle name="Normal 24 2" xfId="17808"/>
    <cellStyle name="Normal 24 2 2" xfId="17809"/>
    <cellStyle name="Normal 24 2 2 2" xfId="17810"/>
    <cellStyle name="Normal 24 2 3" xfId="17811"/>
    <cellStyle name="Normal 24 3" xfId="17812"/>
    <cellStyle name="Normal 24 3 2" xfId="17813"/>
    <cellStyle name="Normal 24 4" xfId="17814"/>
    <cellStyle name="Normal 24 5" xfId="17815"/>
    <cellStyle name="Normal 25" xfId="17816"/>
    <cellStyle name="Normal 25 2" xfId="17817"/>
    <cellStyle name="Normal 25 2 2" xfId="17818"/>
    <cellStyle name="Normal 25 2 2 2" xfId="17819"/>
    <cellStyle name="Normal 25 2 3" xfId="17820"/>
    <cellStyle name="Normal 25 3" xfId="17821"/>
    <cellStyle name="Normal 25 3 2" xfId="17822"/>
    <cellStyle name="Normal 25 4" xfId="17823"/>
    <cellStyle name="Normal 25 5" xfId="17824"/>
    <cellStyle name="Normal 26" xfId="17825"/>
    <cellStyle name="Normal 26 2" xfId="17826"/>
    <cellStyle name="Normal 26 2 2" xfId="17827"/>
    <cellStyle name="Normal 26 2 2 2" xfId="17828"/>
    <cellStyle name="Normal 26 2 3" xfId="17829"/>
    <cellStyle name="Normal 26 3" xfId="17830"/>
    <cellStyle name="Normal 26 3 2" xfId="17831"/>
    <cellStyle name="Normal 26 4" xfId="17832"/>
    <cellStyle name="Normal 26 5" xfId="17833"/>
    <cellStyle name="Normal 27" xfId="17834"/>
    <cellStyle name="Normal 27 2" xfId="17835"/>
    <cellStyle name="Normal 27 2 2" xfId="17836"/>
    <cellStyle name="Normal 27 2 2 2" xfId="17837"/>
    <cellStyle name="Normal 27 2 3" xfId="17838"/>
    <cellStyle name="Normal 27 3" xfId="17839"/>
    <cellStyle name="Normal 27 3 2" xfId="17840"/>
    <cellStyle name="Normal 27 4" xfId="17841"/>
    <cellStyle name="Normal 27 5" xfId="17842"/>
    <cellStyle name="Normal 28" xfId="17843"/>
    <cellStyle name="Normal 28 2" xfId="17844"/>
    <cellStyle name="Normal 28 2 2" xfId="17845"/>
    <cellStyle name="Normal 28 2 2 2" xfId="17846"/>
    <cellStyle name="Normal 28 2 3" xfId="17847"/>
    <cellStyle name="Normal 28 3" xfId="17848"/>
    <cellStyle name="Normal 28 3 2" xfId="17849"/>
    <cellStyle name="Normal 28 4" xfId="17850"/>
    <cellStyle name="Normal 28 5" xfId="17851"/>
    <cellStyle name="Normal 29" xfId="17852"/>
    <cellStyle name="Normal 29 2" xfId="17853"/>
    <cellStyle name="Normal 29 2 2" xfId="17854"/>
    <cellStyle name="Normal 29 2 2 2" xfId="17855"/>
    <cellStyle name="Normal 29 2 3" xfId="17856"/>
    <cellStyle name="Normal 29 3" xfId="17857"/>
    <cellStyle name="Normal 29 3 2" xfId="17858"/>
    <cellStyle name="Normal 29 4" xfId="17859"/>
    <cellStyle name="Normal 29 5" xfId="17860"/>
    <cellStyle name="Normal 3" xfId="17861"/>
    <cellStyle name="Normal 3 2" xfId="17862"/>
    <cellStyle name="Normal 3 2 2" xfId="17863"/>
    <cellStyle name="Normal 3 2 2 2" xfId="17864"/>
    <cellStyle name="Normal 3 2 2 2 2" xfId="17865"/>
    <cellStyle name="Normal 3 2 2 2 2 2" xfId="17866"/>
    <cellStyle name="Normal 3 2 2 2 3" xfId="17867"/>
    <cellStyle name="Normal 3 2 2 2 4" xfId="17868"/>
    <cellStyle name="Normal 3 2 2 3" xfId="17869"/>
    <cellStyle name="Normal 3 2 2 3 2" xfId="17870"/>
    <cellStyle name="Normal 3 2 2 4" xfId="17871"/>
    <cellStyle name="Normal 3 2 2 5" xfId="17872"/>
    <cellStyle name="Normal 3 2 3" xfId="17873"/>
    <cellStyle name="Normal 3 2 3 2" xfId="17874"/>
    <cellStyle name="Normal 3 2 4" xfId="17875"/>
    <cellStyle name="Normal 3 2 5" xfId="17876"/>
    <cellStyle name="Normal 3 2 6" xfId="17877"/>
    <cellStyle name="Normal 3 2 7" xfId="35583"/>
    <cellStyle name="Normal 3 3" xfId="17878"/>
    <cellStyle name="Normal 3 3 2" xfId="17879"/>
    <cellStyle name="Normal 3 3 2 2" xfId="17880"/>
    <cellStyle name="Normal 3 3 3" xfId="17881"/>
    <cellStyle name="Normal 3 4" xfId="17882"/>
    <cellStyle name="Normal 3 4 2" xfId="17883"/>
    <cellStyle name="Normal 3 5" xfId="17884"/>
    <cellStyle name="Normal 3 5 2" xfId="35623"/>
    <cellStyle name="Normal 3 6" xfId="17885"/>
    <cellStyle name="Normal 3_~1520012" xfId="17886"/>
    <cellStyle name="Normal 30" xfId="17887"/>
    <cellStyle name="Normal 30 2" xfId="17888"/>
    <cellStyle name="Normal 30 2 2" xfId="17889"/>
    <cellStyle name="Normal 30 2 2 2" xfId="17890"/>
    <cellStyle name="Normal 30 2 3" xfId="17891"/>
    <cellStyle name="Normal 30 3" xfId="17892"/>
    <cellStyle name="Normal 30 3 2" xfId="17893"/>
    <cellStyle name="Normal 30 4" xfId="17894"/>
    <cellStyle name="Normal 30 5" xfId="17895"/>
    <cellStyle name="Normal 31" xfId="17896"/>
    <cellStyle name="Normal 31 2" xfId="17897"/>
    <cellStyle name="Normal 31 2 2" xfId="17898"/>
    <cellStyle name="Normal 31 2 2 2" xfId="17899"/>
    <cellStyle name="Normal 31 2 3" xfId="17900"/>
    <cellStyle name="Normal 31 3" xfId="17901"/>
    <cellStyle name="Normal 31 3 2" xfId="17902"/>
    <cellStyle name="Normal 31 4" xfId="17903"/>
    <cellStyle name="Normal 31 5" xfId="17904"/>
    <cellStyle name="Normal 32" xfId="17905"/>
    <cellStyle name="Normal 32 2" xfId="17906"/>
    <cellStyle name="Normal 32 2 2" xfId="17907"/>
    <cellStyle name="Normal 32 2 2 2" xfId="17908"/>
    <cellStyle name="Normal 32 2 3" xfId="17909"/>
    <cellStyle name="Normal 32 3" xfId="17910"/>
    <cellStyle name="Normal 32 3 2" xfId="17911"/>
    <cellStyle name="Normal 32 4" xfId="17912"/>
    <cellStyle name="Normal 32 5" xfId="17913"/>
    <cellStyle name="Normal 33" xfId="17914"/>
    <cellStyle name="Normal 33 2" xfId="17915"/>
    <cellStyle name="Normal 33 2 2" xfId="17916"/>
    <cellStyle name="Normal 33 2 2 2" xfId="17917"/>
    <cellStyle name="Normal 33 2 3" xfId="17918"/>
    <cellStyle name="Normal 33 3" xfId="17919"/>
    <cellStyle name="Normal 33 3 2" xfId="17920"/>
    <cellStyle name="Normal 33 4" xfId="17921"/>
    <cellStyle name="Normal 33 5" xfId="17922"/>
    <cellStyle name="Normal 34" xfId="17923"/>
    <cellStyle name="Normal 34 2" xfId="17924"/>
    <cellStyle name="Normal 34 2 2" xfId="17925"/>
    <cellStyle name="Normal 34 2 2 2" xfId="17926"/>
    <cellStyle name="Normal 34 2 3" xfId="17927"/>
    <cellStyle name="Normal 34 3" xfId="17928"/>
    <cellStyle name="Normal 34 3 2" xfId="17929"/>
    <cellStyle name="Normal 34 4" xfId="17930"/>
    <cellStyle name="Normal 34 5" xfId="17931"/>
    <cellStyle name="Normal 35" xfId="17932"/>
    <cellStyle name="Normal 35 2" xfId="17933"/>
    <cellStyle name="Normal 35 2 2" xfId="17934"/>
    <cellStyle name="Normal 35 2 2 2" xfId="17935"/>
    <cellStyle name="Normal 35 2 3" xfId="17936"/>
    <cellStyle name="Normal 35 3" xfId="17937"/>
    <cellStyle name="Normal 35 3 2" xfId="17938"/>
    <cellStyle name="Normal 35 4" xfId="17939"/>
    <cellStyle name="Normal 35 5" xfId="17940"/>
    <cellStyle name="Normal 36" xfId="17941"/>
    <cellStyle name="Normal 36 2" xfId="17942"/>
    <cellStyle name="Normal 36 2 2" xfId="17943"/>
    <cellStyle name="Normal 36 2 2 2" xfId="17944"/>
    <cellStyle name="Normal 36 2 3" xfId="17945"/>
    <cellStyle name="Normal 36 3" xfId="17946"/>
    <cellStyle name="Normal 36 3 2" xfId="17947"/>
    <cellStyle name="Normal 36 4" xfId="17948"/>
    <cellStyle name="Normal 36 5" xfId="17949"/>
    <cellStyle name="Normal 37" xfId="17950"/>
    <cellStyle name="Normal 37 2" xfId="17951"/>
    <cellStyle name="Normal 37 2 2" xfId="17952"/>
    <cellStyle name="Normal 37 2 2 2" xfId="17953"/>
    <cellStyle name="Normal 37 2 3" xfId="17954"/>
    <cellStyle name="Normal 37 3" xfId="17955"/>
    <cellStyle name="Normal 37 3 2" xfId="17956"/>
    <cellStyle name="Normal 37 4" xfId="17957"/>
    <cellStyle name="Normal 37 5" xfId="17958"/>
    <cellStyle name="Normal 38" xfId="17959"/>
    <cellStyle name="Normal 38 2" xfId="17960"/>
    <cellStyle name="Normal 38 2 2" xfId="17961"/>
    <cellStyle name="Normal 38 2 2 2" xfId="17962"/>
    <cellStyle name="Normal 38 2 3" xfId="17963"/>
    <cellStyle name="Normal 38 3" xfId="17964"/>
    <cellStyle name="Normal 38 3 2" xfId="17965"/>
    <cellStyle name="Normal 38 4" xfId="17966"/>
    <cellStyle name="Normal 38 5" xfId="17967"/>
    <cellStyle name="Normal 39" xfId="17968"/>
    <cellStyle name="Normal 39 2" xfId="17969"/>
    <cellStyle name="Normal 39 2 2" xfId="17970"/>
    <cellStyle name="Normal 39 2 2 2" xfId="17971"/>
    <cellStyle name="Normal 39 2 3" xfId="17972"/>
    <cellStyle name="Normal 39 3" xfId="17973"/>
    <cellStyle name="Normal 39 3 2" xfId="17974"/>
    <cellStyle name="Normal 39 4" xfId="17975"/>
    <cellStyle name="Normal 39 5" xfId="17976"/>
    <cellStyle name="Normal 4" xfId="17977"/>
    <cellStyle name="Normal 4 2" xfId="17978"/>
    <cellStyle name="Normal 4 2 2" xfId="17979"/>
    <cellStyle name="Normal 4 2 2 2" xfId="17980"/>
    <cellStyle name="Normal 4 2 3" xfId="17981"/>
    <cellStyle name="Normal 4 2 3 2" xfId="17982"/>
    <cellStyle name="Normal 4 2 4" xfId="17983"/>
    <cellStyle name="Normal 4 2 5" xfId="17984"/>
    <cellStyle name="Normal 4 2 6" xfId="17985"/>
    <cellStyle name="Normal 4 2 7" xfId="17986"/>
    <cellStyle name="Normal 4 3" xfId="17987"/>
    <cellStyle name="Normal 4 3 2" xfId="17988"/>
    <cellStyle name="Normal 4 3 2 2" xfId="17989"/>
    <cellStyle name="Normal 4 3 3" xfId="17990"/>
    <cellStyle name="Normal 4 3 3 2" xfId="17991"/>
    <cellStyle name="Normal 4 3 4" xfId="17992"/>
    <cellStyle name="Normal 4 3 5" xfId="17993"/>
    <cellStyle name="Normal 4 4" xfId="17994"/>
    <cellStyle name="Normal 4 4 2" xfId="17995"/>
    <cellStyle name="Normal 4 4 3" xfId="17996"/>
    <cellStyle name="Normal 4 5" xfId="17997"/>
    <cellStyle name="Normal 4 5 2" xfId="17998"/>
    <cellStyle name="Normal 4 5 3" xfId="17999"/>
    <cellStyle name="Normal 4 6" xfId="18000"/>
    <cellStyle name="Normal 4 6 2" xfId="18001"/>
    <cellStyle name="Normal 4 7" xfId="18002"/>
    <cellStyle name="Normal 4 8" xfId="35584"/>
    <cellStyle name="Normal 4 9" xfId="35626"/>
    <cellStyle name="Normal 40" xfId="18003"/>
    <cellStyle name="Normal 40 2" xfId="18004"/>
    <cellStyle name="Normal 40 2 2" xfId="18005"/>
    <cellStyle name="Normal 40 2 2 2" xfId="18006"/>
    <cellStyle name="Normal 40 2 3" xfId="18007"/>
    <cellStyle name="Normal 40 3" xfId="18008"/>
    <cellStyle name="Normal 40 3 2" xfId="18009"/>
    <cellStyle name="Normal 40 4" xfId="18010"/>
    <cellStyle name="Normal 40 5" xfId="18011"/>
    <cellStyle name="Normal 41" xfId="18012"/>
    <cellStyle name="Normal 41 2" xfId="18013"/>
    <cellStyle name="Normal 41 2 2" xfId="18014"/>
    <cellStyle name="Normal 41 2 2 2" xfId="18015"/>
    <cellStyle name="Normal 41 2 3" xfId="18016"/>
    <cellStyle name="Normal 41 3" xfId="18017"/>
    <cellStyle name="Normal 41 3 2" xfId="18018"/>
    <cellStyle name="Normal 41 4" xfId="18019"/>
    <cellStyle name="Normal 41 5" xfId="18020"/>
    <cellStyle name="Normal 42" xfId="18021"/>
    <cellStyle name="Normal 42 2" xfId="18022"/>
    <cellStyle name="Normal 42 2 2" xfId="18023"/>
    <cellStyle name="Normal 42 2 2 2" xfId="18024"/>
    <cellStyle name="Normal 42 2 3" xfId="18025"/>
    <cellStyle name="Normal 42 3" xfId="18026"/>
    <cellStyle name="Normal 42 3 2" xfId="18027"/>
    <cellStyle name="Normal 42 4" xfId="18028"/>
    <cellStyle name="Normal 42 5" xfId="18029"/>
    <cellStyle name="Normal 43" xfId="18030"/>
    <cellStyle name="Normal 43 2" xfId="18031"/>
    <cellStyle name="Normal 43 2 2" xfId="18032"/>
    <cellStyle name="Normal 43 2 2 2" xfId="18033"/>
    <cellStyle name="Normal 43 2 3" xfId="18034"/>
    <cellStyle name="Normal 43 3" xfId="18035"/>
    <cellStyle name="Normal 43 3 2" xfId="18036"/>
    <cellStyle name="Normal 43 4" xfId="18037"/>
    <cellStyle name="Normal 43 5" xfId="18038"/>
    <cellStyle name="Normal 44" xfId="18039"/>
    <cellStyle name="Normal 44 2" xfId="18040"/>
    <cellStyle name="Normal 44 2 2" xfId="18041"/>
    <cellStyle name="Normal 44 2 2 2" xfId="18042"/>
    <cellStyle name="Normal 44 2 3" xfId="18043"/>
    <cellStyle name="Normal 44 3" xfId="18044"/>
    <cellStyle name="Normal 44 3 2" xfId="18045"/>
    <cellStyle name="Normal 44 4" xfId="18046"/>
    <cellStyle name="Normal 44 5" xfId="18047"/>
    <cellStyle name="Normal 45" xfId="18048"/>
    <cellStyle name="Normal 45 2" xfId="18049"/>
    <cellStyle name="Normal 45 2 2" xfId="18050"/>
    <cellStyle name="Normal 45 2 2 2" xfId="18051"/>
    <cellStyle name="Normal 45 2 3" xfId="18052"/>
    <cellStyle name="Normal 45 3" xfId="18053"/>
    <cellStyle name="Normal 45 3 2" xfId="18054"/>
    <cellStyle name="Normal 45 4" xfId="18055"/>
    <cellStyle name="Normal 45 5" xfId="18056"/>
    <cellStyle name="Normal 46" xfId="18057"/>
    <cellStyle name="Normal 46 2" xfId="18058"/>
    <cellStyle name="Normal 46 2 2" xfId="18059"/>
    <cellStyle name="Normal 46 2 2 2" xfId="18060"/>
    <cellStyle name="Normal 46 2 3" xfId="18061"/>
    <cellStyle name="Normal 46 3" xfId="18062"/>
    <cellStyle name="Normal 46 3 2" xfId="18063"/>
    <cellStyle name="Normal 46 4" xfId="18064"/>
    <cellStyle name="Normal 46 5" xfId="18065"/>
    <cellStyle name="Normal 47" xfId="18066"/>
    <cellStyle name="Normal 47 2" xfId="18067"/>
    <cellStyle name="Normal 47 2 2" xfId="18068"/>
    <cellStyle name="Normal 47 2 2 2" xfId="18069"/>
    <cellStyle name="Normal 47 2 3" xfId="18070"/>
    <cellStyle name="Normal 47 3" xfId="18071"/>
    <cellStyle name="Normal 47 3 2" xfId="18072"/>
    <cellStyle name="Normal 47 4" xfId="18073"/>
    <cellStyle name="Normal 47 5" xfId="18074"/>
    <cellStyle name="Normal 48" xfId="18075"/>
    <cellStyle name="Normal 48 2" xfId="18076"/>
    <cellStyle name="Normal 48 2 2" xfId="18077"/>
    <cellStyle name="Normal 48 2 2 2" xfId="18078"/>
    <cellStyle name="Normal 48 2 3" xfId="18079"/>
    <cellStyle name="Normal 48 3" xfId="18080"/>
    <cellStyle name="Normal 48 3 2" xfId="18081"/>
    <cellStyle name="Normal 48 4" xfId="18082"/>
    <cellStyle name="Normal 48 5" xfId="18083"/>
    <cellStyle name="Normal 49" xfId="18084"/>
    <cellStyle name="Normal 49 2" xfId="18085"/>
    <cellStyle name="Normal 49 2 2" xfId="18086"/>
    <cellStyle name="Normal 49 2 2 2" xfId="18087"/>
    <cellStyle name="Normal 49 2 3" xfId="18088"/>
    <cellStyle name="Normal 49 3" xfId="18089"/>
    <cellStyle name="Normal 49 3 2" xfId="18090"/>
    <cellStyle name="Normal 49 4" xfId="18091"/>
    <cellStyle name="Normal 49 5" xfId="18092"/>
    <cellStyle name="Normal 5" xfId="18093"/>
    <cellStyle name="Normal 5 2" xfId="18094"/>
    <cellStyle name="Normal 5 2 2" xfId="18095"/>
    <cellStyle name="Normal 5 2 2 2" xfId="18096"/>
    <cellStyle name="Normal 5 2 3" xfId="18097"/>
    <cellStyle name="Normal 5 2 4" xfId="18098"/>
    <cellStyle name="Normal 5 2 5" xfId="18099"/>
    <cellStyle name="Normal 5 3" xfId="18100"/>
    <cellStyle name="Normal 5 3 2" xfId="18101"/>
    <cellStyle name="Normal 5 3 3" xfId="18102"/>
    <cellStyle name="Normal 5 4" xfId="18103"/>
    <cellStyle name="Normal 5 4 2" xfId="18104"/>
    <cellStyle name="Normal 5 5" xfId="18105"/>
    <cellStyle name="Normal 5 5 2" xfId="18106"/>
    <cellStyle name="Normal 5 6" xfId="18107"/>
    <cellStyle name="Normal 5 7" xfId="35585"/>
    <cellStyle name="Normal 5 8" xfId="35627"/>
    <cellStyle name="Normal 50" xfId="18108"/>
    <cellStyle name="Normal 50 2" xfId="18109"/>
    <cellStyle name="Normal 50 2 2" xfId="18110"/>
    <cellStyle name="Normal 50 2 2 2" xfId="18111"/>
    <cellStyle name="Normal 50 2 3" xfId="18112"/>
    <cellStyle name="Normal 50 3" xfId="18113"/>
    <cellStyle name="Normal 50 3 2" xfId="18114"/>
    <cellStyle name="Normal 50 4" xfId="18115"/>
    <cellStyle name="Normal 50 5" xfId="18116"/>
    <cellStyle name="Normal 51" xfId="18117"/>
    <cellStyle name="Normal 51 2" xfId="18118"/>
    <cellStyle name="Normal 51 2 2" xfId="18119"/>
    <cellStyle name="Normal 51 2 2 2" xfId="18120"/>
    <cellStyle name="Normal 51 2 3" xfId="18121"/>
    <cellStyle name="Normal 51 3" xfId="18122"/>
    <cellStyle name="Normal 51 3 2" xfId="18123"/>
    <cellStyle name="Normal 51 4" xfId="18124"/>
    <cellStyle name="Normal 51 5" xfId="18125"/>
    <cellStyle name="Normal 52" xfId="18126"/>
    <cellStyle name="Normal 52 2" xfId="18127"/>
    <cellStyle name="Normal 52 2 2" xfId="18128"/>
    <cellStyle name="Normal 52 2 2 2" xfId="18129"/>
    <cellStyle name="Normal 52 2 3" xfId="18130"/>
    <cellStyle name="Normal 52 3" xfId="18131"/>
    <cellStyle name="Normal 52 3 2" xfId="18132"/>
    <cellStyle name="Normal 52 4" xfId="18133"/>
    <cellStyle name="Normal 52 5" xfId="18134"/>
    <cellStyle name="Normal 53" xfId="18135"/>
    <cellStyle name="Normal 53 2" xfId="18136"/>
    <cellStyle name="Normal 53 2 2" xfId="18137"/>
    <cellStyle name="Normal 53 2 2 2" xfId="18138"/>
    <cellStyle name="Normal 53 2 3" xfId="18139"/>
    <cellStyle name="Normal 53 3" xfId="18140"/>
    <cellStyle name="Normal 53 3 2" xfId="18141"/>
    <cellStyle name="Normal 53 4" xfId="18142"/>
    <cellStyle name="Normal 53 5" xfId="18143"/>
    <cellStyle name="Normal 53 6" xfId="35605"/>
    <cellStyle name="Normal 54" xfId="18144"/>
    <cellStyle name="Normal 54 2" xfId="18145"/>
    <cellStyle name="Normal 54 2 2" xfId="18146"/>
    <cellStyle name="Normal 54 2 2 2" xfId="18147"/>
    <cellStyle name="Normal 54 2 3" xfId="18148"/>
    <cellStyle name="Normal 54 3" xfId="18149"/>
    <cellStyle name="Normal 54 3 2" xfId="18150"/>
    <cellStyle name="Normal 54 4" xfId="18151"/>
    <cellStyle name="Normal 54 5" xfId="18152"/>
    <cellStyle name="Normal 55" xfId="18153"/>
    <cellStyle name="Normal 55 2" xfId="18154"/>
    <cellStyle name="Normal 55 2 2" xfId="18155"/>
    <cellStyle name="Normal 55 2 2 2" xfId="18156"/>
    <cellStyle name="Normal 55 2 3" xfId="18157"/>
    <cellStyle name="Normal 55 3" xfId="18158"/>
    <cellStyle name="Normal 55 3 2" xfId="18159"/>
    <cellStyle name="Normal 55 4" xfId="18160"/>
    <cellStyle name="Normal 56" xfId="18161"/>
    <cellStyle name="Normal 56 2" xfId="18162"/>
    <cellStyle name="Normal 56 2 2" xfId="18163"/>
    <cellStyle name="Normal 56 2 2 2" xfId="18164"/>
    <cellStyle name="Normal 56 2 3" xfId="18165"/>
    <cellStyle name="Normal 56 3" xfId="18166"/>
    <cellStyle name="Normal 56 3 2" xfId="18167"/>
    <cellStyle name="Normal 56 4" xfId="18168"/>
    <cellStyle name="Normal 57" xfId="18169"/>
    <cellStyle name="Normal 57 2" xfId="18170"/>
    <cellStyle name="Normal 57 2 2" xfId="18171"/>
    <cellStyle name="Normal 57 2 2 2" xfId="18172"/>
    <cellStyle name="Normal 57 2 3" xfId="18173"/>
    <cellStyle name="Normal 57 3" xfId="18174"/>
    <cellStyle name="Normal 57 3 2" xfId="18175"/>
    <cellStyle name="Normal 57 4" xfId="18176"/>
    <cellStyle name="Normal 58" xfId="18177"/>
    <cellStyle name="Normal 58 2" xfId="18178"/>
    <cellStyle name="Normal 58 2 2" xfId="18179"/>
    <cellStyle name="Normal 58 2 2 2" xfId="18180"/>
    <cellStyle name="Normal 58 2 3" xfId="18181"/>
    <cellStyle name="Normal 58 3" xfId="18182"/>
    <cellStyle name="Normal 58 3 2" xfId="18183"/>
    <cellStyle name="Normal 58 4" xfId="18184"/>
    <cellStyle name="Normal 59" xfId="18185"/>
    <cellStyle name="Normal 59 2" xfId="18186"/>
    <cellStyle name="Normal 59 2 2" xfId="18187"/>
    <cellStyle name="Normal 59 2 2 2" xfId="18188"/>
    <cellStyle name="Normal 59 2 3" xfId="18189"/>
    <cellStyle name="Normal 59 3" xfId="18190"/>
    <cellStyle name="Normal 59 3 2" xfId="18191"/>
    <cellStyle name="Normal 59 4" xfId="18192"/>
    <cellStyle name="Normal 6" xfId="18193"/>
    <cellStyle name="Normal 6 2" xfId="18194"/>
    <cellStyle name="Normal 6 2 2" xfId="18195"/>
    <cellStyle name="Normal 6 2 2 2" xfId="18196"/>
    <cellStyle name="Normal 6 2 3" xfId="18197"/>
    <cellStyle name="Normal 6 3" xfId="18198"/>
    <cellStyle name="Normal 6 3 2" xfId="18199"/>
    <cellStyle name="Normal 6 4" xfId="18200"/>
    <cellStyle name="Normal 6 4 2" xfId="18201"/>
    <cellStyle name="Normal 6 5" xfId="18202"/>
    <cellStyle name="Normal 6 6" xfId="35586"/>
    <cellStyle name="Normal 6 7" xfId="35628"/>
    <cellStyle name="Normal 60" xfId="18203"/>
    <cellStyle name="Normal 60 2" xfId="18204"/>
    <cellStyle name="Normal 60 2 2" xfId="18205"/>
    <cellStyle name="Normal 60 2 2 2" xfId="18206"/>
    <cellStyle name="Normal 60 2 3" xfId="18207"/>
    <cellStyle name="Normal 60 3" xfId="18208"/>
    <cellStyle name="Normal 60 3 2" xfId="18209"/>
    <cellStyle name="Normal 60 4" xfId="18210"/>
    <cellStyle name="Normal 61" xfId="18211"/>
    <cellStyle name="Normal 61 2" xfId="18212"/>
    <cellStyle name="Normal 61 2 2" xfId="18213"/>
    <cellStyle name="Normal 61 2 2 2" xfId="18214"/>
    <cellStyle name="Normal 61 2 3" xfId="18215"/>
    <cellStyle name="Normal 61 3" xfId="18216"/>
    <cellStyle name="Normal 61 3 2" xfId="18217"/>
    <cellStyle name="Normal 61 4" xfId="18218"/>
    <cellStyle name="Normal 62" xfId="18219"/>
    <cellStyle name="Normal 62 2" xfId="18220"/>
    <cellStyle name="Normal 62 2 2" xfId="18221"/>
    <cellStyle name="Normal 62 2 2 2" xfId="18222"/>
    <cellStyle name="Normal 62 2 3" xfId="18223"/>
    <cellStyle name="Normal 62 3" xfId="18224"/>
    <cellStyle name="Normal 62 3 2" xfId="18225"/>
    <cellStyle name="Normal 62 4" xfId="18226"/>
    <cellStyle name="Normal 63" xfId="18227"/>
    <cellStyle name="Normal 63 2" xfId="18228"/>
    <cellStyle name="Normal 63 2 2" xfId="18229"/>
    <cellStyle name="Normal 63 2 2 2" xfId="18230"/>
    <cellStyle name="Normal 63 2 3" xfId="18231"/>
    <cellStyle name="Normal 63 3" xfId="18232"/>
    <cellStyle name="Normal 63 3 2" xfId="18233"/>
    <cellStyle name="Normal 63 4" xfId="18234"/>
    <cellStyle name="Normal 64" xfId="18235"/>
    <cellStyle name="Normal 64 2" xfId="18236"/>
    <cellStyle name="Normal 64 2 2" xfId="18237"/>
    <cellStyle name="Normal 64 2 2 2" xfId="18238"/>
    <cellStyle name="Normal 64 2 3" xfId="18239"/>
    <cellStyle name="Normal 64 3" xfId="18240"/>
    <cellStyle name="Normal 64 3 2" xfId="18241"/>
    <cellStyle name="Normal 64 4" xfId="18242"/>
    <cellStyle name="Normal 65" xfId="18243"/>
    <cellStyle name="Normal 65 2" xfId="18244"/>
    <cellStyle name="Normal 65 2 2" xfId="18245"/>
    <cellStyle name="Normal 65 2 2 2" xfId="18246"/>
    <cellStyle name="Normal 65 2 3" xfId="18247"/>
    <cellStyle name="Normal 65 3" xfId="18248"/>
    <cellStyle name="Normal 65 3 2" xfId="18249"/>
    <cellStyle name="Normal 65 4" xfId="18250"/>
    <cellStyle name="Normal 65 5" xfId="18251"/>
    <cellStyle name="Normal 66" xfId="18252"/>
    <cellStyle name="Normal 66 2" xfId="18253"/>
    <cellStyle name="Normal 66 2 2" xfId="18254"/>
    <cellStyle name="Normal 66 2 2 2" xfId="18255"/>
    <cellStyle name="Normal 66 2 3" xfId="18256"/>
    <cellStyle name="Normal 66 3" xfId="18257"/>
    <cellStyle name="Normal 66 3 2" xfId="18258"/>
    <cellStyle name="Normal 66 4" xfId="18259"/>
    <cellStyle name="Normal 67" xfId="18260"/>
    <cellStyle name="Normal 67 2" xfId="18261"/>
    <cellStyle name="Normal 67 2 2" xfId="18262"/>
    <cellStyle name="Normal 67 2 2 2" xfId="18263"/>
    <cellStyle name="Normal 67 2 3" xfId="18264"/>
    <cellStyle name="Normal 67 3" xfId="18265"/>
    <cellStyle name="Normal 67 3 2" xfId="18266"/>
    <cellStyle name="Normal 67 4" xfId="18267"/>
    <cellStyle name="Normal 68" xfId="18268"/>
    <cellStyle name="Normal 68 2" xfId="18269"/>
    <cellStyle name="Normal 68 2 2" xfId="18270"/>
    <cellStyle name="Normal 68 2 2 2" xfId="18271"/>
    <cellStyle name="Normal 68 2 3" xfId="18272"/>
    <cellStyle name="Normal 68 3" xfId="18273"/>
    <cellStyle name="Normal 68 3 2" xfId="18274"/>
    <cellStyle name="Normal 68 4" xfId="18275"/>
    <cellStyle name="Normal 69" xfId="18276"/>
    <cellStyle name="Normal 69 2" xfId="18277"/>
    <cellStyle name="Normal 69 2 2" xfId="18278"/>
    <cellStyle name="Normal 69 2 2 2" xfId="18279"/>
    <cellStyle name="Normal 69 2 3" xfId="18280"/>
    <cellStyle name="Normal 69 3" xfId="18281"/>
    <cellStyle name="Normal 69 3 2" xfId="18282"/>
    <cellStyle name="Normal 69 4" xfId="18283"/>
    <cellStyle name="Normal 7" xfId="18284"/>
    <cellStyle name="Normal 7 2" xfId="18285"/>
    <cellStyle name="Normal 7 2 2" xfId="18286"/>
    <cellStyle name="Normal 7 2 2 2" xfId="18287"/>
    <cellStyle name="Normal 7 2 3" xfId="18288"/>
    <cellStyle name="Normal 7 3" xfId="18289"/>
    <cellStyle name="Normal 7 3 2" xfId="18290"/>
    <cellStyle name="Normal 7 4" xfId="18291"/>
    <cellStyle name="Normal 7 5" xfId="18292"/>
    <cellStyle name="Normal 7 6" xfId="18293"/>
    <cellStyle name="Normal 7 7" xfId="35587"/>
    <cellStyle name="Normal 7 8" xfId="35629"/>
    <cellStyle name="Normal 70" xfId="18294"/>
    <cellStyle name="Normal 70 2" xfId="18295"/>
    <cellStyle name="Normal 70 2 2" xfId="18296"/>
    <cellStyle name="Normal 70 2 2 2" xfId="18297"/>
    <cellStyle name="Normal 70 2 3" xfId="18298"/>
    <cellStyle name="Normal 70 3" xfId="18299"/>
    <cellStyle name="Normal 70 3 2" xfId="18300"/>
    <cellStyle name="Normal 70 4" xfId="18301"/>
    <cellStyle name="Normal 71" xfId="18302"/>
    <cellStyle name="Normal 72" xfId="18303"/>
    <cellStyle name="Normal 73" xfId="18304"/>
    <cellStyle name="Normal 74" xfId="18305"/>
    <cellStyle name="Normal 74 2" xfId="18306"/>
    <cellStyle name="Normal 75" xfId="18307"/>
    <cellStyle name="Normal 76" xfId="18308"/>
    <cellStyle name="Normal 77" xfId="18309"/>
    <cellStyle name="Normal 77 2" xfId="18310"/>
    <cellStyle name="Normal 77 2 2" xfId="18311"/>
    <cellStyle name="Normal 77 2 2 2" xfId="18312"/>
    <cellStyle name="Normal 77 2 3" xfId="18313"/>
    <cellStyle name="Normal 77 3" xfId="18314"/>
    <cellStyle name="Normal 77 3 2" xfId="18315"/>
    <cellStyle name="Normal 77 4" xfId="18316"/>
    <cellStyle name="Normal 78" xfId="18317"/>
    <cellStyle name="Normal 78 2" xfId="18318"/>
    <cellStyle name="Normal 78 2 2" xfId="18319"/>
    <cellStyle name="Normal 78 2 2 2" xfId="18320"/>
    <cellStyle name="Normal 78 2 3" xfId="18321"/>
    <cellStyle name="Normal 78 3" xfId="18322"/>
    <cellStyle name="Normal 78 3 2" xfId="18323"/>
    <cellStyle name="Normal 78 4" xfId="18324"/>
    <cellStyle name="Normal 79" xfId="18325"/>
    <cellStyle name="Normal 8" xfId="18326"/>
    <cellStyle name="Normal 8 2" xfId="18327"/>
    <cellStyle name="Normal 8 2 2" xfId="18328"/>
    <cellStyle name="Normal 8 3" xfId="18329"/>
    <cellStyle name="Normal 8 3 2" xfId="18330"/>
    <cellStyle name="Normal 8 4" xfId="18331"/>
    <cellStyle name="Normal 8 5" xfId="18332"/>
    <cellStyle name="Normal 8 6" xfId="18333"/>
    <cellStyle name="Normal 8 7" xfId="35588"/>
    <cellStyle name="Normal 80" xfId="18334"/>
    <cellStyle name="Normal 81" xfId="18335"/>
    <cellStyle name="Normal 82" xfId="18336"/>
    <cellStyle name="Normal 83" xfId="18337"/>
    <cellStyle name="Normal 83 2" xfId="18338"/>
    <cellStyle name="Normal 83 2 2" xfId="18339"/>
    <cellStyle name="Normal 83 2 2 2" xfId="18340"/>
    <cellStyle name="Normal 83 2 3" xfId="18341"/>
    <cellStyle name="Normal 83 3" xfId="18342"/>
    <cellStyle name="Normal 83 3 2" xfId="18343"/>
    <cellStyle name="Normal 83 4" xfId="18344"/>
    <cellStyle name="Normal 84" xfId="18345"/>
    <cellStyle name="Normal 84 2" xfId="18346"/>
    <cellStyle name="Normal 84 2 2" xfId="18347"/>
    <cellStyle name="Normal 84 2 2 2" xfId="18348"/>
    <cellStyle name="Normal 84 2 3" xfId="18349"/>
    <cellStyle name="Normal 84 3" xfId="18350"/>
    <cellStyle name="Normal 84 3 2" xfId="18351"/>
    <cellStyle name="Normal 84 4" xfId="18352"/>
    <cellStyle name="Normal 85" xfId="18353"/>
    <cellStyle name="Normal 85 2" xfId="18354"/>
    <cellStyle name="Normal 85 2 2" xfId="18355"/>
    <cellStyle name="Normal 85 2 2 2" xfId="18356"/>
    <cellStyle name="Normal 85 2 3" xfId="18357"/>
    <cellStyle name="Normal 85 3" xfId="18358"/>
    <cellStyle name="Normal 85 3 2" xfId="18359"/>
    <cellStyle name="Normal 85 4" xfId="18360"/>
    <cellStyle name="Normal 86" xfId="18361"/>
    <cellStyle name="Normal 86 2" xfId="18362"/>
    <cellStyle name="Normal 86 2 2" xfId="18363"/>
    <cellStyle name="Normal 86 2 2 2" xfId="18364"/>
    <cellStyle name="Normal 86 2 3" xfId="18365"/>
    <cellStyle name="Normal 86 3" xfId="18366"/>
    <cellStyle name="Normal 86 3 2" xfId="18367"/>
    <cellStyle name="Normal 86 4" xfId="18368"/>
    <cellStyle name="Normal 86 5" xfId="35618"/>
    <cellStyle name="Normal 87" xfId="18369"/>
    <cellStyle name="Normal 87 2" xfId="18370"/>
    <cellStyle name="Normal 87 2 2" xfId="18371"/>
    <cellStyle name="Normal 87 2 2 2" xfId="18372"/>
    <cellStyle name="Normal 87 2 3" xfId="18373"/>
    <cellStyle name="Normal 87 3" xfId="18374"/>
    <cellStyle name="Normal 87 3 2" xfId="18375"/>
    <cellStyle name="Normal 87 4" xfId="18376"/>
    <cellStyle name="Normal 88" xfId="18377"/>
    <cellStyle name="Normal 88 2" xfId="18378"/>
    <cellStyle name="Normal 88 2 2" xfId="18379"/>
    <cellStyle name="Normal 88 2 2 2" xfId="18380"/>
    <cellStyle name="Normal 88 2 3" xfId="18381"/>
    <cellStyle name="Normal 88 3" xfId="18382"/>
    <cellStyle name="Normal 88 3 2" xfId="18383"/>
    <cellStyle name="Normal 88 4" xfId="18384"/>
    <cellStyle name="Normal 88 5" xfId="35621"/>
    <cellStyle name="Normal 89" xfId="18385"/>
    <cellStyle name="Normal 89 2" xfId="18386"/>
    <cellStyle name="Normal 89 2 2" xfId="18387"/>
    <cellStyle name="Normal 89 2 2 2" xfId="18388"/>
    <cellStyle name="Normal 89 2 3" xfId="18389"/>
    <cellStyle name="Normal 89 3" xfId="18390"/>
    <cellStyle name="Normal 89 3 2" xfId="18391"/>
    <cellStyle name="Normal 89 4" xfId="18392"/>
    <cellStyle name="Normal 9" xfId="18393"/>
    <cellStyle name="Normal 9 2" xfId="18394"/>
    <cellStyle name="Normal 9 3" xfId="18395"/>
    <cellStyle name="Normal 9 3 2" xfId="18396"/>
    <cellStyle name="Normal 9 3 3" xfId="18397"/>
    <cellStyle name="Normal 9 4" xfId="18398"/>
    <cellStyle name="Normal 9 5" xfId="35589"/>
    <cellStyle name="Normal 90" xfId="18399"/>
    <cellStyle name="Normal 91" xfId="18400"/>
    <cellStyle name="Normal 91 2" xfId="18401"/>
    <cellStyle name="Normal 91 3" xfId="18402"/>
    <cellStyle name="Normal 92" xfId="18403"/>
    <cellStyle name="Normal 92 2" xfId="18404"/>
    <cellStyle name="Normal 93" xfId="18405"/>
    <cellStyle name="Normal 93 2" xfId="18406"/>
    <cellStyle name="Normal 93 2 2" xfId="18407"/>
    <cellStyle name="Normal 93 3" xfId="18408"/>
    <cellStyle name="Normal 94" xfId="18409"/>
    <cellStyle name="Normal 94 2" xfId="18410"/>
    <cellStyle name="Normal 94 3" xfId="18411"/>
    <cellStyle name="Normal 95" xfId="18412"/>
    <cellStyle name="Normal 95 2" xfId="18413"/>
    <cellStyle name="Normal 95 3" xfId="18414"/>
    <cellStyle name="Normal 95 4" xfId="35617"/>
    <cellStyle name="Normal 96" xfId="18415"/>
    <cellStyle name="Normal 96 2" xfId="18416"/>
    <cellStyle name="Normal 96 3" xfId="18417"/>
    <cellStyle name="Normal 97" xfId="18418"/>
    <cellStyle name="Normal 97 2" xfId="18419"/>
    <cellStyle name="Normal 97 3" xfId="18420"/>
    <cellStyle name="Normal 98" xfId="18421"/>
    <cellStyle name="Normal 98 2" xfId="18422"/>
    <cellStyle name="Normal 98 3" xfId="18423"/>
    <cellStyle name="Normal 99" xfId="18424"/>
    <cellStyle name="Normal 99 2" xfId="18425"/>
    <cellStyle name="Normal 99 3" xfId="18426"/>
    <cellStyle name="Notas" xfId="18427"/>
    <cellStyle name="Notas 10" xfId="18428"/>
    <cellStyle name="Notas 10 2" xfId="18429"/>
    <cellStyle name="Notas 10 2 2" xfId="18430"/>
    <cellStyle name="Notas 10 3" xfId="18431"/>
    <cellStyle name="Notas 10 3 2" xfId="18432"/>
    <cellStyle name="Notas 10 4" xfId="18433"/>
    <cellStyle name="Notas 11" xfId="18434"/>
    <cellStyle name="Notas 11 2" xfId="18435"/>
    <cellStyle name="Notas 11 2 2" xfId="18436"/>
    <cellStyle name="Notas 11 3" xfId="18437"/>
    <cellStyle name="Notas 11 3 2" xfId="18438"/>
    <cellStyle name="Notas 11 4" xfId="18439"/>
    <cellStyle name="Notas 11 5" xfId="18440"/>
    <cellStyle name="Notas 12" xfId="18441"/>
    <cellStyle name="Notas 12 2" xfId="18442"/>
    <cellStyle name="Notas 12 2 2" xfId="18443"/>
    <cellStyle name="Notas 12 3" xfId="18444"/>
    <cellStyle name="Notas 12 3 2" xfId="18445"/>
    <cellStyle name="Notas 12 4" xfId="18446"/>
    <cellStyle name="Notas 12 5" xfId="18447"/>
    <cellStyle name="Notas 13" xfId="18448"/>
    <cellStyle name="Notas 13 2" xfId="18449"/>
    <cellStyle name="Notas 13 2 2" xfId="18450"/>
    <cellStyle name="Notas 13 3" xfId="18451"/>
    <cellStyle name="Notas 13 3 2" xfId="18452"/>
    <cellStyle name="Notas 13 4" xfId="18453"/>
    <cellStyle name="Notas 13 5" xfId="18454"/>
    <cellStyle name="Notas 14" xfId="18455"/>
    <cellStyle name="Notas 14 2" xfId="18456"/>
    <cellStyle name="Notas 14 2 2" xfId="18457"/>
    <cellStyle name="Notas 14 3" xfId="18458"/>
    <cellStyle name="Notas 14 3 2" xfId="18459"/>
    <cellStyle name="Notas 14 4" xfId="18460"/>
    <cellStyle name="Notas 14 5" xfId="18461"/>
    <cellStyle name="Notas 15" xfId="18462"/>
    <cellStyle name="Notas 15 2" xfId="18463"/>
    <cellStyle name="Notas 15 2 2" xfId="18464"/>
    <cellStyle name="Notas 15 3" xfId="18465"/>
    <cellStyle name="Notas 15 3 2" xfId="18466"/>
    <cellStyle name="Notas 15 4" xfId="18467"/>
    <cellStyle name="Notas 15 5" xfId="18468"/>
    <cellStyle name="Notas 16" xfId="18469"/>
    <cellStyle name="Notas 16 2" xfId="18470"/>
    <cellStyle name="Notas 16 2 2" xfId="18471"/>
    <cellStyle name="Notas 16 3" xfId="18472"/>
    <cellStyle name="Notas 16 3 2" xfId="18473"/>
    <cellStyle name="Notas 16 4" xfId="18474"/>
    <cellStyle name="Notas 16 5" xfId="18475"/>
    <cellStyle name="Notas 17" xfId="18476"/>
    <cellStyle name="Notas 17 2" xfId="18477"/>
    <cellStyle name="Notas 17 2 2" xfId="18478"/>
    <cellStyle name="Notas 17 3" xfId="18479"/>
    <cellStyle name="Notas 17 3 2" xfId="18480"/>
    <cellStyle name="Notas 17 4" xfId="18481"/>
    <cellStyle name="Notas 17 5" xfId="18482"/>
    <cellStyle name="Notas 18" xfId="18483"/>
    <cellStyle name="Notas 18 2" xfId="18484"/>
    <cellStyle name="Notas 18 2 2" xfId="18485"/>
    <cellStyle name="Notas 18 3" xfId="18486"/>
    <cellStyle name="Notas 18 3 2" xfId="18487"/>
    <cellStyle name="Notas 18 4" xfId="18488"/>
    <cellStyle name="Notas 18 5" xfId="18489"/>
    <cellStyle name="Notas 19" xfId="18490"/>
    <cellStyle name="Notas 19 2" xfId="18491"/>
    <cellStyle name="Notas 19 2 2" xfId="18492"/>
    <cellStyle name="Notas 19 3" xfId="18493"/>
    <cellStyle name="Notas 19 3 2" xfId="18494"/>
    <cellStyle name="Notas 19 4" xfId="18495"/>
    <cellStyle name="Notas 19 5" xfId="18496"/>
    <cellStyle name="Notas 2" xfId="18497"/>
    <cellStyle name="Notas 2 10" xfId="18498"/>
    <cellStyle name="Notas 2 10 2" xfId="18499"/>
    <cellStyle name="Notas 2 10 2 2" xfId="18500"/>
    <cellStyle name="Notas 2 10 3" xfId="18501"/>
    <cellStyle name="Notas 2 10 3 2" xfId="18502"/>
    <cellStyle name="Notas 2 10 4" xfId="18503"/>
    <cellStyle name="Notas 2 11" xfId="18504"/>
    <cellStyle name="Notas 2 11 2" xfId="18505"/>
    <cellStyle name="Notas 2 11 2 2" xfId="18506"/>
    <cellStyle name="Notas 2 11 3" xfId="18507"/>
    <cellStyle name="Notas 2 11 3 2" xfId="18508"/>
    <cellStyle name="Notas 2 11 4" xfId="18509"/>
    <cellStyle name="Notas 2 11 5" xfId="18510"/>
    <cellStyle name="Notas 2 12" xfId="18511"/>
    <cellStyle name="Notas 2 12 2" xfId="18512"/>
    <cellStyle name="Notas 2 12 2 2" xfId="18513"/>
    <cellStyle name="Notas 2 12 3" xfId="18514"/>
    <cellStyle name="Notas 2 12 3 2" xfId="18515"/>
    <cellStyle name="Notas 2 12 4" xfId="18516"/>
    <cellStyle name="Notas 2 12 5" xfId="18517"/>
    <cellStyle name="Notas 2 13" xfId="18518"/>
    <cellStyle name="Notas 2 13 2" xfId="18519"/>
    <cellStyle name="Notas 2 13 2 2" xfId="18520"/>
    <cellStyle name="Notas 2 13 3" xfId="18521"/>
    <cellStyle name="Notas 2 13 3 2" xfId="18522"/>
    <cellStyle name="Notas 2 13 4" xfId="18523"/>
    <cellStyle name="Notas 2 13 5" xfId="18524"/>
    <cellStyle name="Notas 2 14" xfId="18525"/>
    <cellStyle name="Notas 2 14 2" xfId="18526"/>
    <cellStyle name="Notas 2 14 2 2" xfId="18527"/>
    <cellStyle name="Notas 2 14 3" xfId="18528"/>
    <cellStyle name="Notas 2 14 3 2" xfId="18529"/>
    <cellStyle name="Notas 2 14 4" xfId="18530"/>
    <cellStyle name="Notas 2 14 5" xfId="18531"/>
    <cellStyle name="Notas 2 15" xfId="18532"/>
    <cellStyle name="Notas 2 15 2" xfId="18533"/>
    <cellStyle name="Notas 2 15 2 2" xfId="18534"/>
    <cellStyle name="Notas 2 15 3" xfId="18535"/>
    <cellStyle name="Notas 2 15 3 2" xfId="18536"/>
    <cellStyle name="Notas 2 15 4" xfId="18537"/>
    <cellStyle name="Notas 2 15 5" xfId="18538"/>
    <cellStyle name="Notas 2 16" xfId="18539"/>
    <cellStyle name="Notas 2 16 2" xfId="18540"/>
    <cellStyle name="Notas 2 16 2 2" xfId="18541"/>
    <cellStyle name="Notas 2 16 3" xfId="18542"/>
    <cellStyle name="Notas 2 16 3 2" xfId="18543"/>
    <cellStyle name="Notas 2 16 4" xfId="18544"/>
    <cellStyle name="Notas 2 16 5" xfId="18545"/>
    <cellStyle name="Notas 2 17" xfId="18546"/>
    <cellStyle name="Notas 2 17 2" xfId="18547"/>
    <cellStyle name="Notas 2 17 2 2" xfId="18548"/>
    <cellStyle name="Notas 2 17 3" xfId="18549"/>
    <cellStyle name="Notas 2 17 3 2" xfId="18550"/>
    <cellStyle name="Notas 2 17 4" xfId="18551"/>
    <cellStyle name="Notas 2 17 5" xfId="18552"/>
    <cellStyle name="Notas 2 18" xfId="18553"/>
    <cellStyle name="Notas 2 18 2" xfId="18554"/>
    <cellStyle name="Notas 2 18 2 2" xfId="18555"/>
    <cellStyle name="Notas 2 18 3" xfId="18556"/>
    <cellStyle name="Notas 2 18 3 2" xfId="18557"/>
    <cellStyle name="Notas 2 18 4" xfId="18558"/>
    <cellStyle name="Notas 2 18 5" xfId="18559"/>
    <cellStyle name="Notas 2 19" xfId="18560"/>
    <cellStyle name="Notas 2 19 2" xfId="18561"/>
    <cellStyle name="Notas 2 19 2 2" xfId="18562"/>
    <cellStyle name="Notas 2 19 3" xfId="18563"/>
    <cellStyle name="Notas 2 19 3 2" xfId="18564"/>
    <cellStyle name="Notas 2 19 4" xfId="18565"/>
    <cellStyle name="Notas 2 19 5" xfId="18566"/>
    <cellStyle name="Notas 2 2" xfId="18567"/>
    <cellStyle name="Notas 2 2 10" xfId="18568"/>
    <cellStyle name="Notas 2 2 10 2" xfId="18569"/>
    <cellStyle name="Notas 2 2 11" xfId="18570"/>
    <cellStyle name="Notas 2 2 2" xfId="18571"/>
    <cellStyle name="Notas 2 2 2 10" xfId="18572"/>
    <cellStyle name="Notas 2 2 2 2" xfId="18573"/>
    <cellStyle name="Notas 2 2 2 2 2" xfId="18574"/>
    <cellStyle name="Notas 2 2 2 2 2 2" xfId="18575"/>
    <cellStyle name="Notas 2 2 2 2 2 2 2" xfId="18576"/>
    <cellStyle name="Notas 2 2 2 2 2 2 2 2" xfId="18577"/>
    <cellStyle name="Notas 2 2 2 2 2 2 3" xfId="18578"/>
    <cellStyle name="Notas 2 2 2 2 2 2 3 2" xfId="18579"/>
    <cellStyle name="Notas 2 2 2 2 2 2 4" xfId="18580"/>
    <cellStyle name="Notas 2 2 2 2 2 3" xfId="18581"/>
    <cellStyle name="Notas 2 2 2 2 2 3 2" xfId="18582"/>
    <cellStyle name="Notas 2 2 2 2 2 4" xfId="18583"/>
    <cellStyle name="Notas 2 2 2 2 2 4 2" xfId="18584"/>
    <cellStyle name="Notas 2 2 2 2 2 5" xfId="18585"/>
    <cellStyle name="Notas 2 2 2 2 3" xfId="18586"/>
    <cellStyle name="Notas 2 2 2 2 3 2" xfId="18587"/>
    <cellStyle name="Notas 2 2 2 2 3 2 2" xfId="18588"/>
    <cellStyle name="Notas 2 2 2 2 3 2 2 2" xfId="18589"/>
    <cellStyle name="Notas 2 2 2 2 3 2 3" xfId="18590"/>
    <cellStyle name="Notas 2 2 2 2 3 2 3 2" xfId="18591"/>
    <cellStyle name="Notas 2 2 2 2 3 2 4" xfId="18592"/>
    <cellStyle name="Notas 2 2 2 2 3 3" xfId="18593"/>
    <cellStyle name="Notas 2 2 2 2 3 3 2" xfId="18594"/>
    <cellStyle name="Notas 2 2 2 2 3 4" xfId="18595"/>
    <cellStyle name="Notas 2 2 2 2 3 4 2" xfId="18596"/>
    <cellStyle name="Notas 2 2 2 2 3 5" xfId="18597"/>
    <cellStyle name="Notas 2 2 2 2 4" xfId="18598"/>
    <cellStyle name="Notas 2 2 2 2 4 2" xfId="18599"/>
    <cellStyle name="Notas 2 2 2 2 4 2 2" xfId="18600"/>
    <cellStyle name="Notas 2 2 2 2 4 2 2 2" xfId="18601"/>
    <cellStyle name="Notas 2 2 2 2 4 2 3" xfId="18602"/>
    <cellStyle name="Notas 2 2 2 2 4 2 3 2" xfId="18603"/>
    <cellStyle name="Notas 2 2 2 2 4 2 4" xfId="18604"/>
    <cellStyle name="Notas 2 2 2 2 4 3" xfId="18605"/>
    <cellStyle name="Notas 2 2 2 2 4 3 2" xfId="18606"/>
    <cellStyle name="Notas 2 2 2 2 4 4" xfId="18607"/>
    <cellStyle name="Notas 2 2 2 2 4 4 2" xfId="18608"/>
    <cellStyle name="Notas 2 2 2 2 4 5" xfId="18609"/>
    <cellStyle name="Notas 2 2 2 2 5" xfId="18610"/>
    <cellStyle name="Notas 2 2 2 2 5 2" xfId="18611"/>
    <cellStyle name="Notas 2 2 2 2 5 2 2" xfId="18612"/>
    <cellStyle name="Notas 2 2 2 2 5 3" xfId="18613"/>
    <cellStyle name="Notas 2 2 2 2 5 3 2" xfId="18614"/>
    <cellStyle name="Notas 2 2 2 2 5 4" xfId="18615"/>
    <cellStyle name="Notas 2 2 2 2 6" xfId="18616"/>
    <cellStyle name="Notas 2 2 2 2 6 2" xfId="18617"/>
    <cellStyle name="Notas 2 2 2 2 7" xfId="18618"/>
    <cellStyle name="Notas 2 2 2 2 7 2" xfId="18619"/>
    <cellStyle name="Notas 2 2 2 2 8" xfId="18620"/>
    <cellStyle name="Notas 2 2 2 3" xfId="18621"/>
    <cellStyle name="Notas 2 2 2 3 2" xfId="18622"/>
    <cellStyle name="Notas 2 2 2 3 2 2" xfId="18623"/>
    <cellStyle name="Notas 2 2 2 3 2 2 2" xfId="18624"/>
    <cellStyle name="Notas 2 2 2 3 2 2 2 2" xfId="18625"/>
    <cellStyle name="Notas 2 2 2 3 2 2 3" xfId="18626"/>
    <cellStyle name="Notas 2 2 2 3 2 2 3 2" xfId="18627"/>
    <cellStyle name="Notas 2 2 2 3 2 2 4" xfId="18628"/>
    <cellStyle name="Notas 2 2 2 3 2 3" xfId="18629"/>
    <cellStyle name="Notas 2 2 2 3 2 3 2" xfId="18630"/>
    <cellStyle name="Notas 2 2 2 3 2 4" xfId="18631"/>
    <cellStyle name="Notas 2 2 2 3 2 4 2" xfId="18632"/>
    <cellStyle name="Notas 2 2 2 3 2 5" xfId="18633"/>
    <cellStyle name="Notas 2 2 2 3 3" xfId="18634"/>
    <cellStyle name="Notas 2 2 2 3 3 2" xfId="18635"/>
    <cellStyle name="Notas 2 2 2 3 3 2 2" xfId="18636"/>
    <cellStyle name="Notas 2 2 2 3 3 2 2 2" xfId="18637"/>
    <cellStyle name="Notas 2 2 2 3 3 2 3" xfId="18638"/>
    <cellStyle name="Notas 2 2 2 3 3 2 3 2" xfId="18639"/>
    <cellStyle name="Notas 2 2 2 3 3 2 4" xfId="18640"/>
    <cellStyle name="Notas 2 2 2 3 3 3" xfId="18641"/>
    <cellStyle name="Notas 2 2 2 3 3 3 2" xfId="18642"/>
    <cellStyle name="Notas 2 2 2 3 3 4" xfId="18643"/>
    <cellStyle name="Notas 2 2 2 3 3 4 2" xfId="18644"/>
    <cellStyle name="Notas 2 2 2 3 3 5" xfId="18645"/>
    <cellStyle name="Notas 2 2 2 3 4" xfId="18646"/>
    <cellStyle name="Notas 2 2 2 3 4 2" xfId="18647"/>
    <cellStyle name="Notas 2 2 2 3 4 2 2" xfId="18648"/>
    <cellStyle name="Notas 2 2 2 3 4 3" xfId="18649"/>
    <cellStyle name="Notas 2 2 2 3 4 3 2" xfId="18650"/>
    <cellStyle name="Notas 2 2 2 3 4 4" xfId="18651"/>
    <cellStyle name="Notas 2 2 2 3 5" xfId="18652"/>
    <cellStyle name="Notas 2 2 2 3 5 2" xfId="18653"/>
    <cellStyle name="Notas 2 2 2 3 6" xfId="18654"/>
    <cellStyle name="Notas 2 2 2 3 6 2" xfId="18655"/>
    <cellStyle name="Notas 2 2 2 3 7" xfId="18656"/>
    <cellStyle name="Notas 2 2 2 4" xfId="18657"/>
    <cellStyle name="Notas 2 2 2 4 2" xfId="18658"/>
    <cellStyle name="Notas 2 2 2 4 2 2" xfId="18659"/>
    <cellStyle name="Notas 2 2 2 4 2 2 2" xfId="18660"/>
    <cellStyle name="Notas 2 2 2 4 2 3" xfId="18661"/>
    <cellStyle name="Notas 2 2 2 4 2 3 2" xfId="18662"/>
    <cellStyle name="Notas 2 2 2 4 2 4" xfId="18663"/>
    <cellStyle name="Notas 2 2 2 4 3" xfId="18664"/>
    <cellStyle name="Notas 2 2 2 4 3 2" xfId="18665"/>
    <cellStyle name="Notas 2 2 2 4 4" xfId="18666"/>
    <cellStyle name="Notas 2 2 2 4 4 2" xfId="18667"/>
    <cellStyle name="Notas 2 2 2 4 5" xfId="18668"/>
    <cellStyle name="Notas 2 2 2 5" xfId="18669"/>
    <cellStyle name="Notas 2 2 2 5 2" xfId="18670"/>
    <cellStyle name="Notas 2 2 2 5 2 2" xfId="18671"/>
    <cellStyle name="Notas 2 2 2 5 2 2 2" xfId="18672"/>
    <cellStyle name="Notas 2 2 2 5 2 3" xfId="18673"/>
    <cellStyle name="Notas 2 2 2 5 2 3 2" xfId="18674"/>
    <cellStyle name="Notas 2 2 2 5 2 4" xfId="18675"/>
    <cellStyle name="Notas 2 2 2 5 3" xfId="18676"/>
    <cellStyle name="Notas 2 2 2 5 3 2" xfId="18677"/>
    <cellStyle name="Notas 2 2 2 5 4" xfId="18678"/>
    <cellStyle name="Notas 2 2 2 5 4 2" xfId="18679"/>
    <cellStyle name="Notas 2 2 2 5 5" xfId="18680"/>
    <cellStyle name="Notas 2 2 2 6" xfId="18681"/>
    <cellStyle name="Notas 2 2 2 6 2" xfId="18682"/>
    <cellStyle name="Notas 2 2 2 6 2 2" xfId="18683"/>
    <cellStyle name="Notas 2 2 2 6 2 2 2" xfId="18684"/>
    <cellStyle name="Notas 2 2 2 6 2 3" xfId="18685"/>
    <cellStyle name="Notas 2 2 2 6 2 3 2" xfId="18686"/>
    <cellStyle name="Notas 2 2 2 6 2 4" xfId="18687"/>
    <cellStyle name="Notas 2 2 2 6 3" xfId="18688"/>
    <cellStyle name="Notas 2 2 2 6 3 2" xfId="18689"/>
    <cellStyle name="Notas 2 2 2 6 4" xfId="18690"/>
    <cellStyle name="Notas 2 2 2 6 4 2" xfId="18691"/>
    <cellStyle name="Notas 2 2 2 6 5" xfId="18692"/>
    <cellStyle name="Notas 2 2 2 7" xfId="18693"/>
    <cellStyle name="Notas 2 2 2 7 2" xfId="18694"/>
    <cellStyle name="Notas 2 2 2 7 2 2" xfId="18695"/>
    <cellStyle name="Notas 2 2 2 7 3" xfId="18696"/>
    <cellStyle name="Notas 2 2 2 7 3 2" xfId="18697"/>
    <cellStyle name="Notas 2 2 2 7 4" xfId="18698"/>
    <cellStyle name="Notas 2 2 2 8" xfId="18699"/>
    <cellStyle name="Notas 2 2 2 8 2" xfId="18700"/>
    <cellStyle name="Notas 2 2 2 9" xfId="18701"/>
    <cellStyle name="Notas 2 2 2 9 2" xfId="18702"/>
    <cellStyle name="Notas 2 2 3" xfId="18703"/>
    <cellStyle name="Notas 2 2 3 2" xfId="18704"/>
    <cellStyle name="Notas 2 2 3 2 2" xfId="18705"/>
    <cellStyle name="Notas 2 2 3 2 2 2" xfId="18706"/>
    <cellStyle name="Notas 2 2 3 2 2 2 2" xfId="18707"/>
    <cellStyle name="Notas 2 2 3 2 2 3" xfId="18708"/>
    <cellStyle name="Notas 2 2 3 2 2 3 2" xfId="18709"/>
    <cellStyle name="Notas 2 2 3 2 2 4" xfId="18710"/>
    <cellStyle name="Notas 2 2 3 2 3" xfId="18711"/>
    <cellStyle name="Notas 2 2 3 2 3 2" xfId="18712"/>
    <cellStyle name="Notas 2 2 3 2 4" xfId="18713"/>
    <cellStyle name="Notas 2 2 3 2 4 2" xfId="18714"/>
    <cellStyle name="Notas 2 2 3 2 5" xfId="18715"/>
    <cellStyle name="Notas 2 2 3 3" xfId="18716"/>
    <cellStyle name="Notas 2 2 3 3 2" xfId="18717"/>
    <cellStyle name="Notas 2 2 3 3 2 2" xfId="18718"/>
    <cellStyle name="Notas 2 2 3 3 2 2 2" xfId="18719"/>
    <cellStyle name="Notas 2 2 3 3 2 3" xfId="18720"/>
    <cellStyle name="Notas 2 2 3 3 2 3 2" xfId="18721"/>
    <cellStyle name="Notas 2 2 3 3 2 4" xfId="18722"/>
    <cellStyle name="Notas 2 2 3 3 3" xfId="18723"/>
    <cellStyle name="Notas 2 2 3 3 3 2" xfId="18724"/>
    <cellStyle name="Notas 2 2 3 3 4" xfId="18725"/>
    <cellStyle name="Notas 2 2 3 3 4 2" xfId="18726"/>
    <cellStyle name="Notas 2 2 3 3 5" xfId="18727"/>
    <cellStyle name="Notas 2 2 3 4" xfId="18728"/>
    <cellStyle name="Notas 2 2 3 4 2" xfId="18729"/>
    <cellStyle name="Notas 2 2 3 4 2 2" xfId="18730"/>
    <cellStyle name="Notas 2 2 3 4 2 2 2" xfId="18731"/>
    <cellStyle name="Notas 2 2 3 4 2 3" xfId="18732"/>
    <cellStyle name="Notas 2 2 3 4 2 3 2" xfId="18733"/>
    <cellStyle name="Notas 2 2 3 4 2 4" xfId="18734"/>
    <cellStyle name="Notas 2 2 3 4 3" xfId="18735"/>
    <cellStyle name="Notas 2 2 3 4 3 2" xfId="18736"/>
    <cellStyle name="Notas 2 2 3 4 4" xfId="18737"/>
    <cellStyle name="Notas 2 2 3 4 4 2" xfId="18738"/>
    <cellStyle name="Notas 2 2 3 4 5" xfId="18739"/>
    <cellStyle name="Notas 2 2 3 5" xfId="18740"/>
    <cellStyle name="Notas 2 2 3 5 2" xfId="18741"/>
    <cellStyle name="Notas 2 2 3 5 2 2" xfId="18742"/>
    <cellStyle name="Notas 2 2 3 5 3" xfId="18743"/>
    <cellStyle name="Notas 2 2 3 5 3 2" xfId="18744"/>
    <cellStyle name="Notas 2 2 3 5 4" xfId="18745"/>
    <cellStyle name="Notas 2 2 3 6" xfId="18746"/>
    <cellStyle name="Notas 2 2 3 6 2" xfId="18747"/>
    <cellStyle name="Notas 2 2 3 7" xfId="18748"/>
    <cellStyle name="Notas 2 2 3 7 2" xfId="18749"/>
    <cellStyle name="Notas 2 2 3 8" xfId="18750"/>
    <cellStyle name="Notas 2 2 4" xfId="18751"/>
    <cellStyle name="Notas 2 2 4 2" xfId="18752"/>
    <cellStyle name="Notas 2 2 4 2 2" xfId="18753"/>
    <cellStyle name="Notas 2 2 4 2 2 2" xfId="18754"/>
    <cellStyle name="Notas 2 2 4 2 2 2 2" xfId="18755"/>
    <cellStyle name="Notas 2 2 4 2 2 3" xfId="18756"/>
    <cellStyle name="Notas 2 2 4 2 2 3 2" xfId="18757"/>
    <cellStyle name="Notas 2 2 4 2 2 4" xfId="18758"/>
    <cellStyle name="Notas 2 2 4 2 3" xfId="18759"/>
    <cellStyle name="Notas 2 2 4 2 3 2" xfId="18760"/>
    <cellStyle name="Notas 2 2 4 2 4" xfId="18761"/>
    <cellStyle name="Notas 2 2 4 2 4 2" xfId="18762"/>
    <cellStyle name="Notas 2 2 4 2 5" xfId="18763"/>
    <cellStyle name="Notas 2 2 4 3" xfId="18764"/>
    <cellStyle name="Notas 2 2 4 3 2" xfId="18765"/>
    <cellStyle name="Notas 2 2 4 3 2 2" xfId="18766"/>
    <cellStyle name="Notas 2 2 4 3 2 2 2" xfId="18767"/>
    <cellStyle name="Notas 2 2 4 3 2 3" xfId="18768"/>
    <cellStyle name="Notas 2 2 4 3 2 3 2" xfId="18769"/>
    <cellStyle name="Notas 2 2 4 3 2 4" xfId="18770"/>
    <cellStyle name="Notas 2 2 4 3 3" xfId="18771"/>
    <cellStyle name="Notas 2 2 4 3 3 2" xfId="18772"/>
    <cellStyle name="Notas 2 2 4 3 4" xfId="18773"/>
    <cellStyle name="Notas 2 2 4 3 4 2" xfId="18774"/>
    <cellStyle name="Notas 2 2 4 3 5" xfId="18775"/>
    <cellStyle name="Notas 2 2 4 4" xfId="18776"/>
    <cellStyle name="Notas 2 2 4 4 2" xfId="18777"/>
    <cellStyle name="Notas 2 2 4 4 2 2" xfId="18778"/>
    <cellStyle name="Notas 2 2 4 4 3" xfId="18779"/>
    <cellStyle name="Notas 2 2 4 4 3 2" xfId="18780"/>
    <cellStyle name="Notas 2 2 4 4 4" xfId="18781"/>
    <cellStyle name="Notas 2 2 4 5" xfId="18782"/>
    <cellStyle name="Notas 2 2 4 5 2" xfId="18783"/>
    <cellStyle name="Notas 2 2 4 6" xfId="18784"/>
    <cellStyle name="Notas 2 2 4 6 2" xfId="18785"/>
    <cellStyle name="Notas 2 2 4 7" xfId="18786"/>
    <cellStyle name="Notas 2 2 5" xfId="18787"/>
    <cellStyle name="Notas 2 2 5 2" xfId="18788"/>
    <cellStyle name="Notas 2 2 5 2 2" xfId="18789"/>
    <cellStyle name="Notas 2 2 5 2 2 2" xfId="18790"/>
    <cellStyle name="Notas 2 2 5 2 3" xfId="18791"/>
    <cellStyle name="Notas 2 2 5 2 3 2" xfId="18792"/>
    <cellStyle name="Notas 2 2 5 2 4" xfId="18793"/>
    <cellStyle name="Notas 2 2 5 3" xfId="18794"/>
    <cellStyle name="Notas 2 2 5 3 2" xfId="18795"/>
    <cellStyle name="Notas 2 2 5 4" xfId="18796"/>
    <cellStyle name="Notas 2 2 5 4 2" xfId="18797"/>
    <cellStyle name="Notas 2 2 5 5" xfId="18798"/>
    <cellStyle name="Notas 2 2 6" xfId="18799"/>
    <cellStyle name="Notas 2 2 6 2" xfId="18800"/>
    <cellStyle name="Notas 2 2 6 2 2" xfId="18801"/>
    <cellStyle name="Notas 2 2 6 2 2 2" xfId="18802"/>
    <cellStyle name="Notas 2 2 6 2 3" xfId="18803"/>
    <cellStyle name="Notas 2 2 6 2 3 2" xfId="18804"/>
    <cellStyle name="Notas 2 2 6 2 4" xfId="18805"/>
    <cellStyle name="Notas 2 2 6 3" xfId="18806"/>
    <cellStyle name="Notas 2 2 6 3 2" xfId="18807"/>
    <cellStyle name="Notas 2 2 6 4" xfId="18808"/>
    <cellStyle name="Notas 2 2 6 4 2" xfId="18809"/>
    <cellStyle name="Notas 2 2 6 5" xfId="18810"/>
    <cellStyle name="Notas 2 2 7" xfId="18811"/>
    <cellStyle name="Notas 2 2 7 2" xfId="18812"/>
    <cellStyle name="Notas 2 2 7 2 2" xfId="18813"/>
    <cellStyle name="Notas 2 2 7 2 2 2" xfId="18814"/>
    <cellStyle name="Notas 2 2 7 2 3" xfId="18815"/>
    <cellStyle name="Notas 2 2 7 2 3 2" xfId="18816"/>
    <cellStyle name="Notas 2 2 7 2 4" xfId="18817"/>
    <cellStyle name="Notas 2 2 7 3" xfId="18818"/>
    <cellStyle name="Notas 2 2 7 3 2" xfId="18819"/>
    <cellStyle name="Notas 2 2 7 4" xfId="18820"/>
    <cellStyle name="Notas 2 2 7 4 2" xfId="18821"/>
    <cellStyle name="Notas 2 2 7 5" xfId="18822"/>
    <cellStyle name="Notas 2 2 8" xfId="18823"/>
    <cellStyle name="Notas 2 2 8 2" xfId="18824"/>
    <cellStyle name="Notas 2 2 8 2 2" xfId="18825"/>
    <cellStyle name="Notas 2 2 8 3" xfId="18826"/>
    <cellStyle name="Notas 2 2 8 3 2" xfId="18827"/>
    <cellStyle name="Notas 2 2 8 4" xfId="18828"/>
    <cellStyle name="Notas 2 2 9" xfId="18829"/>
    <cellStyle name="Notas 2 2 9 2" xfId="18830"/>
    <cellStyle name="Notas 2 20" xfId="18831"/>
    <cellStyle name="Notas 2 20 2" xfId="18832"/>
    <cellStyle name="Notas 2 20 2 2" xfId="18833"/>
    <cellStyle name="Notas 2 20 3" xfId="18834"/>
    <cellStyle name="Notas 2 20 3 2" xfId="18835"/>
    <cellStyle name="Notas 2 20 4" xfId="18836"/>
    <cellStyle name="Notas 2 20 5" xfId="18837"/>
    <cellStyle name="Notas 2 21" xfId="18838"/>
    <cellStyle name="Notas 2 21 2" xfId="18839"/>
    <cellStyle name="Notas 2 21 2 2" xfId="18840"/>
    <cellStyle name="Notas 2 21 3" xfId="18841"/>
    <cellStyle name="Notas 2 21 3 2" xfId="18842"/>
    <cellStyle name="Notas 2 21 4" xfId="18843"/>
    <cellStyle name="Notas 2 21 5" xfId="18844"/>
    <cellStyle name="Notas 2 22" xfId="18845"/>
    <cellStyle name="Notas 2 22 2" xfId="18846"/>
    <cellStyle name="Notas 2 22 2 2" xfId="18847"/>
    <cellStyle name="Notas 2 22 3" xfId="18848"/>
    <cellStyle name="Notas 2 22 3 2" xfId="18849"/>
    <cellStyle name="Notas 2 22 4" xfId="18850"/>
    <cellStyle name="Notas 2 22 5" xfId="18851"/>
    <cellStyle name="Notas 2 23" xfId="18852"/>
    <cellStyle name="Notas 2 23 2" xfId="18853"/>
    <cellStyle name="Notas 2 23 2 2" xfId="18854"/>
    <cellStyle name="Notas 2 23 3" xfId="18855"/>
    <cellStyle name="Notas 2 23 3 2" xfId="18856"/>
    <cellStyle name="Notas 2 23 4" xfId="18857"/>
    <cellStyle name="Notas 2 23 5" xfId="18858"/>
    <cellStyle name="Notas 2 24" xfId="18859"/>
    <cellStyle name="Notas 2 24 2" xfId="18860"/>
    <cellStyle name="Notas 2 25" xfId="18861"/>
    <cellStyle name="Notas 2 25 2" xfId="18862"/>
    <cellStyle name="Notas 2 26" xfId="18863"/>
    <cellStyle name="Notas 2 26 2" xfId="18864"/>
    <cellStyle name="Notas 2 27" xfId="18865"/>
    <cellStyle name="Notas 2 28" xfId="18866"/>
    <cellStyle name="Notas 2 3" xfId="18867"/>
    <cellStyle name="Notas 2 3 10" xfId="18868"/>
    <cellStyle name="Notas 2 3 2" xfId="18869"/>
    <cellStyle name="Notas 2 3 2 2" xfId="18870"/>
    <cellStyle name="Notas 2 3 2 2 2" xfId="18871"/>
    <cellStyle name="Notas 2 3 2 2 2 2" xfId="18872"/>
    <cellStyle name="Notas 2 3 2 2 2 2 2" xfId="18873"/>
    <cellStyle name="Notas 2 3 2 2 2 3" xfId="18874"/>
    <cellStyle name="Notas 2 3 2 2 2 3 2" xfId="18875"/>
    <cellStyle name="Notas 2 3 2 2 2 4" xfId="18876"/>
    <cellStyle name="Notas 2 3 2 2 3" xfId="18877"/>
    <cellStyle name="Notas 2 3 2 2 3 2" xfId="18878"/>
    <cellStyle name="Notas 2 3 2 2 4" xfId="18879"/>
    <cellStyle name="Notas 2 3 2 2 4 2" xfId="18880"/>
    <cellStyle name="Notas 2 3 2 2 5" xfId="18881"/>
    <cellStyle name="Notas 2 3 2 3" xfId="18882"/>
    <cellStyle name="Notas 2 3 2 3 2" xfId="18883"/>
    <cellStyle name="Notas 2 3 2 3 2 2" xfId="18884"/>
    <cellStyle name="Notas 2 3 2 3 2 2 2" xfId="18885"/>
    <cellStyle name="Notas 2 3 2 3 2 3" xfId="18886"/>
    <cellStyle name="Notas 2 3 2 3 2 3 2" xfId="18887"/>
    <cellStyle name="Notas 2 3 2 3 2 4" xfId="18888"/>
    <cellStyle name="Notas 2 3 2 3 3" xfId="18889"/>
    <cellStyle name="Notas 2 3 2 3 3 2" xfId="18890"/>
    <cellStyle name="Notas 2 3 2 3 4" xfId="18891"/>
    <cellStyle name="Notas 2 3 2 3 4 2" xfId="18892"/>
    <cellStyle name="Notas 2 3 2 3 5" xfId="18893"/>
    <cellStyle name="Notas 2 3 2 4" xfId="18894"/>
    <cellStyle name="Notas 2 3 2 4 2" xfId="18895"/>
    <cellStyle name="Notas 2 3 2 4 2 2" xfId="18896"/>
    <cellStyle name="Notas 2 3 2 4 2 2 2" xfId="18897"/>
    <cellStyle name="Notas 2 3 2 4 2 3" xfId="18898"/>
    <cellStyle name="Notas 2 3 2 4 2 3 2" xfId="18899"/>
    <cellStyle name="Notas 2 3 2 4 2 4" xfId="18900"/>
    <cellStyle name="Notas 2 3 2 4 3" xfId="18901"/>
    <cellStyle name="Notas 2 3 2 4 3 2" xfId="18902"/>
    <cellStyle name="Notas 2 3 2 4 4" xfId="18903"/>
    <cellStyle name="Notas 2 3 2 4 4 2" xfId="18904"/>
    <cellStyle name="Notas 2 3 2 4 5" xfId="18905"/>
    <cellStyle name="Notas 2 3 2 5" xfId="18906"/>
    <cellStyle name="Notas 2 3 2 5 2" xfId="18907"/>
    <cellStyle name="Notas 2 3 2 5 2 2" xfId="18908"/>
    <cellStyle name="Notas 2 3 2 5 3" xfId="18909"/>
    <cellStyle name="Notas 2 3 2 5 3 2" xfId="18910"/>
    <cellStyle name="Notas 2 3 2 5 4" xfId="18911"/>
    <cellStyle name="Notas 2 3 2 6" xfId="18912"/>
    <cellStyle name="Notas 2 3 2 6 2" xfId="18913"/>
    <cellStyle name="Notas 2 3 2 7" xfId="18914"/>
    <cellStyle name="Notas 2 3 2 7 2" xfId="18915"/>
    <cellStyle name="Notas 2 3 2 8" xfId="18916"/>
    <cellStyle name="Notas 2 3 3" xfId="18917"/>
    <cellStyle name="Notas 2 3 3 2" xfId="18918"/>
    <cellStyle name="Notas 2 3 3 2 2" xfId="18919"/>
    <cellStyle name="Notas 2 3 3 2 2 2" xfId="18920"/>
    <cellStyle name="Notas 2 3 3 2 2 2 2" xfId="18921"/>
    <cellStyle name="Notas 2 3 3 2 2 3" xfId="18922"/>
    <cellStyle name="Notas 2 3 3 2 2 3 2" xfId="18923"/>
    <cellStyle name="Notas 2 3 3 2 2 4" xfId="18924"/>
    <cellStyle name="Notas 2 3 3 2 3" xfId="18925"/>
    <cellStyle name="Notas 2 3 3 2 3 2" xfId="18926"/>
    <cellStyle name="Notas 2 3 3 2 4" xfId="18927"/>
    <cellStyle name="Notas 2 3 3 2 4 2" xfId="18928"/>
    <cellStyle name="Notas 2 3 3 2 5" xfId="18929"/>
    <cellStyle name="Notas 2 3 3 3" xfId="18930"/>
    <cellStyle name="Notas 2 3 3 3 2" xfId="18931"/>
    <cellStyle name="Notas 2 3 3 3 2 2" xfId="18932"/>
    <cellStyle name="Notas 2 3 3 3 2 2 2" xfId="18933"/>
    <cellStyle name="Notas 2 3 3 3 2 3" xfId="18934"/>
    <cellStyle name="Notas 2 3 3 3 2 3 2" xfId="18935"/>
    <cellStyle name="Notas 2 3 3 3 2 4" xfId="18936"/>
    <cellStyle name="Notas 2 3 3 3 3" xfId="18937"/>
    <cellStyle name="Notas 2 3 3 3 3 2" xfId="18938"/>
    <cellStyle name="Notas 2 3 3 3 4" xfId="18939"/>
    <cellStyle name="Notas 2 3 3 3 4 2" xfId="18940"/>
    <cellStyle name="Notas 2 3 3 3 5" xfId="18941"/>
    <cellStyle name="Notas 2 3 3 4" xfId="18942"/>
    <cellStyle name="Notas 2 3 3 4 2" xfId="18943"/>
    <cellStyle name="Notas 2 3 3 4 2 2" xfId="18944"/>
    <cellStyle name="Notas 2 3 3 4 3" xfId="18945"/>
    <cellStyle name="Notas 2 3 3 4 3 2" xfId="18946"/>
    <cellStyle name="Notas 2 3 3 4 4" xfId="18947"/>
    <cellStyle name="Notas 2 3 3 5" xfId="18948"/>
    <cellStyle name="Notas 2 3 3 5 2" xfId="18949"/>
    <cellStyle name="Notas 2 3 3 6" xfId="18950"/>
    <cellStyle name="Notas 2 3 3 6 2" xfId="18951"/>
    <cellStyle name="Notas 2 3 3 7" xfId="18952"/>
    <cellStyle name="Notas 2 3 4" xfId="18953"/>
    <cellStyle name="Notas 2 3 4 2" xfId="18954"/>
    <cellStyle name="Notas 2 3 4 2 2" xfId="18955"/>
    <cellStyle name="Notas 2 3 4 2 2 2" xfId="18956"/>
    <cellStyle name="Notas 2 3 4 2 3" xfId="18957"/>
    <cellStyle name="Notas 2 3 4 2 3 2" xfId="18958"/>
    <cellStyle name="Notas 2 3 4 2 4" xfId="18959"/>
    <cellStyle name="Notas 2 3 4 3" xfId="18960"/>
    <cellStyle name="Notas 2 3 4 3 2" xfId="18961"/>
    <cellStyle name="Notas 2 3 4 4" xfId="18962"/>
    <cellStyle name="Notas 2 3 4 4 2" xfId="18963"/>
    <cellStyle name="Notas 2 3 4 5" xfId="18964"/>
    <cellStyle name="Notas 2 3 5" xfId="18965"/>
    <cellStyle name="Notas 2 3 5 2" xfId="18966"/>
    <cellStyle name="Notas 2 3 5 2 2" xfId="18967"/>
    <cellStyle name="Notas 2 3 5 2 2 2" xfId="18968"/>
    <cellStyle name="Notas 2 3 5 2 3" xfId="18969"/>
    <cellStyle name="Notas 2 3 5 2 3 2" xfId="18970"/>
    <cellStyle name="Notas 2 3 5 2 4" xfId="18971"/>
    <cellStyle name="Notas 2 3 5 3" xfId="18972"/>
    <cellStyle name="Notas 2 3 5 3 2" xfId="18973"/>
    <cellStyle name="Notas 2 3 5 4" xfId="18974"/>
    <cellStyle name="Notas 2 3 5 4 2" xfId="18975"/>
    <cellStyle name="Notas 2 3 5 5" xfId="18976"/>
    <cellStyle name="Notas 2 3 6" xfId="18977"/>
    <cellStyle name="Notas 2 3 6 2" xfId="18978"/>
    <cellStyle name="Notas 2 3 6 2 2" xfId="18979"/>
    <cellStyle name="Notas 2 3 6 2 2 2" xfId="18980"/>
    <cellStyle name="Notas 2 3 6 2 3" xfId="18981"/>
    <cellStyle name="Notas 2 3 6 2 3 2" xfId="18982"/>
    <cellStyle name="Notas 2 3 6 2 4" xfId="18983"/>
    <cellStyle name="Notas 2 3 6 3" xfId="18984"/>
    <cellStyle name="Notas 2 3 6 3 2" xfId="18985"/>
    <cellStyle name="Notas 2 3 6 4" xfId="18986"/>
    <cellStyle name="Notas 2 3 6 4 2" xfId="18987"/>
    <cellStyle name="Notas 2 3 6 5" xfId="18988"/>
    <cellStyle name="Notas 2 3 7" xfId="18989"/>
    <cellStyle name="Notas 2 3 7 2" xfId="18990"/>
    <cellStyle name="Notas 2 3 7 2 2" xfId="18991"/>
    <cellStyle name="Notas 2 3 7 3" xfId="18992"/>
    <cellStyle name="Notas 2 3 7 3 2" xfId="18993"/>
    <cellStyle name="Notas 2 3 7 4" xfId="18994"/>
    <cellStyle name="Notas 2 3 8" xfId="18995"/>
    <cellStyle name="Notas 2 3 8 2" xfId="18996"/>
    <cellStyle name="Notas 2 3 9" xfId="18997"/>
    <cellStyle name="Notas 2 3 9 2" xfId="18998"/>
    <cellStyle name="Notas 2 4" xfId="18999"/>
    <cellStyle name="Notas 2 4 10" xfId="19000"/>
    <cellStyle name="Notas 2 4 2" xfId="19001"/>
    <cellStyle name="Notas 2 4 2 2" xfId="19002"/>
    <cellStyle name="Notas 2 4 2 2 2" xfId="19003"/>
    <cellStyle name="Notas 2 4 2 2 2 2" xfId="19004"/>
    <cellStyle name="Notas 2 4 2 2 2 2 2" xfId="19005"/>
    <cellStyle name="Notas 2 4 2 2 2 3" xfId="19006"/>
    <cellStyle name="Notas 2 4 2 2 2 3 2" xfId="19007"/>
    <cellStyle name="Notas 2 4 2 2 2 4" xfId="19008"/>
    <cellStyle name="Notas 2 4 2 2 3" xfId="19009"/>
    <cellStyle name="Notas 2 4 2 2 3 2" xfId="19010"/>
    <cellStyle name="Notas 2 4 2 2 4" xfId="19011"/>
    <cellStyle name="Notas 2 4 2 2 4 2" xfId="19012"/>
    <cellStyle name="Notas 2 4 2 2 5" xfId="19013"/>
    <cellStyle name="Notas 2 4 2 3" xfId="19014"/>
    <cellStyle name="Notas 2 4 2 3 2" xfId="19015"/>
    <cellStyle name="Notas 2 4 2 3 2 2" xfId="19016"/>
    <cellStyle name="Notas 2 4 2 3 2 2 2" xfId="19017"/>
    <cellStyle name="Notas 2 4 2 3 2 3" xfId="19018"/>
    <cellStyle name="Notas 2 4 2 3 2 3 2" xfId="19019"/>
    <cellStyle name="Notas 2 4 2 3 2 4" xfId="19020"/>
    <cellStyle name="Notas 2 4 2 3 3" xfId="19021"/>
    <cellStyle name="Notas 2 4 2 3 3 2" xfId="19022"/>
    <cellStyle name="Notas 2 4 2 3 4" xfId="19023"/>
    <cellStyle name="Notas 2 4 2 3 4 2" xfId="19024"/>
    <cellStyle name="Notas 2 4 2 3 5" xfId="19025"/>
    <cellStyle name="Notas 2 4 2 4" xfId="19026"/>
    <cellStyle name="Notas 2 4 2 4 2" xfId="19027"/>
    <cellStyle name="Notas 2 4 2 4 2 2" xfId="19028"/>
    <cellStyle name="Notas 2 4 2 4 2 2 2" xfId="19029"/>
    <cellStyle name="Notas 2 4 2 4 2 3" xfId="19030"/>
    <cellStyle name="Notas 2 4 2 4 2 3 2" xfId="19031"/>
    <cellStyle name="Notas 2 4 2 4 2 4" xfId="19032"/>
    <cellStyle name="Notas 2 4 2 4 3" xfId="19033"/>
    <cellStyle name="Notas 2 4 2 4 3 2" xfId="19034"/>
    <cellStyle name="Notas 2 4 2 4 4" xfId="19035"/>
    <cellStyle name="Notas 2 4 2 4 4 2" xfId="19036"/>
    <cellStyle name="Notas 2 4 2 4 5" xfId="19037"/>
    <cellStyle name="Notas 2 4 2 5" xfId="19038"/>
    <cellStyle name="Notas 2 4 2 5 2" xfId="19039"/>
    <cellStyle name="Notas 2 4 2 5 2 2" xfId="19040"/>
    <cellStyle name="Notas 2 4 2 5 3" xfId="19041"/>
    <cellStyle name="Notas 2 4 2 5 3 2" xfId="19042"/>
    <cellStyle name="Notas 2 4 2 5 4" xfId="19043"/>
    <cellStyle name="Notas 2 4 2 6" xfId="19044"/>
    <cellStyle name="Notas 2 4 2 6 2" xfId="19045"/>
    <cellStyle name="Notas 2 4 2 7" xfId="19046"/>
    <cellStyle name="Notas 2 4 2 7 2" xfId="19047"/>
    <cellStyle name="Notas 2 4 2 8" xfId="19048"/>
    <cellStyle name="Notas 2 4 3" xfId="19049"/>
    <cellStyle name="Notas 2 4 3 2" xfId="19050"/>
    <cellStyle name="Notas 2 4 3 2 2" xfId="19051"/>
    <cellStyle name="Notas 2 4 3 2 2 2" xfId="19052"/>
    <cellStyle name="Notas 2 4 3 2 2 2 2" xfId="19053"/>
    <cellStyle name="Notas 2 4 3 2 2 3" xfId="19054"/>
    <cellStyle name="Notas 2 4 3 2 2 3 2" xfId="19055"/>
    <cellStyle name="Notas 2 4 3 2 2 4" xfId="19056"/>
    <cellStyle name="Notas 2 4 3 2 3" xfId="19057"/>
    <cellStyle name="Notas 2 4 3 2 3 2" xfId="19058"/>
    <cellStyle name="Notas 2 4 3 2 4" xfId="19059"/>
    <cellStyle name="Notas 2 4 3 2 4 2" xfId="19060"/>
    <cellStyle name="Notas 2 4 3 2 5" xfId="19061"/>
    <cellStyle name="Notas 2 4 3 3" xfId="19062"/>
    <cellStyle name="Notas 2 4 3 3 2" xfId="19063"/>
    <cellStyle name="Notas 2 4 3 3 2 2" xfId="19064"/>
    <cellStyle name="Notas 2 4 3 3 2 2 2" xfId="19065"/>
    <cellStyle name="Notas 2 4 3 3 2 3" xfId="19066"/>
    <cellStyle name="Notas 2 4 3 3 2 3 2" xfId="19067"/>
    <cellStyle name="Notas 2 4 3 3 2 4" xfId="19068"/>
    <cellStyle name="Notas 2 4 3 3 3" xfId="19069"/>
    <cellStyle name="Notas 2 4 3 3 3 2" xfId="19070"/>
    <cellStyle name="Notas 2 4 3 3 4" xfId="19071"/>
    <cellStyle name="Notas 2 4 3 3 4 2" xfId="19072"/>
    <cellStyle name="Notas 2 4 3 3 5" xfId="19073"/>
    <cellStyle name="Notas 2 4 3 4" xfId="19074"/>
    <cellStyle name="Notas 2 4 3 4 2" xfId="19075"/>
    <cellStyle name="Notas 2 4 3 4 2 2" xfId="19076"/>
    <cellStyle name="Notas 2 4 3 4 3" xfId="19077"/>
    <cellStyle name="Notas 2 4 3 4 3 2" xfId="19078"/>
    <cellStyle name="Notas 2 4 3 4 4" xfId="19079"/>
    <cellStyle name="Notas 2 4 3 5" xfId="19080"/>
    <cellStyle name="Notas 2 4 3 5 2" xfId="19081"/>
    <cellStyle name="Notas 2 4 3 6" xfId="19082"/>
    <cellStyle name="Notas 2 4 3 6 2" xfId="19083"/>
    <cellStyle name="Notas 2 4 3 7" xfId="19084"/>
    <cellStyle name="Notas 2 4 4" xfId="19085"/>
    <cellStyle name="Notas 2 4 4 2" xfId="19086"/>
    <cellStyle name="Notas 2 4 4 2 2" xfId="19087"/>
    <cellStyle name="Notas 2 4 4 2 2 2" xfId="19088"/>
    <cellStyle name="Notas 2 4 4 2 3" xfId="19089"/>
    <cellStyle name="Notas 2 4 4 2 3 2" xfId="19090"/>
    <cellStyle name="Notas 2 4 4 2 4" xfId="19091"/>
    <cellStyle name="Notas 2 4 4 3" xfId="19092"/>
    <cellStyle name="Notas 2 4 4 3 2" xfId="19093"/>
    <cellStyle name="Notas 2 4 4 4" xfId="19094"/>
    <cellStyle name="Notas 2 4 4 4 2" xfId="19095"/>
    <cellStyle name="Notas 2 4 4 5" xfId="19096"/>
    <cellStyle name="Notas 2 4 5" xfId="19097"/>
    <cellStyle name="Notas 2 4 5 2" xfId="19098"/>
    <cellStyle name="Notas 2 4 5 2 2" xfId="19099"/>
    <cellStyle name="Notas 2 4 5 2 2 2" xfId="19100"/>
    <cellStyle name="Notas 2 4 5 2 3" xfId="19101"/>
    <cellStyle name="Notas 2 4 5 2 3 2" xfId="19102"/>
    <cellStyle name="Notas 2 4 5 2 4" xfId="19103"/>
    <cellStyle name="Notas 2 4 5 3" xfId="19104"/>
    <cellStyle name="Notas 2 4 5 3 2" xfId="19105"/>
    <cellStyle name="Notas 2 4 5 4" xfId="19106"/>
    <cellStyle name="Notas 2 4 5 4 2" xfId="19107"/>
    <cellStyle name="Notas 2 4 5 5" xfId="19108"/>
    <cellStyle name="Notas 2 4 6" xfId="19109"/>
    <cellStyle name="Notas 2 4 6 2" xfId="19110"/>
    <cellStyle name="Notas 2 4 6 2 2" xfId="19111"/>
    <cellStyle name="Notas 2 4 6 2 2 2" xfId="19112"/>
    <cellStyle name="Notas 2 4 6 2 3" xfId="19113"/>
    <cellStyle name="Notas 2 4 6 2 3 2" xfId="19114"/>
    <cellStyle name="Notas 2 4 6 2 4" xfId="19115"/>
    <cellStyle name="Notas 2 4 6 3" xfId="19116"/>
    <cellStyle name="Notas 2 4 6 3 2" xfId="19117"/>
    <cellStyle name="Notas 2 4 6 4" xfId="19118"/>
    <cellStyle name="Notas 2 4 6 4 2" xfId="19119"/>
    <cellStyle name="Notas 2 4 6 5" xfId="19120"/>
    <cellStyle name="Notas 2 4 7" xfId="19121"/>
    <cellStyle name="Notas 2 4 7 2" xfId="19122"/>
    <cellStyle name="Notas 2 4 7 2 2" xfId="19123"/>
    <cellStyle name="Notas 2 4 7 3" xfId="19124"/>
    <cellStyle name="Notas 2 4 7 3 2" xfId="19125"/>
    <cellStyle name="Notas 2 4 7 4" xfId="19126"/>
    <cellStyle name="Notas 2 4 8" xfId="19127"/>
    <cellStyle name="Notas 2 4 8 2" xfId="19128"/>
    <cellStyle name="Notas 2 4 9" xfId="19129"/>
    <cellStyle name="Notas 2 4 9 2" xfId="19130"/>
    <cellStyle name="Notas 2 5" xfId="19131"/>
    <cellStyle name="Notas 2 5 10" xfId="19132"/>
    <cellStyle name="Notas 2 5 2" xfId="19133"/>
    <cellStyle name="Notas 2 5 2 2" xfId="19134"/>
    <cellStyle name="Notas 2 5 2 2 2" xfId="19135"/>
    <cellStyle name="Notas 2 5 2 2 2 2" xfId="19136"/>
    <cellStyle name="Notas 2 5 2 2 2 2 2" xfId="19137"/>
    <cellStyle name="Notas 2 5 2 2 2 3" xfId="19138"/>
    <cellStyle name="Notas 2 5 2 2 2 3 2" xfId="19139"/>
    <cellStyle name="Notas 2 5 2 2 2 4" xfId="19140"/>
    <cellStyle name="Notas 2 5 2 2 3" xfId="19141"/>
    <cellStyle name="Notas 2 5 2 2 3 2" xfId="19142"/>
    <cellStyle name="Notas 2 5 2 2 4" xfId="19143"/>
    <cellStyle name="Notas 2 5 2 2 4 2" xfId="19144"/>
    <cellStyle name="Notas 2 5 2 2 5" xfId="19145"/>
    <cellStyle name="Notas 2 5 2 3" xfId="19146"/>
    <cellStyle name="Notas 2 5 2 3 2" xfId="19147"/>
    <cellStyle name="Notas 2 5 2 3 2 2" xfId="19148"/>
    <cellStyle name="Notas 2 5 2 3 2 2 2" xfId="19149"/>
    <cellStyle name="Notas 2 5 2 3 2 3" xfId="19150"/>
    <cellStyle name="Notas 2 5 2 3 2 3 2" xfId="19151"/>
    <cellStyle name="Notas 2 5 2 3 2 4" xfId="19152"/>
    <cellStyle name="Notas 2 5 2 3 3" xfId="19153"/>
    <cellStyle name="Notas 2 5 2 3 3 2" xfId="19154"/>
    <cellStyle name="Notas 2 5 2 3 4" xfId="19155"/>
    <cellStyle name="Notas 2 5 2 3 4 2" xfId="19156"/>
    <cellStyle name="Notas 2 5 2 3 5" xfId="19157"/>
    <cellStyle name="Notas 2 5 2 4" xfId="19158"/>
    <cellStyle name="Notas 2 5 2 4 2" xfId="19159"/>
    <cellStyle name="Notas 2 5 2 4 2 2" xfId="19160"/>
    <cellStyle name="Notas 2 5 2 4 2 2 2" xfId="19161"/>
    <cellStyle name="Notas 2 5 2 4 2 3" xfId="19162"/>
    <cellStyle name="Notas 2 5 2 4 2 3 2" xfId="19163"/>
    <cellStyle name="Notas 2 5 2 4 2 4" xfId="19164"/>
    <cellStyle name="Notas 2 5 2 4 3" xfId="19165"/>
    <cellStyle name="Notas 2 5 2 4 3 2" xfId="19166"/>
    <cellStyle name="Notas 2 5 2 4 4" xfId="19167"/>
    <cellStyle name="Notas 2 5 2 4 4 2" xfId="19168"/>
    <cellStyle name="Notas 2 5 2 4 5" xfId="19169"/>
    <cellStyle name="Notas 2 5 2 5" xfId="19170"/>
    <cellStyle name="Notas 2 5 2 5 2" xfId="19171"/>
    <cellStyle name="Notas 2 5 2 5 2 2" xfId="19172"/>
    <cellStyle name="Notas 2 5 2 5 3" xfId="19173"/>
    <cellStyle name="Notas 2 5 2 5 3 2" xfId="19174"/>
    <cellStyle name="Notas 2 5 2 5 4" xfId="19175"/>
    <cellStyle name="Notas 2 5 2 6" xfId="19176"/>
    <cellStyle name="Notas 2 5 2 6 2" xfId="19177"/>
    <cellStyle name="Notas 2 5 2 7" xfId="19178"/>
    <cellStyle name="Notas 2 5 2 7 2" xfId="19179"/>
    <cellStyle name="Notas 2 5 2 8" xfId="19180"/>
    <cellStyle name="Notas 2 5 3" xfId="19181"/>
    <cellStyle name="Notas 2 5 3 2" xfId="19182"/>
    <cellStyle name="Notas 2 5 3 2 2" xfId="19183"/>
    <cellStyle name="Notas 2 5 3 2 2 2" xfId="19184"/>
    <cellStyle name="Notas 2 5 3 2 3" xfId="19185"/>
    <cellStyle name="Notas 2 5 3 2 3 2" xfId="19186"/>
    <cellStyle name="Notas 2 5 3 2 4" xfId="19187"/>
    <cellStyle name="Notas 2 5 3 3" xfId="19188"/>
    <cellStyle name="Notas 2 5 3 3 2" xfId="19189"/>
    <cellStyle name="Notas 2 5 3 4" xfId="19190"/>
    <cellStyle name="Notas 2 5 3 4 2" xfId="19191"/>
    <cellStyle name="Notas 2 5 3 5" xfId="19192"/>
    <cellStyle name="Notas 2 5 4" xfId="19193"/>
    <cellStyle name="Notas 2 5 4 2" xfId="19194"/>
    <cellStyle name="Notas 2 5 4 2 2" xfId="19195"/>
    <cellStyle name="Notas 2 5 4 2 2 2" xfId="19196"/>
    <cellStyle name="Notas 2 5 4 2 3" xfId="19197"/>
    <cellStyle name="Notas 2 5 4 2 3 2" xfId="19198"/>
    <cellStyle name="Notas 2 5 4 2 4" xfId="19199"/>
    <cellStyle name="Notas 2 5 4 3" xfId="19200"/>
    <cellStyle name="Notas 2 5 4 3 2" xfId="19201"/>
    <cellStyle name="Notas 2 5 4 4" xfId="19202"/>
    <cellStyle name="Notas 2 5 4 4 2" xfId="19203"/>
    <cellStyle name="Notas 2 5 4 5" xfId="19204"/>
    <cellStyle name="Notas 2 5 5" xfId="19205"/>
    <cellStyle name="Notas 2 5 5 2" xfId="19206"/>
    <cellStyle name="Notas 2 5 5 2 2" xfId="19207"/>
    <cellStyle name="Notas 2 5 5 2 2 2" xfId="19208"/>
    <cellStyle name="Notas 2 5 5 2 3" xfId="19209"/>
    <cellStyle name="Notas 2 5 5 2 3 2" xfId="19210"/>
    <cellStyle name="Notas 2 5 5 2 4" xfId="19211"/>
    <cellStyle name="Notas 2 5 5 3" xfId="19212"/>
    <cellStyle name="Notas 2 5 5 3 2" xfId="19213"/>
    <cellStyle name="Notas 2 5 5 4" xfId="19214"/>
    <cellStyle name="Notas 2 5 5 4 2" xfId="19215"/>
    <cellStyle name="Notas 2 5 5 5" xfId="19216"/>
    <cellStyle name="Notas 2 5 6" xfId="19217"/>
    <cellStyle name="Notas 2 5 6 2" xfId="19218"/>
    <cellStyle name="Notas 2 5 6 2 2" xfId="19219"/>
    <cellStyle name="Notas 2 5 6 2 2 2" xfId="19220"/>
    <cellStyle name="Notas 2 5 6 2 3" xfId="19221"/>
    <cellStyle name="Notas 2 5 6 2 3 2" xfId="19222"/>
    <cellStyle name="Notas 2 5 6 2 4" xfId="19223"/>
    <cellStyle name="Notas 2 5 6 3" xfId="19224"/>
    <cellStyle name="Notas 2 5 6 3 2" xfId="19225"/>
    <cellStyle name="Notas 2 5 6 4" xfId="19226"/>
    <cellStyle name="Notas 2 5 6 4 2" xfId="19227"/>
    <cellStyle name="Notas 2 5 6 5" xfId="19228"/>
    <cellStyle name="Notas 2 5 7" xfId="19229"/>
    <cellStyle name="Notas 2 5 7 2" xfId="19230"/>
    <cellStyle name="Notas 2 5 7 2 2" xfId="19231"/>
    <cellStyle name="Notas 2 5 7 3" xfId="19232"/>
    <cellStyle name="Notas 2 5 7 3 2" xfId="19233"/>
    <cellStyle name="Notas 2 5 7 4" xfId="19234"/>
    <cellStyle name="Notas 2 5 8" xfId="19235"/>
    <cellStyle name="Notas 2 5 8 2" xfId="19236"/>
    <cellStyle name="Notas 2 5 9" xfId="19237"/>
    <cellStyle name="Notas 2 5 9 2" xfId="19238"/>
    <cellStyle name="Notas 2 6" xfId="19239"/>
    <cellStyle name="Notas 2 6 2" xfId="19240"/>
    <cellStyle name="Notas 2 6 2 2" xfId="19241"/>
    <cellStyle name="Notas 2 6 2 2 2" xfId="19242"/>
    <cellStyle name="Notas 2 6 2 2 2 2" xfId="19243"/>
    <cellStyle name="Notas 2 6 2 2 3" xfId="19244"/>
    <cellStyle name="Notas 2 6 2 2 3 2" xfId="19245"/>
    <cellStyle name="Notas 2 6 2 2 4" xfId="19246"/>
    <cellStyle name="Notas 2 6 2 3" xfId="19247"/>
    <cellStyle name="Notas 2 6 2 3 2" xfId="19248"/>
    <cellStyle name="Notas 2 6 2 4" xfId="19249"/>
    <cellStyle name="Notas 2 6 2 4 2" xfId="19250"/>
    <cellStyle name="Notas 2 6 2 5" xfId="19251"/>
    <cellStyle name="Notas 2 6 3" xfId="19252"/>
    <cellStyle name="Notas 2 6 3 2" xfId="19253"/>
    <cellStyle name="Notas 2 6 3 2 2" xfId="19254"/>
    <cellStyle name="Notas 2 6 3 2 2 2" xfId="19255"/>
    <cellStyle name="Notas 2 6 3 2 3" xfId="19256"/>
    <cellStyle name="Notas 2 6 3 2 3 2" xfId="19257"/>
    <cellStyle name="Notas 2 6 3 2 4" xfId="19258"/>
    <cellStyle name="Notas 2 6 3 3" xfId="19259"/>
    <cellStyle name="Notas 2 6 3 3 2" xfId="19260"/>
    <cellStyle name="Notas 2 6 3 4" xfId="19261"/>
    <cellStyle name="Notas 2 6 3 4 2" xfId="19262"/>
    <cellStyle name="Notas 2 6 3 5" xfId="19263"/>
    <cellStyle name="Notas 2 6 4" xfId="19264"/>
    <cellStyle name="Notas 2 6 4 2" xfId="19265"/>
    <cellStyle name="Notas 2 6 4 2 2" xfId="19266"/>
    <cellStyle name="Notas 2 6 4 2 2 2" xfId="19267"/>
    <cellStyle name="Notas 2 6 4 2 3" xfId="19268"/>
    <cellStyle name="Notas 2 6 4 2 3 2" xfId="19269"/>
    <cellStyle name="Notas 2 6 4 2 4" xfId="19270"/>
    <cellStyle name="Notas 2 6 4 3" xfId="19271"/>
    <cellStyle name="Notas 2 6 4 3 2" xfId="19272"/>
    <cellStyle name="Notas 2 6 4 4" xfId="19273"/>
    <cellStyle name="Notas 2 6 4 4 2" xfId="19274"/>
    <cellStyle name="Notas 2 6 4 5" xfId="19275"/>
    <cellStyle name="Notas 2 6 5" xfId="19276"/>
    <cellStyle name="Notas 2 6 5 2" xfId="19277"/>
    <cellStyle name="Notas 2 6 5 2 2" xfId="19278"/>
    <cellStyle name="Notas 2 6 5 3" xfId="19279"/>
    <cellStyle name="Notas 2 6 5 3 2" xfId="19280"/>
    <cellStyle name="Notas 2 6 5 4" xfId="19281"/>
    <cellStyle name="Notas 2 6 6" xfId="19282"/>
    <cellStyle name="Notas 2 6 6 2" xfId="19283"/>
    <cellStyle name="Notas 2 6 7" xfId="19284"/>
    <cellStyle name="Notas 2 6 7 2" xfId="19285"/>
    <cellStyle name="Notas 2 6 8" xfId="19286"/>
    <cellStyle name="Notas 2 7" xfId="19287"/>
    <cellStyle name="Notas 2 7 2" xfId="19288"/>
    <cellStyle name="Notas 2 7 2 2" xfId="19289"/>
    <cellStyle name="Notas 2 7 2 2 2" xfId="19290"/>
    <cellStyle name="Notas 2 7 2 3" xfId="19291"/>
    <cellStyle name="Notas 2 7 2 3 2" xfId="19292"/>
    <cellStyle name="Notas 2 7 2 4" xfId="19293"/>
    <cellStyle name="Notas 2 7 3" xfId="19294"/>
    <cellStyle name="Notas 2 7 3 2" xfId="19295"/>
    <cellStyle name="Notas 2 7 4" xfId="19296"/>
    <cellStyle name="Notas 2 7 4 2" xfId="19297"/>
    <cellStyle name="Notas 2 7 5" xfId="19298"/>
    <cellStyle name="Notas 2 8" xfId="19299"/>
    <cellStyle name="Notas 2 8 2" xfId="19300"/>
    <cellStyle name="Notas 2 8 2 2" xfId="19301"/>
    <cellStyle name="Notas 2 8 2 2 2" xfId="19302"/>
    <cellStyle name="Notas 2 8 2 3" xfId="19303"/>
    <cellStyle name="Notas 2 8 2 3 2" xfId="19304"/>
    <cellStyle name="Notas 2 8 2 4" xfId="19305"/>
    <cellStyle name="Notas 2 8 3" xfId="19306"/>
    <cellStyle name="Notas 2 8 3 2" xfId="19307"/>
    <cellStyle name="Notas 2 8 4" xfId="19308"/>
    <cellStyle name="Notas 2 8 4 2" xfId="19309"/>
    <cellStyle name="Notas 2 8 5" xfId="19310"/>
    <cellStyle name="Notas 2 9" xfId="19311"/>
    <cellStyle name="Notas 2 9 2" xfId="19312"/>
    <cellStyle name="Notas 2 9 2 2" xfId="19313"/>
    <cellStyle name="Notas 2 9 2 2 2" xfId="19314"/>
    <cellStyle name="Notas 2 9 2 3" xfId="19315"/>
    <cellStyle name="Notas 2 9 2 3 2" xfId="19316"/>
    <cellStyle name="Notas 2 9 2 4" xfId="19317"/>
    <cellStyle name="Notas 2 9 3" xfId="19318"/>
    <cellStyle name="Notas 2 9 3 2" xfId="19319"/>
    <cellStyle name="Notas 2 9 4" xfId="19320"/>
    <cellStyle name="Notas 2 9 4 2" xfId="19321"/>
    <cellStyle name="Notas 2 9 5" xfId="19322"/>
    <cellStyle name="Notas 20" xfId="19323"/>
    <cellStyle name="Notas 20 2" xfId="19324"/>
    <cellStyle name="Notas 20 2 2" xfId="19325"/>
    <cellStyle name="Notas 20 3" xfId="19326"/>
    <cellStyle name="Notas 20 3 2" xfId="19327"/>
    <cellStyle name="Notas 20 4" xfId="19328"/>
    <cellStyle name="Notas 20 5" xfId="19329"/>
    <cellStyle name="Notas 21" xfId="19330"/>
    <cellStyle name="Notas 21 2" xfId="19331"/>
    <cellStyle name="Notas 21 2 2" xfId="19332"/>
    <cellStyle name="Notas 21 3" xfId="19333"/>
    <cellStyle name="Notas 21 3 2" xfId="19334"/>
    <cellStyle name="Notas 21 4" xfId="19335"/>
    <cellStyle name="Notas 21 5" xfId="19336"/>
    <cellStyle name="Notas 22" xfId="19337"/>
    <cellStyle name="Notas 22 2" xfId="19338"/>
    <cellStyle name="Notas 22 2 2" xfId="19339"/>
    <cellStyle name="Notas 22 3" xfId="19340"/>
    <cellStyle name="Notas 22 3 2" xfId="19341"/>
    <cellStyle name="Notas 22 4" xfId="19342"/>
    <cellStyle name="Notas 22 5" xfId="19343"/>
    <cellStyle name="Notas 23" xfId="19344"/>
    <cellStyle name="Notas 23 2" xfId="19345"/>
    <cellStyle name="Notas 23 2 2" xfId="19346"/>
    <cellStyle name="Notas 23 3" xfId="19347"/>
    <cellStyle name="Notas 23 3 2" xfId="19348"/>
    <cellStyle name="Notas 23 4" xfId="19349"/>
    <cellStyle name="Notas 23 5" xfId="19350"/>
    <cellStyle name="Notas 24" xfId="19351"/>
    <cellStyle name="Notas 25" xfId="19352"/>
    <cellStyle name="Notas 3" xfId="19353"/>
    <cellStyle name="Notas 3 10" xfId="19354"/>
    <cellStyle name="Notas 3 10 2" xfId="19355"/>
    <cellStyle name="Notas 3 11" xfId="19356"/>
    <cellStyle name="Notas 3 2" xfId="19357"/>
    <cellStyle name="Notas 3 2 10" xfId="19358"/>
    <cellStyle name="Notas 3 2 2" xfId="19359"/>
    <cellStyle name="Notas 3 2 2 2" xfId="19360"/>
    <cellStyle name="Notas 3 2 2 2 2" xfId="19361"/>
    <cellStyle name="Notas 3 2 2 2 2 2" xfId="19362"/>
    <cellStyle name="Notas 3 2 2 2 2 2 2" xfId="19363"/>
    <cellStyle name="Notas 3 2 2 2 2 3" xfId="19364"/>
    <cellStyle name="Notas 3 2 2 2 2 3 2" xfId="19365"/>
    <cellStyle name="Notas 3 2 2 2 2 4" xfId="19366"/>
    <cellStyle name="Notas 3 2 2 2 3" xfId="19367"/>
    <cellStyle name="Notas 3 2 2 2 3 2" xfId="19368"/>
    <cellStyle name="Notas 3 2 2 2 4" xfId="19369"/>
    <cellStyle name="Notas 3 2 2 2 4 2" xfId="19370"/>
    <cellStyle name="Notas 3 2 2 2 5" xfId="19371"/>
    <cellStyle name="Notas 3 2 2 3" xfId="19372"/>
    <cellStyle name="Notas 3 2 2 3 2" xfId="19373"/>
    <cellStyle name="Notas 3 2 2 3 2 2" xfId="19374"/>
    <cellStyle name="Notas 3 2 2 3 2 2 2" xfId="19375"/>
    <cellStyle name="Notas 3 2 2 3 2 3" xfId="19376"/>
    <cellStyle name="Notas 3 2 2 3 2 3 2" xfId="19377"/>
    <cellStyle name="Notas 3 2 2 3 2 4" xfId="19378"/>
    <cellStyle name="Notas 3 2 2 3 3" xfId="19379"/>
    <cellStyle name="Notas 3 2 2 3 3 2" xfId="19380"/>
    <cellStyle name="Notas 3 2 2 3 4" xfId="19381"/>
    <cellStyle name="Notas 3 2 2 3 4 2" xfId="19382"/>
    <cellStyle name="Notas 3 2 2 3 5" xfId="19383"/>
    <cellStyle name="Notas 3 2 2 4" xfId="19384"/>
    <cellStyle name="Notas 3 2 2 4 2" xfId="19385"/>
    <cellStyle name="Notas 3 2 2 4 2 2" xfId="19386"/>
    <cellStyle name="Notas 3 2 2 4 2 2 2" xfId="19387"/>
    <cellStyle name="Notas 3 2 2 4 2 3" xfId="19388"/>
    <cellStyle name="Notas 3 2 2 4 2 3 2" xfId="19389"/>
    <cellStyle name="Notas 3 2 2 4 2 4" xfId="19390"/>
    <cellStyle name="Notas 3 2 2 4 3" xfId="19391"/>
    <cellStyle name="Notas 3 2 2 4 3 2" xfId="19392"/>
    <cellStyle name="Notas 3 2 2 4 4" xfId="19393"/>
    <cellStyle name="Notas 3 2 2 4 4 2" xfId="19394"/>
    <cellStyle name="Notas 3 2 2 4 5" xfId="19395"/>
    <cellStyle name="Notas 3 2 2 5" xfId="19396"/>
    <cellStyle name="Notas 3 2 2 5 2" xfId="19397"/>
    <cellStyle name="Notas 3 2 2 5 2 2" xfId="19398"/>
    <cellStyle name="Notas 3 2 2 5 3" xfId="19399"/>
    <cellStyle name="Notas 3 2 2 5 3 2" xfId="19400"/>
    <cellStyle name="Notas 3 2 2 5 4" xfId="19401"/>
    <cellStyle name="Notas 3 2 2 6" xfId="19402"/>
    <cellStyle name="Notas 3 2 2 6 2" xfId="19403"/>
    <cellStyle name="Notas 3 2 2 7" xfId="19404"/>
    <cellStyle name="Notas 3 2 2 7 2" xfId="19405"/>
    <cellStyle name="Notas 3 2 2 8" xfId="19406"/>
    <cellStyle name="Notas 3 2 3" xfId="19407"/>
    <cellStyle name="Notas 3 2 3 2" xfId="19408"/>
    <cellStyle name="Notas 3 2 3 2 2" xfId="19409"/>
    <cellStyle name="Notas 3 2 3 2 2 2" xfId="19410"/>
    <cellStyle name="Notas 3 2 3 2 2 2 2" xfId="19411"/>
    <cellStyle name="Notas 3 2 3 2 2 3" xfId="19412"/>
    <cellStyle name="Notas 3 2 3 2 2 3 2" xfId="19413"/>
    <cellStyle name="Notas 3 2 3 2 2 4" xfId="19414"/>
    <cellStyle name="Notas 3 2 3 2 3" xfId="19415"/>
    <cellStyle name="Notas 3 2 3 2 3 2" xfId="19416"/>
    <cellStyle name="Notas 3 2 3 2 4" xfId="19417"/>
    <cellStyle name="Notas 3 2 3 2 4 2" xfId="19418"/>
    <cellStyle name="Notas 3 2 3 2 5" xfId="19419"/>
    <cellStyle name="Notas 3 2 3 3" xfId="19420"/>
    <cellStyle name="Notas 3 2 3 3 2" xfId="19421"/>
    <cellStyle name="Notas 3 2 3 3 2 2" xfId="19422"/>
    <cellStyle name="Notas 3 2 3 3 2 2 2" xfId="19423"/>
    <cellStyle name="Notas 3 2 3 3 2 3" xfId="19424"/>
    <cellStyle name="Notas 3 2 3 3 2 3 2" xfId="19425"/>
    <cellStyle name="Notas 3 2 3 3 2 4" xfId="19426"/>
    <cellStyle name="Notas 3 2 3 3 3" xfId="19427"/>
    <cellStyle name="Notas 3 2 3 3 3 2" xfId="19428"/>
    <cellStyle name="Notas 3 2 3 3 4" xfId="19429"/>
    <cellStyle name="Notas 3 2 3 3 4 2" xfId="19430"/>
    <cellStyle name="Notas 3 2 3 3 5" xfId="19431"/>
    <cellStyle name="Notas 3 2 3 4" xfId="19432"/>
    <cellStyle name="Notas 3 2 3 4 2" xfId="19433"/>
    <cellStyle name="Notas 3 2 3 4 2 2" xfId="19434"/>
    <cellStyle name="Notas 3 2 3 4 3" xfId="19435"/>
    <cellStyle name="Notas 3 2 3 4 3 2" xfId="19436"/>
    <cellStyle name="Notas 3 2 3 4 4" xfId="19437"/>
    <cellStyle name="Notas 3 2 3 5" xfId="19438"/>
    <cellStyle name="Notas 3 2 3 5 2" xfId="19439"/>
    <cellStyle name="Notas 3 2 3 6" xfId="19440"/>
    <cellStyle name="Notas 3 2 3 6 2" xfId="19441"/>
    <cellStyle name="Notas 3 2 3 7" xfId="19442"/>
    <cellStyle name="Notas 3 2 4" xfId="19443"/>
    <cellStyle name="Notas 3 2 4 2" xfId="19444"/>
    <cellStyle name="Notas 3 2 4 2 2" xfId="19445"/>
    <cellStyle name="Notas 3 2 4 2 2 2" xfId="19446"/>
    <cellStyle name="Notas 3 2 4 2 3" xfId="19447"/>
    <cellStyle name="Notas 3 2 4 2 3 2" xfId="19448"/>
    <cellStyle name="Notas 3 2 4 2 4" xfId="19449"/>
    <cellStyle name="Notas 3 2 4 3" xfId="19450"/>
    <cellStyle name="Notas 3 2 4 3 2" xfId="19451"/>
    <cellStyle name="Notas 3 2 4 4" xfId="19452"/>
    <cellStyle name="Notas 3 2 4 4 2" xfId="19453"/>
    <cellStyle name="Notas 3 2 4 5" xfId="19454"/>
    <cellStyle name="Notas 3 2 5" xfId="19455"/>
    <cellStyle name="Notas 3 2 5 2" xfId="19456"/>
    <cellStyle name="Notas 3 2 5 2 2" xfId="19457"/>
    <cellStyle name="Notas 3 2 5 2 2 2" xfId="19458"/>
    <cellStyle name="Notas 3 2 5 2 3" xfId="19459"/>
    <cellStyle name="Notas 3 2 5 2 3 2" xfId="19460"/>
    <cellStyle name="Notas 3 2 5 2 4" xfId="19461"/>
    <cellStyle name="Notas 3 2 5 3" xfId="19462"/>
    <cellStyle name="Notas 3 2 5 3 2" xfId="19463"/>
    <cellStyle name="Notas 3 2 5 4" xfId="19464"/>
    <cellStyle name="Notas 3 2 5 4 2" xfId="19465"/>
    <cellStyle name="Notas 3 2 5 5" xfId="19466"/>
    <cellStyle name="Notas 3 2 6" xfId="19467"/>
    <cellStyle name="Notas 3 2 6 2" xfId="19468"/>
    <cellStyle name="Notas 3 2 6 2 2" xfId="19469"/>
    <cellStyle name="Notas 3 2 6 2 2 2" xfId="19470"/>
    <cellStyle name="Notas 3 2 6 2 3" xfId="19471"/>
    <cellStyle name="Notas 3 2 6 2 3 2" xfId="19472"/>
    <cellStyle name="Notas 3 2 6 2 4" xfId="19473"/>
    <cellStyle name="Notas 3 2 6 3" xfId="19474"/>
    <cellStyle name="Notas 3 2 6 3 2" xfId="19475"/>
    <cellStyle name="Notas 3 2 6 4" xfId="19476"/>
    <cellStyle name="Notas 3 2 6 4 2" xfId="19477"/>
    <cellStyle name="Notas 3 2 6 5" xfId="19478"/>
    <cellStyle name="Notas 3 2 7" xfId="19479"/>
    <cellStyle name="Notas 3 2 7 2" xfId="19480"/>
    <cellStyle name="Notas 3 2 7 2 2" xfId="19481"/>
    <cellStyle name="Notas 3 2 7 3" xfId="19482"/>
    <cellStyle name="Notas 3 2 7 3 2" xfId="19483"/>
    <cellStyle name="Notas 3 2 7 4" xfId="19484"/>
    <cellStyle name="Notas 3 2 8" xfId="19485"/>
    <cellStyle name="Notas 3 2 8 2" xfId="19486"/>
    <cellStyle name="Notas 3 2 9" xfId="19487"/>
    <cellStyle name="Notas 3 2 9 2" xfId="19488"/>
    <cellStyle name="Notas 3 3" xfId="19489"/>
    <cellStyle name="Notas 3 3 2" xfId="19490"/>
    <cellStyle name="Notas 3 3 2 2" xfId="19491"/>
    <cellStyle name="Notas 3 3 2 2 2" xfId="19492"/>
    <cellStyle name="Notas 3 3 2 2 2 2" xfId="19493"/>
    <cellStyle name="Notas 3 3 2 2 3" xfId="19494"/>
    <cellStyle name="Notas 3 3 2 2 3 2" xfId="19495"/>
    <cellStyle name="Notas 3 3 2 2 4" xfId="19496"/>
    <cellStyle name="Notas 3 3 2 3" xfId="19497"/>
    <cellStyle name="Notas 3 3 2 3 2" xfId="19498"/>
    <cellStyle name="Notas 3 3 2 4" xfId="19499"/>
    <cellStyle name="Notas 3 3 2 4 2" xfId="19500"/>
    <cellStyle name="Notas 3 3 2 5" xfId="19501"/>
    <cellStyle name="Notas 3 3 3" xfId="19502"/>
    <cellStyle name="Notas 3 3 3 2" xfId="19503"/>
    <cellStyle name="Notas 3 3 3 2 2" xfId="19504"/>
    <cellStyle name="Notas 3 3 3 2 2 2" xfId="19505"/>
    <cellStyle name="Notas 3 3 3 2 3" xfId="19506"/>
    <cellStyle name="Notas 3 3 3 2 3 2" xfId="19507"/>
    <cellStyle name="Notas 3 3 3 2 4" xfId="19508"/>
    <cellStyle name="Notas 3 3 3 3" xfId="19509"/>
    <cellStyle name="Notas 3 3 3 3 2" xfId="19510"/>
    <cellStyle name="Notas 3 3 3 4" xfId="19511"/>
    <cellStyle name="Notas 3 3 3 4 2" xfId="19512"/>
    <cellStyle name="Notas 3 3 3 5" xfId="19513"/>
    <cellStyle name="Notas 3 3 4" xfId="19514"/>
    <cellStyle name="Notas 3 3 4 2" xfId="19515"/>
    <cellStyle name="Notas 3 3 4 2 2" xfId="19516"/>
    <cellStyle name="Notas 3 3 4 2 2 2" xfId="19517"/>
    <cellStyle name="Notas 3 3 4 2 3" xfId="19518"/>
    <cellStyle name="Notas 3 3 4 2 3 2" xfId="19519"/>
    <cellStyle name="Notas 3 3 4 2 4" xfId="19520"/>
    <cellStyle name="Notas 3 3 4 3" xfId="19521"/>
    <cellStyle name="Notas 3 3 4 3 2" xfId="19522"/>
    <cellStyle name="Notas 3 3 4 4" xfId="19523"/>
    <cellStyle name="Notas 3 3 4 4 2" xfId="19524"/>
    <cellStyle name="Notas 3 3 4 5" xfId="19525"/>
    <cellStyle name="Notas 3 3 5" xfId="19526"/>
    <cellStyle name="Notas 3 3 5 2" xfId="19527"/>
    <cellStyle name="Notas 3 3 5 2 2" xfId="19528"/>
    <cellStyle name="Notas 3 3 5 3" xfId="19529"/>
    <cellStyle name="Notas 3 3 5 3 2" xfId="19530"/>
    <cellStyle name="Notas 3 3 5 4" xfId="19531"/>
    <cellStyle name="Notas 3 3 6" xfId="19532"/>
    <cellStyle name="Notas 3 3 6 2" xfId="19533"/>
    <cellStyle name="Notas 3 3 7" xfId="19534"/>
    <cellStyle name="Notas 3 3 7 2" xfId="19535"/>
    <cellStyle name="Notas 3 3 8" xfId="19536"/>
    <cellStyle name="Notas 3 4" xfId="19537"/>
    <cellStyle name="Notas 3 4 2" xfId="19538"/>
    <cellStyle name="Notas 3 4 2 2" xfId="19539"/>
    <cellStyle name="Notas 3 4 2 2 2" xfId="19540"/>
    <cellStyle name="Notas 3 4 2 2 2 2" xfId="19541"/>
    <cellStyle name="Notas 3 4 2 2 3" xfId="19542"/>
    <cellStyle name="Notas 3 4 2 2 3 2" xfId="19543"/>
    <cellStyle name="Notas 3 4 2 2 4" xfId="19544"/>
    <cellStyle name="Notas 3 4 2 3" xfId="19545"/>
    <cellStyle name="Notas 3 4 2 3 2" xfId="19546"/>
    <cellStyle name="Notas 3 4 2 4" xfId="19547"/>
    <cellStyle name="Notas 3 4 2 4 2" xfId="19548"/>
    <cellStyle name="Notas 3 4 2 5" xfId="19549"/>
    <cellStyle name="Notas 3 4 3" xfId="19550"/>
    <cellStyle name="Notas 3 4 3 2" xfId="19551"/>
    <cellStyle name="Notas 3 4 3 2 2" xfId="19552"/>
    <cellStyle name="Notas 3 4 3 2 2 2" xfId="19553"/>
    <cellStyle name="Notas 3 4 3 2 3" xfId="19554"/>
    <cellStyle name="Notas 3 4 3 2 3 2" xfId="19555"/>
    <cellStyle name="Notas 3 4 3 2 4" xfId="19556"/>
    <cellStyle name="Notas 3 4 3 3" xfId="19557"/>
    <cellStyle name="Notas 3 4 3 3 2" xfId="19558"/>
    <cellStyle name="Notas 3 4 3 4" xfId="19559"/>
    <cellStyle name="Notas 3 4 3 4 2" xfId="19560"/>
    <cellStyle name="Notas 3 4 3 5" xfId="19561"/>
    <cellStyle name="Notas 3 4 4" xfId="19562"/>
    <cellStyle name="Notas 3 4 4 2" xfId="19563"/>
    <cellStyle name="Notas 3 4 4 2 2" xfId="19564"/>
    <cellStyle name="Notas 3 4 4 3" xfId="19565"/>
    <cellStyle name="Notas 3 4 4 3 2" xfId="19566"/>
    <cellStyle name="Notas 3 4 4 4" xfId="19567"/>
    <cellStyle name="Notas 3 4 5" xfId="19568"/>
    <cellStyle name="Notas 3 4 5 2" xfId="19569"/>
    <cellStyle name="Notas 3 4 6" xfId="19570"/>
    <cellStyle name="Notas 3 4 6 2" xfId="19571"/>
    <cellStyle name="Notas 3 4 7" xfId="19572"/>
    <cellStyle name="Notas 3 5" xfId="19573"/>
    <cellStyle name="Notas 3 5 2" xfId="19574"/>
    <cellStyle name="Notas 3 5 2 2" xfId="19575"/>
    <cellStyle name="Notas 3 5 2 2 2" xfId="19576"/>
    <cellStyle name="Notas 3 5 2 3" xfId="19577"/>
    <cellStyle name="Notas 3 5 2 3 2" xfId="19578"/>
    <cellStyle name="Notas 3 5 2 4" xfId="19579"/>
    <cellStyle name="Notas 3 5 3" xfId="19580"/>
    <cellStyle name="Notas 3 5 3 2" xfId="19581"/>
    <cellStyle name="Notas 3 5 4" xfId="19582"/>
    <cellStyle name="Notas 3 5 4 2" xfId="19583"/>
    <cellStyle name="Notas 3 5 5" xfId="19584"/>
    <cellStyle name="Notas 3 6" xfId="19585"/>
    <cellStyle name="Notas 3 6 2" xfId="19586"/>
    <cellStyle name="Notas 3 6 2 2" xfId="19587"/>
    <cellStyle name="Notas 3 6 2 2 2" xfId="19588"/>
    <cellStyle name="Notas 3 6 2 3" xfId="19589"/>
    <cellStyle name="Notas 3 6 2 3 2" xfId="19590"/>
    <cellStyle name="Notas 3 6 2 4" xfId="19591"/>
    <cellStyle name="Notas 3 6 3" xfId="19592"/>
    <cellStyle name="Notas 3 6 3 2" xfId="19593"/>
    <cellStyle name="Notas 3 6 4" xfId="19594"/>
    <cellStyle name="Notas 3 6 4 2" xfId="19595"/>
    <cellStyle name="Notas 3 6 5" xfId="19596"/>
    <cellStyle name="Notas 3 7" xfId="19597"/>
    <cellStyle name="Notas 3 7 2" xfId="19598"/>
    <cellStyle name="Notas 3 7 2 2" xfId="19599"/>
    <cellStyle name="Notas 3 7 2 2 2" xfId="19600"/>
    <cellStyle name="Notas 3 7 2 3" xfId="19601"/>
    <cellStyle name="Notas 3 7 2 3 2" xfId="19602"/>
    <cellStyle name="Notas 3 7 2 4" xfId="19603"/>
    <cellStyle name="Notas 3 7 3" xfId="19604"/>
    <cellStyle name="Notas 3 7 3 2" xfId="19605"/>
    <cellStyle name="Notas 3 7 4" xfId="19606"/>
    <cellStyle name="Notas 3 7 4 2" xfId="19607"/>
    <cellStyle name="Notas 3 7 5" xfId="19608"/>
    <cellStyle name="Notas 3 8" xfId="19609"/>
    <cellStyle name="Notas 3 8 2" xfId="19610"/>
    <cellStyle name="Notas 3 8 2 2" xfId="19611"/>
    <cellStyle name="Notas 3 8 3" xfId="19612"/>
    <cellStyle name="Notas 3 8 3 2" xfId="19613"/>
    <cellStyle name="Notas 3 8 4" xfId="19614"/>
    <cellStyle name="Notas 3 9" xfId="19615"/>
    <cellStyle name="Notas 3 9 2" xfId="19616"/>
    <cellStyle name="Notas 4" xfId="19617"/>
    <cellStyle name="Notas 4 10" xfId="19618"/>
    <cellStyle name="Notas 4 10 2" xfId="19619"/>
    <cellStyle name="Notas 4 11" xfId="19620"/>
    <cellStyle name="Notas 4 2" xfId="19621"/>
    <cellStyle name="Notas 4 2 10" xfId="19622"/>
    <cellStyle name="Notas 4 2 2" xfId="19623"/>
    <cellStyle name="Notas 4 2 2 2" xfId="19624"/>
    <cellStyle name="Notas 4 2 2 2 2" xfId="19625"/>
    <cellStyle name="Notas 4 2 2 2 2 2" xfId="19626"/>
    <cellStyle name="Notas 4 2 2 2 2 2 2" xfId="19627"/>
    <cellStyle name="Notas 4 2 2 2 2 3" xfId="19628"/>
    <cellStyle name="Notas 4 2 2 2 2 3 2" xfId="19629"/>
    <cellStyle name="Notas 4 2 2 2 2 4" xfId="19630"/>
    <cellStyle name="Notas 4 2 2 2 3" xfId="19631"/>
    <cellStyle name="Notas 4 2 2 2 3 2" xfId="19632"/>
    <cellStyle name="Notas 4 2 2 2 4" xfId="19633"/>
    <cellStyle name="Notas 4 2 2 2 4 2" xfId="19634"/>
    <cellStyle name="Notas 4 2 2 2 5" xfId="19635"/>
    <cellStyle name="Notas 4 2 2 3" xfId="19636"/>
    <cellStyle name="Notas 4 2 2 3 2" xfId="19637"/>
    <cellStyle name="Notas 4 2 2 3 2 2" xfId="19638"/>
    <cellStyle name="Notas 4 2 2 3 2 2 2" xfId="19639"/>
    <cellStyle name="Notas 4 2 2 3 2 3" xfId="19640"/>
    <cellStyle name="Notas 4 2 2 3 2 3 2" xfId="19641"/>
    <cellStyle name="Notas 4 2 2 3 2 4" xfId="19642"/>
    <cellStyle name="Notas 4 2 2 3 3" xfId="19643"/>
    <cellStyle name="Notas 4 2 2 3 3 2" xfId="19644"/>
    <cellStyle name="Notas 4 2 2 3 4" xfId="19645"/>
    <cellStyle name="Notas 4 2 2 3 4 2" xfId="19646"/>
    <cellStyle name="Notas 4 2 2 3 5" xfId="19647"/>
    <cellStyle name="Notas 4 2 2 4" xfId="19648"/>
    <cellStyle name="Notas 4 2 2 4 2" xfId="19649"/>
    <cellStyle name="Notas 4 2 2 4 2 2" xfId="19650"/>
    <cellStyle name="Notas 4 2 2 4 2 2 2" xfId="19651"/>
    <cellStyle name="Notas 4 2 2 4 2 3" xfId="19652"/>
    <cellStyle name="Notas 4 2 2 4 2 3 2" xfId="19653"/>
    <cellStyle name="Notas 4 2 2 4 2 4" xfId="19654"/>
    <cellStyle name="Notas 4 2 2 4 3" xfId="19655"/>
    <cellStyle name="Notas 4 2 2 4 3 2" xfId="19656"/>
    <cellStyle name="Notas 4 2 2 4 4" xfId="19657"/>
    <cellStyle name="Notas 4 2 2 4 4 2" xfId="19658"/>
    <cellStyle name="Notas 4 2 2 4 5" xfId="19659"/>
    <cellStyle name="Notas 4 2 2 5" xfId="19660"/>
    <cellStyle name="Notas 4 2 2 5 2" xfId="19661"/>
    <cellStyle name="Notas 4 2 2 5 2 2" xfId="19662"/>
    <cellStyle name="Notas 4 2 2 5 3" xfId="19663"/>
    <cellStyle name="Notas 4 2 2 5 3 2" xfId="19664"/>
    <cellStyle name="Notas 4 2 2 5 4" xfId="19665"/>
    <cellStyle name="Notas 4 2 2 6" xfId="19666"/>
    <cellStyle name="Notas 4 2 2 6 2" xfId="19667"/>
    <cellStyle name="Notas 4 2 2 7" xfId="19668"/>
    <cellStyle name="Notas 4 2 2 7 2" xfId="19669"/>
    <cellStyle name="Notas 4 2 2 8" xfId="19670"/>
    <cellStyle name="Notas 4 2 3" xfId="19671"/>
    <cellStyle name="Notas 4 2 3 2" xfId="19672"/>
    <cellStyle name="Notas 4 2 3 2 2" xfId="19673"/>
    <cellStyle name="Notas 4 2 3 2 2 2" xfId="19674"/>
    <cellStyle name="Notas 4 2 3 2 2 2 2" xfId="19675"/>
    <cellStyle name="Notas 4 2 3 2 2 3" xfId="19676"/>
    <cellStyle name="Notas 4 2 3 2 2 3 2" xfId="19677"/>
    <cellStyle name="Notas 4 2 3 2 2 4" xfId="19678"/>
    <cellStyle name="Notas 4 2 3 2 3" xfId="19679"/>
    <cellStyle name="Notas 4 2 3 2 3 2" xfId="19680"/>
    <cellStyle name="Notas 4 2 3 2 4" xfId="19681"/>
    <cellStyle name="Notas 4 2 3 2 4 2" xfId="19682"/>
    <cellStyle name="Notas 4 2 3 2 5" xfId="19683"/>
    <cellStyle name="Notas 4 2 3 3" xfId="19684"/>
    <cellStyle name="Notas 4 2 3 3 2" xfId="19685"/>
    <cellStyle name="Notas 4 2 3 3 2 2" xfId="19686"/>
    <cellStyle name="Notas 4 2 3 3 2 2 2" xfId="19687"/>
    <cellStyle name="Notas 4 2 3 3 2 3" xfId="19688"/>
    <cellStyle name="Notas 4 2 3 3 2 3 2" xfId="19689"/>
    <cellStyle name="Notas 4 2 3 3 2 4" xfId="19690"/>
    <cellStyle name="Notas 4 2 3 3 3" xfId="19691"/>
    <cellStyle name="Notas 4 2 3 3 3 2" xfId="19692"/>
    <cellStyle name="Notas 4 2 3 3 4" xfId="19693"/>
    <cellStyle name="Notas 4 2 3 3 4 2" xfId="19694"/>
    <cellStyle name="Notas 4 2 3 3 5" xfId="19695"/>
    <cellStyle name="Notas 4 2 3 4" xfId="19696"/>
    <cellStyle name="Notas 4 2 3 4 2" xfId="19697"/>
    <cellStyle name="Notas 4 2 3 4 2 2" xfId="19698"/>
    <cellStyle name="Notas 4 2 3 4 3" xfId="19699"/>
    <cellStyle name="Notas 4 2 3 4 3 2" xfId="19700"/>
    <cellStyle name="Notas 4 2 3 4 4" xfId="19701"/>
    <cellStyle name="Notas 4 2 3 5" xfId="19702"/>
    <cellStyle name="Notas 4 2 3 5 2" xfId="19703"/>
    <cellStyle name="Notas 4 2 3 6" xfId="19704"/>
    <cellStyle name="Notas 4 2 3 6 2" xfId="19705"/>
    <cellStyle name="Notas 4 2 3 7" xfId="19706"/>
    <cellStyle name="Notas 4 2 4" xfId="19707"/>
    <cellStyle name="Notas 4 2 4 2" xfId="19708"/>
    <cellStyle name="Notas 4 2 4 2 2" xfId="19709"/>
    <cellStyle name="Notas 4 2 4 2 2 2" xfId="19710"/>
    <cellStyle name="Notas 4 2 4 2 3" xfId="19711"/>
    <cellStyle name="Notas 4 2 4 2 3 2" xfId="19712"/>
    <cellStyle name="Notas 4 2 4 2 4" xfId="19713"/>
    <cellStyle name="Notas 4 2 4 3" xfId="19714"/>
    <cellStyle name="Notas 4 2 4 3 2" xfId="19715"/>
    <cellStyle name="Notas 4 2 4 4" xfId="19716"/>
    <cellStyle name="Notas 4 2 4 4 2" xfId="19717"/>
    <cellStyle name="Notas 4 2 4 5" xfId="19718"/>
    <cellStyle name="Notas 4 2 5" xfId="19719"/>
    <cellStyle name="Notas 4 2 5 2" xfId="19720"/>
    <cellStyle name="Notas 4 2 5 2 2" xfId="19721"/>
    <cellStyle name="Notas 4 2 5 2 2 2" xfId="19722"/>
    <cellStyle name="Notas 4 2 5 2 3" xfId="19723"/>
    <cellStyle name="Notas 4 2 5 2 3 2" xfId="19724"/>
    <cellStyle name="Notas 4 2 5 2 4" xfId="19725"/>
    <cellStyle name="Notas 4 2 5 3" xfId="19726"/>
    <cellStyle name="Notas 4 2 5 3 2" xfId="19727"/>
    <cellStyle name="Notas 4 2 5 4" xfId="19728"/>
    <cellStyle name="Notas 4 2 5 4 2" xfId="19729"/>
    <cellStyle name="Notas 4 2 5 5" xfId="19730"/>
    <cellStyle name="Notas 4 2 6" xfId="19731"/>
    <cellStyle name="Notas 4 2 6 2" xfId="19732"/>
    <cellStyle name="Notas 4 2 6 2 2" xfId="19733"/>
    <cellStyle name="Notas 4 2 6 2 2 2" xfId="19734"/>
    <cellStyle name="Notas 4 2 6 2 3" xfId="19735"/>
    <cellStyle name="Notas 4 2 6 2 3 2" xfId="19736"/>
    <cellStyle name="Notas 4 2 6 2 4" xfId="19737"/>
    <cellStyle name="Notas 4 2 6 3" xfId="19738"/>
    <cellStyle name="Notas 4 2 6 3 2" xfId="19739"/>
    <cellStyle name="Notas 4 2 6 4" xfId="19740"/>
    <cellStyle name="Notas 4 2 6 4 2" xfId="19741"/>
    <cellStyle name="Notas 4 2 6 5" xfId="19742"/>
    <cellStyle name="Notas 4 2 7" xfId="19743"/>
    <cellStyle name="Notas 4 2 7 2" xfId="19744"/>
    <cellStyle name="Notas 4 2 7 2 2" xfId="19745"/>
    <cellStyle name="Notas 4 2 7 3" xfId="19746"/>
    <cellStyle name="Notas 4 2 7 3 2" xfId="19747"/>
    <cellStyle name="Notas 4 2 7 4" xfId="19748"/>
    <cellStyle name="Notas 4 2 8" xfId="19749"/>
    <cellStyle name="Notas 4 2 8 2" xfId="19750"/>
    <cellStyle name="Notas 4 2 9" xfId="19751"/>
    <cellStyle name="Notas 4 2 9 2" xfId="19752"/>
    <cellStyle name="Notas 4 3" xfId="19753"/>
    <cellStyle name="Notas 4 3 2" xfId="19754"/>
    <cellStyle name="Notas 4 3 2 2" xfId="19755"/>
    <cellStyle name="Notas 4 3 2 2 2" xfId="19756"/>
    <cellStyle name="Notas 4 3 2 2 2 2" xfId="19757"/>
    <cellStyle name="Notas 4 3 2 2 3" xfId="19758"/>
    <cellStyle name="Notas 4 3 2 2 3 2" xfId="19759"/>
    <cellStyle name="Notas 4 3 2 2 4" xfId="19760"/>
    <cellStyle name="Notas 4 3 2 3" xfId="19761"/>
    <cellStyle name="Notas 4 3 2 3 2" xfId="19762"/>
    <cellStyle name="Notas 4 3 2 4" xfId="19763"/>
    <cellStyle name="Notas 4 3 2 4 2" xfId="19764"/>
    <cellStyle name="Notas 4 3 2 5" xfId="19765"/>
    <cellStyle name="Notas 4 3 3" xfId="19766"/>
    <cellStyle name="Notas 4 3 3 2" xfId="19767"/>
    <cellStyle name="Notas 4 3 3 2 2" xfId="19768"/>
    <cellStyle name="Notas 4 3 3 2 2 2" xfId="19769"/>
    <cellStyle name="Notas 4 3 3 2 3" xfId="19770"/>
    <cellStyle name="Notas 4 3 3 2 3 2" xfId="19771"/>
    <cellStyle name="Notas 4 3 3 2 4" xfId="19772"/>
    <cellStyle name="Notas 4 3 3 3" xfId="19773"/>
    <cellStyle name="Notas 4 3 3 3 2" xfId="19774"/>
    <cellStyle name="Notas 4 3 3 4" xfId="19775"/>
    <cellStyle name="Notas 4 3 3 4 2" xfId="19776"/>
    <cellStyle name="Notas 4 3 3 5" xfId="19777"/>
    <cellStyle name="Notas 4 3 4" xfId="19778"/>
    <cellStyle name="Notas 4 3 4 2" xfId="19779"/>
    <cellStyle name="Notas 4 3 4 2 2" xfId="19780"/>
    <cellStyle name="Notas 4 3 4 2 2 2" xfId="19781"/>
    <cellStyle name="Notas 4 3 4 2 3" xfId="19782"/>
    <cellStyle name="Notas 4 3 4 2 3 2" xfId="19783"/>
    <cellStyle name="Notas 4 3 4 2 4" xfId="19784"/>
    <cellStyle name="Notas 4 3 4 3" xfId="19785"/>
    <cellStyle name="Notas 4 3 4 3 2" xfId="19786"/>
    <cellStyle name="Notas 4 3 4 4" xfId="19787"/>
    <cellStyle name="Notas 4 3 4 4 2" xfId="19788"/>
    <cellStyle name="Notas 4 3 4 5" xfId="19789"/>
    <cellStyle name="Notas 4 3 5" xfId="19790"/>
    <cellStyle name="Notas 4 3 5 2" xfId="19791"/>
    <cellStyle name="Notas 4 3 5 2 2" xfId="19792"/>
    <cellStyle name="Notas 4 3 5 3" xfId="19793"/>
    <cellStyle name="Notas 4 3 5 3 2" xfId="19794"/>
    <cellStyle name="Notas 4 3 5 4" xfId="19795"/>
    <cellStyle name="Notas 4 3 6" xfId="19796"/>
    <cellStyle name="Notas 4 3 6 2" xfId="19797"/>
    <cellStyle name="Notas 4 3 7" xfId="19798"/>
    <cellStyle name="Notas 4 3 7 2" xfId="19799"/>
    <cellStyle name="Notas 4 3 8" xfId="19800"/>
    <cellStyle name="Notas 4 4" xfId="19801"/>
    <cellStyle name="Notas 4 4 2" xfId="19802"/>
    <cellStyle name="Notas 4 4 2 2" xfId="19803"/>
    <cellStyle name="Notas 4 4 2 2 2" xfId="19804"/>
    <cellStyle name="Notas 4 4 2 2 2 2" xfId="19805"/>
    <cellStyle name="Notas 4 4 2 2 3" xfId="19806"/>
    <cellStyle name="Notas 4 4 2 2 3 2" xfId="19807"/>
    <cellStyle name="Notas 4 4 2 2 4" xfId="19808"/>
    <cellStyle name="Notas 4 4 2 3" xfId="19809"/>
    <cellStyle name="Notas 4 4 2 3 2" xfId="19810"/>
    <cellStyle name="Notas 4 4 2 4" xfId="19811"/>
    <cellStyle name="Notas 4 4 2 4 2" xfId="19812"/>
    <cellStyle name="Notas 4 4 2 5" xfId="19813"/>
    <cellStyle name="Notas 4 4 3" xfId="19814"/>
    <cellStyle name="Notas 4 4 3 2" xfId="19815"/>
    <cellStyle name="Notas 4 4 3 2 2" xfId="19816"/>
    <cellStyle name="Notas 4 4 3 2 2 2" xfId="19817"/>
    <cellStyle name="Notas 4 4 3 2 3" xfId="19818"/>
    <cellStyle name="Notas 4 4 3 2 3 2" xfId="19819"/>
    <cellStyle name="Notas 4 4 3 2 4" xfId="19820"/>
    <cellStyle name="Notas 4 4 3 3" xfId="19821"/>
    <cellStyle name="Notas 4 4 3 3 2" xfId="19822"/>
    <cellStyle name="Notas 4 4 3 4" xfId="19823"/>
    <cellStyle name="Notas 4 4 3 4 2" xfId="19824"/>
    <cellStyle name="Notas 4 4 3 5" xfId="19825"/>
    <cellStyle name="Notas 4 4 4" xfId="19826"/>
    <cellStyle name="Notas 4 4 4 2" xfId="19827"/>
    <cellStyle name="Notas 4 4 4 2 2" xfId="19828"/>
    <cellStyle name="Notas 4 4 4 3" xfId="19829"/>
    <cellStyle name="Notas 4 4 4 3 2" xfId="19830"/>
    <cellStyle name="Notas 4 4 4 4" xfId="19831"/>
    <cellStyle name="Notas 4 4 5" xfId="19832"/>
    <cellStyle name="Notas 4 4 5 2" xfId="19833"/>
    <cellStyle name="Notas 4 4 6" xfId="19834"/>
    <cellStyle name="Notas 4 4 6 2" xfId="19835"/>
    <cellStyle name="Notas 4 4 7" xfId="19836"/>
    <cellStyle name="Notas 4 5" xfId="19837"/>
    <cellStyle name="Notas 4 5 2" xfId="19838"/>
    <cellStyle name="Notas 4 5 2 2" xfId="19839"/>
    <cellStyle name="Notas 4 5 2 2 2" xfId="19840"/>
    <cellStyle name="Notas 4 5 2 3" xfId="19841"/>
    <cellStyle name="Notas 4 5 2 3 2" xfId="19842"/>
    <cellStyle name="Notas 4 5 2 4" xfId="19843"/>
    <cellStyle name="Notas 4 5 3" xfId="19844"/>
    <cellStyle name="Notas 4 5 3 2" xfId="19845"/>
    <cellStyle name="Notas 4 5 4" xfId="19846"/>
    <cellStyle name="Notas 4 5 4 2" xfId="19847"/>
    <cellStyle name="Notas 4 5 5" xfId="19848"/>
    <cellStyle name="Notas 4 6" xfId="19849"/>
    <cellStyle name="Notas 4 6 2" xfId="19850"/>
    <cellStyle name="Notas 4 6 2 2" xfId="19851"/>
    <cellStyle name="Notas 4 6 2 2 2" xfId="19852"/>
    <cellStyle name="Notas 4 6 2 3" xfId="19853"/>
    <cellStyle name="Notas 4 6 2 3 2" xfId="19854"/>
    <cellStyle name="Notas 4 6 2 4" xfId="19855"/>
    <cellStyle name="Notas 4 6 3" xfId="19856"/>
    <cellStyle name="Notas 4 6 3 2" xfId="19857"/>
    <cellStyle name="Notas 4 6 4" xfId="19858"/>
    <cellStyle name="Notas 4 6 4 2" xfId="19859"/>
    <cellStyle name="Notas 4 6 5" xfId="19860"/>
    <cellStyle name="Notas 4 7" xfId="19861"/>
    <cellStyle name="Notas 4 7 2" xfId="19862"/>
    <cellStyle name="Notas 4 7 2 2" xfId="19863"/>
    <cellStyle name="Notas 4 7 2 2 2" xfId="19864"/>
    <cellStyle name="Notas 4 7 2 3" xfId="19865"/>
    <cellStyle name="Notas 4 7 2 3 2" xfId="19866"/>
    <cellStyle name="Notas 4 7 2 4" xfId="19867"/>
    <cellStyle name="Notas 4 7 3" xfId="19868"/>
    <cellStyle name="Notas 4 7 3 2" xfId="19869"/>
    <cellStyle name="Notas 4 7 4" xfId="19870"/>
    <cellStyle name="Notas 4 7 4 2" xfId="19871"/>
    <cellStyle name="Notas 4 7 5" xfId="19872"/>
    <cellStyle name="Notas 4 8" xfId="19873"/>
    <cellStyle name="Notas 4 8 2" xfId="19874"/>
    <cellStyle name="Notas 4 8 2 2" xfId="19875"/>
    <cellStyle name="Notas 4 8 3" xfId="19876"/>
    <cellStyle name="Notas 4 8 3 2" xfId="19877"/>
    <cellStyle name="Notas 4 8 4" xfId="19878"/>
    <cellStyle name="Notas 4 9" xfId="19879"/>
    <cellStyle name="Notas 4 9 2" xfId="19880"/>
    <cellStyle name="Notas 5" xfId="19881"/>
    <cellStyle name="Notas 5 2" xfId="19882"/>
    <cellStyle name="Notas 5 2 2" xfId="19883"/>
    <cellStyle name="Notas 5 2 2 2" xfId="19884"/>
    <cellStyle name="Notas 5 2 2 2 2" xfId="19885"/>
    <cellStyle name="Notas 5 2 2 3" xfId="19886"/>
    <cellStyle name="Notas 5 2 2 3 2" xfId="19887"/>
    <cellStyle name="Notas 5 2 2 4" xfId="19888"/>
    <cellStyle name="Notas 5 2 3" xfId="19889"/>
    <cellStyle name="Notas 5 2 3 2" xfId="19890"/>
    <cellStyle name="Notas 5 2 4" xfId="19891"/>
    <cellStyle name="Notas 5 2 4 2" xfId="19892"/>
    <cellStyle name="Notas 5 2 5" xfId="19893"/>
    <cellStyle name="Notas 5 3" xfId="19894"/>
    <cellStyle name="Notas 5 3 2" xfId="19895"/>
    <cellStyle name="Notas 5 3 2 2" xfId="19896"/>
    <cellStyle name="Notas 5 3 2 2 2" xfId="19897"/>
    <cellStyle name="Notas 5 3 2 3" xfId="19898"/>
    <cellStyle name="Notas 5 3 2 3 2" xfId="19899"/>
    <cellStyle name="Notas 5 3 2 4" xfId="19900"/>
    <cellStyle name="Notas 5 3 3" xfId="19901"/>
    <cellStyle name="Notas 5 3 3 2" xfId="19902"/>
    <cellStyle name="Notas 5 3 4" xfId="19903"/>
    <cellStyle name="Notas 5 3 4 2" xfId="19904"/>
    <cellStyle name="Notas 5 3 5" xfId="19905"/>
    <cellStyle name="Notas 5 4" xfId="19906"/>
    <cellStyle name="Notas 5 4 2" xfId="19907"/>
    <cellStyle name="Notas 5 4 2 2" xfId="19908"/>
    <cellStyle name="Notas 5 4 2 2 2" xfId="19909"/>
    <cellStyle name="Notas 5 4 2 3" xfId="19910"/>
    <cellStyle name="Notas 5 4 2 3 2" xfId="19911"/>
    <cellStyle name="Notas 5 4 2 4" xfId="19912"/>
    <cellStyle name="Notas 5 4 3" xfId="19913"/>
    <cellStyle name="Notas 5 4 3 2" xfId="19914"/>
    <cellStyle name="Notas 5 4 4" xfId="19915"/>
    <cellStyle name="Notas 5 4 4 2" xfId="19916"/>
    <cellStyle name="Notas 5 4 5" xfId="19917"/>
    <cellStyle name="Notas 5 5" xfId="19918"/>
    <cellStyle name="Notas 5 5 2" xfId="19919"/>
    <cellStyle name="Notas 5 5 2 2" xfId="19920"/>
    <cellStyle name="Notas 5 5 3" xfId="19921"/>
    <cellStyle name="Notas 5 5 3 2" xfId="19922"/>
    <cellStyle name="Notas 5 5 4" xfId="19923"/>
    <cellStyle name="Notas 5 6" xfId="19924"/>
    <cellStyle name="Notas 5 6 2" xfId="19925"/>
    <cellStyle name="Notas 5 7" xfId="19926"/>
    <cellStyle name="Notas 5 7 2" xfId="19927"/>
    <cellStyle name="Notas 5 8" xfId="19928"/>
    <cellStyle name="Notas 6" xfId="19929"/>
    <cellStyle name="Notas 6 2" xfId="19930"/>
    <cellStyle name="Notas 6 2 2" xfId="19931"/>
    <cellStyle name="Notas 6 2 2 2" xfId="19932"/>
    <cellStyle name="Notas 6 2 3" xfId="19933"/>
    <cellStyle name="Notas 6 2 3 2" xfId="19934"/>
    <cellStyle name="Notas 6 2 4" xfId="19935"/>
    <cellStyle name="Notas 6 3" xfId="19936"/>
    <cellStyle name="Notas 6 3 2" xfId="19937"/>
    <cellStyle name="Notas 6 4" xfId="19938"/>
    <cellStyle name="Notas 6 4 2" xfId="19939"/>
    <cellStyle name="Notas 6 5" xfId="19940"/>
    <cellStyle name="Notas 7" xfId="19941"/>
    <cellStyle name="Notas 7 2" xfId="19942"/>
    <cellStyle name="Notas 7 2 2" xfId="19943"/>
    <cellStyle name="Notas 7 2 2 2" xfId="19944"/>
    <cellStyle name="Notas 7 2 3" xfId="19945"/>
    <cellStyle name="Notas 7 2 3 2" xfId="19946"/>
    <cellStyle name="Notas 7 2 4" xfId="19947"/>
    <cellStyle name="Notas 7 3" xfId="19948"/>
    <cellStyle name="Notas 7 3 2" xfId="19949"/>
    <cellStyle name="Notas 7 4" xfId="19950"/>
    <cellStyle name="Notas 7 4 2" xfId="19951"/>
    <cellStyle name="Notas 7 5" xfId="19952"/>
    <cellStyle name="Notas 8" xfId="19953"/>
    <cellStyle name="Notas 8 2" xfId="19954"/>
    <cellStyle name="Notas 8 2 2" xfId="19955"/>
    <cellStyle name="Notas 8 2 2 2" xfId="19956"/>
    <cellStyle name="Notas 8 2 3" xfId="19957"/>
    <cellStyle name="Notas 8 2 3 2" xfId="19958"/>
    <cellStyle name="Notas 8 2 4" xfId="19959"/>
    <cellStyle name="Notas 8 3" xfId="19960"/>
    <cellStyle name="Notas 8 3 2" xfId="19961"/>
    <cellStyle name="Notas 8 4" xfId="19962"/>
    <cellStyle name="Notas 8 4 2" xfId="19963"/>
    <cellStyle name="Notas 8 5" xfId="19964"/>
    <cellStyle name="Notas 9" xfId="19965"/>
    <cellStyle name="Notas 9 2" xfId="19966"/>
    <cellStyle name="Notas 9 2 2" xfId="19967"/>
    <cellStyle name="Notas 9 2 2 2" xfId="19968"/>
    <cellStyle name="Notas 9 2 3" xfId="19969"/>
    <cellStyle name="Notas 9 2 3 2" xfId="19970"/>
    <cellStyle name="Notas 9 2 4" xfId="19971"/>
    <cellStyle name="Notas 9 3" xfId="19972"/>
    <cellStyle name="Notas 9 3 2" xfId="19973"/>
    <cellStyle name="Notas 9 4" xfId="19974"/>
    <cellStyle name="Notas 9 4 2" xfId="19975"/>
    <cellStyle name="Notas 9 5" xfId="19976"/>
    <cellStyle name="Note 2" xfId="19977"/>
    <cellStyle name="Note 2 10" xfId="19978"/>
    <cellStyle name="Note 2 10 2" xfId="19979"/>
    <cellStyle name="Note 2 10 2 2" xfId="19980"/>
    <cellStyle name="Note 2 10 2 2 2" xfId="19981"/>
    <cellStyle name="Note 2 10 2 3" xfId="19982"/>
    <cellStyle name="Note 2 10 2 3 2" xfId="19983"/>
    <cellStyle name="Note 2 10 2 4" xfId="19984"/>
    <cellStyle name="Note 2 10 3" xfId="19985"/>
    <cellStyle name="Note 2 10 3 2" xfId="19986"/>
    <cellStyle name="Note 2 10 4" xfId="19987"/>
    <cellStyle name="Note 2 10 4 2" xfId="19988"/>
    <cellStyle name="Note 2 10 5" xfId="19989"/>
    <cellStyle name="Note 2 11" xfId="19990"/>
    <cellStyle name="Note 2 11 2" xfId="19991"/>
    <cellStyle name="Note 2 11 2 2" xfId="19992"/>
    <cellStyle name="Note 2 11 3" xfId="19993"/>
    <cellStyle name="Note 2 11 3 2" xfId="19994"/>
    <cellStyle name="Note 2 11 4" xfId="19995"/>
    <cellStyle name="Note 2 12" xfId="19996"/>
    <cellStyle name="Note 2 12 2" xfId="19997"/>
    <cellStyle name="Note 2 12 2 2" xfId="19998"/>
    <cellStyle name="Note 2 12 3" xfId="19999"/>
    <cellStyle name="Note 2 12 3 2" xfId="20000"/>
    <cellStyle name="Note 2 12 4" xfId="20001"/>
    <cellStyle name="Note 2 13" xfId="20002"/>
    <cellStyle name="Note 2 13 2" xfId="20003"/>
    <cellStyle name="Note 2 13 2 2" xfId="20004"/>
    <cellStyle name="Note 2 13 3" xfId="20005"/>
    <cellStyle name="Note 2 13 3 2" xfId="20006"/>
    <cellStyle name="Note 2 13 4" xfId="20007"/>
    <cellStyle name="Note 2 13 5" xfId="20008"/>
    <cellStyle name="Note 2 14" xfId="20009"/>
    <cellStyle name="Note 2 14 2" xfId="20010"/>
    <cellStyle name="Note 2 14 2 2" xfId="20011"/>
    <cellStyle name="Note 2 14 3" xfId="20012"/>
    <cellStyle name="Note 2 14 3 2" xfId="20013"/>
    <cellStyle name="Note 2 14 4" xfId="20014"/>
    <cellStyle name="Note 2 14 5" xfId="20015"/>
    <cellStyle name="Note 2 15" xfId="20016"/>
    <cellStyle name="Note 2 15 2" xfId="20017"/>
    <cellStyle name="Note 2 15 2 2" xfId="20018"/>
    <cellStyle name="Note 2 15 3" xfId="20019"/>
    <cellStyle name="Note 2 15 3 2" xfId="20020"/>
    <cellStyle name="Note 2 15 4" xfId="20021"/>
    <cellStyle name="Note 2 15 5" xfId="20022"/>
    <cellStyle name="Note 2 16" xfId="20023"/>
    <cellStyle name="Note 2 16 2" xfId="20024"/>
    <cellStyle name="Note 2 16 2 2" xfId="20025"/>
    <cellStyle name="Note 2 16 3" xfId="20026"/>
    <cellStyle name="Note 2 16 3 2" xfId="20027"/>
    <cellStyle name="Note 2 16 4" xfId="20028"/>
    <cellStyle name="Note 2 17" xfId="20029"/>
    <cellStyle name="Note 2 17 2" xfId="20030"/>
    <cellStyle name="Note 2 17 2 2" xfId="20031"/>
    <cellStyle name="Note 2 17 3" xfId="20032"/>
    <cellStyle name="Note 2 17 3 2" xfId="20033"/>
    <cellStyle name="Note 2 17 4" xfId="20034"/>
    <cellStyle name="Note 2 17 5" xfId="20035"/>
    <cellStyle name="Note 2 18" xfId="20036"/>
    <cellStyle name="Note 2 18 2" xfId="20037"/>
    <cellStyle name="Note 2 18 2 2" xfId="20038"/>
    <cellStyle name="Note 2 18 3" xfId="20039"/>
    <cellStyle name="Note 2 18 3 2" xfId="20040"/>
    <cellStyle name="Note 2 18 4" xfId="20041"/>
    <cellStyle name="Note 2 19" xfId="20042"/>
    <cellStyle name="Note 2 19 2" xfId="20043"/>
    <cellStyle name="Note 2 19 2 2" xfId="20044"/>
    <cellStyle name="Note 2 19 3" xfId="20045"/>
    <cellStyle name="Note 2 19 3 2" xfId="20046"/>
    <cellStyle name="Note 2 19 4" xfId="20047"/>
    <cellStyle name="Note 2 19 5" xfId="20048"/>
    <cellStyle name="Note 2 2" xfId="20049"/>
    <cellStyle name="Note 2 2 10" xfId="20050"/>
    <cellStyle name="Note 2 2 10 2" xfId="20051"/>
    <cellStyle name="Note 2 2 10 2 2" xfId="20052"/>
    <cellStyle name="Note 2 2 10 3" xfId="20053"/>
    <cellStyle name="Note 2 2 10 3 2" xfId="20054"/>
    <cellStyle name="Note 2 2 10 4" xfId="20055"/>
    <cellStyle name="Note 2 2 11" xfId="20056"/>
    <cellStyle name="Note 2 2 11 2" xfId="20057"/>
    <cellStyle name="Note 2 2 11 2 2" xfId="20058"/>
    <cellStyle name="Note 2 2 11 3" xfId="20059"/>
    <cellStyle name="Note 2 2 11 3 2" xfId="20060"/>
    <cellStyle name="Note 2 2 11 4" xfId="20061"/>
    <cellStyle name="Note 2 2 11 5" xfId="20062"/>
    <cellStyle name="Note 2 2 12" xfId="20063"/>
    <cellStyle name="Note 2 2 12 2" xfId="20064"/>
    <cellStyle name="Note 2 2 12 2 2" xfId="20065"/>
    <cellStyle name="Note 2 2 12 3" xfId="20066"/>
    <cellStyle name="Note 2 2 12 3 2" xfId="20067"/>
    <cellStyle name="Note 2 2 12 4" xfId="20068"/>
    <cellStyle name="Note 2 2 12 5" xfId="20069"/>
    <cellStyle name="Note 2 2 13" xfId="20070"/>
    <cellStyle name="Note 2 2 13 2" xfId="20071"/>
    <cellStyle name="Note 2 2 13 2 2" xfId="20072"/>
    <cellStyle name="Note 2 2 13 3" xfId="20073"/>
    <cellStyle name="Note 2 2 13 3 2" xfId="20074"/>
    <cellStyle name="Note 2 2 13 4" xfId="20075"/>
    <cellStyle name="Note 2 2 13 5" xfId="20076"/>
    <cellStyle name="Note 2 2 14" xfId="20077"/>
    <cellStyle name="Note 2 2 14 2" xfId="20078"/>
    <cellStyle name="Note 2 2 14 2 2" xfId="20079"/>
    <cellStyle name="Note 2 2 14 3" xfId="20080"/>
    <cellStyle name="Note 2 2 14 3 2" xfId="20081"/>
    <cellStyle name="Note 2 2 14 4" xfId="20082"/>
    <cellStyle name="Note 2 2 14 5" xfId="20083"/>
    <cellStyle name="Note 2 2 15" xfId="20084"/>
    <cellStyle name="Note 2 2 15 2" xfId="20085"/>
    <cellStyle name="Note 2 2 15 2 2" xfId="20086"/>
    <cellStyle name="Note 2 2 15 3" xfId="20087"/>
    <cellStyle name="Note 2 2 15 3 2" xfId="20088"/>
    <cellStyle name="Note 2 2 15 4" xfId="20089"/>
    <cellStyle name="Note 2 2 15 5" xfId="20090"/>
    <cellStyle name="Note 2 2 16" xfId="20091"/>
    <cellStyle name="Note 2 2 16 2" xfId="20092"/>
    <cellStyle name="Note 2 2 16 2 2" xfId="20093"/>
    <cellStyle name="Note 2 2 16 3" xfId="20094"/>
    <cellStyle name="Note 2 2 16 3 2" xfId="20095"/>
    <cellStyle name="Note 2 2 16 4" xfId="20096"/>
    <cellStyle name="Note 2 2 17" xfId="20097"/>
    <cellStyle name="Note 2 2 17 2" xfId="20098"/>
    <cellStyle name="Note 2 2 17 2 2" xfId="20099"/>
    <cellStyle name="Note 2 2 17 3" xfId="20100"/>
    <cellStyle name="Note 2 2 17 3 2" xfId="20101"/>
    <cellStyle name="Note 2 2 17 4" xfId="20102"/>
    <cellStyle name="Note 2 2 17 5" xfId="20103"/>
    <cellStyle name="Note 2 2 18" xfId="20104"/>
    <cellStyle name="Note 2 2 18 2" xfId="20105"/>
    <cellStyle name="Note 2 2 18 2 2" xfId="20106"/>
    <cellStyle name="Note 2 2 18 3" xfId="20107"/>
    <cellStyle name="Note 2 2 18 3 2" xfId="20108"/>
    <cellStyle name="Note 2 2 18 4" xfId="20109"/>
    <cellStyle name="Note 2 2 19" xfId="20110"/>
    <cellStyle name="Note 2 2 19 2" xfId="20111"/>
    <cellStyle name="Note 2 2 19 2 2" xfId="20112"/>
    <cellStyle name="Note 2 2 19 3" xfId="20113"/>
    <cellStyle name="Note 2 2 19 3 2" xfId="20114"/>
    <cellStyle name="Note 2 2 19 4" xfId="20115"/>
    <cellStyle name="Note 2 2 19 5" xfId="20116"/>
    <cellStyle name="Note 2 2 2" xfId="20117"/>
    <cellStyle name="Note 2 2 2 10" xfId="20118"/>
    <cellStyle name="Note 2 2 2 10 2" xfId="20119"/>
    <cellStyle name="Note 2 2 2 11" xfId="20120"/>
    <cellStyle name="Note 2 2 2 2" xfId="20121"/>
    <cellStyle name="Note 2 2 2 2 10" xfId="20122"/>
    <cellStyle name="Note 2 2 2 2 2" xfId="20123"/>
    <cellStyle name="Note 2 2 2 2 2 2" xfId="20124"/>
    <cellStyle name="Note 2 2 2 2 2 2 2" xfId="20125"/>
    <cellStyle name="Note 2 2 2 2 2 2 2 2" xfId="20126"/>
    <cellStyle name="Note 2 2 2 2 2 2 2 2 2" xfId="20127"/>
    <cellStyle name="Note 2 2 2 2 2 2 2 3" xfId="20128"/>
    <cellStyle name="Note 2 2 2 2 2 2 2 3 2" xfId="20129"/>
    <cellStyle name="Note 2 2 2 2 2 2 2 4" xfId="20130"/>
    <cellStyle name="Note 2 2 2 2 2 2 3" xfId="20131"/>
    <cellStyle name="Note 2 2 2 2 2 2 3 2" xfId="20132"/>
    <cellStyle name="Note 2 2 2 2 2 2 4" xfId="20133"/>
    <cellStyle name="Note 2 2 2 2 2 2 4 2" xfId="20134"/>
    <cellStyle name="Note 2 2 2 2 2 2 5" xfId="20135"/>
    <cellStyle name="Note 2 2 2 2 2 3" xfId="20136"/>
    <cellStyle name="Note 2 2 2 2 2 3 2" xfId="20137"/>
    <cellStyle name="Note 2 2 2 2 2 3 2 2" xfId="20138"/>
    <cellStyle name="Note 2 2 2 2 2 3 2 2 2" xfId="20139"/>
    <cellStyle name="Note 2 2 2 2 2 3 2 3" xfId="20140"/>
    <cellStyle name="Note 2 2 2 2 2 3 2 3 2" xfId="20141"/>
    <cellStyle name="Note 2 2 2 2 2 3 2 4" xfId="20142"/>
    <cellStyle name="Note 2 2 2 2 2 3 3" xfId="20143"/>
    <cellStyle name="Note 2 2 2 2 2 3 3 2" xfId="20144"/>
    <cellStyle name="Note 2 2 2 2 2 3 4" xfId="20145"/>
    <cellStyle name="Note 2 2 2 2 2 3 4 2" xfId="20146"/>
    <cellStyle name="Note 2 2 2 2 2 3 5" xfId="20147"/>
    <cellStyle name="Note 2 2 2 2 2 4" xfId="20148"/>
    <cellStyle name="Note 2 2 2 2 2 4 2" xfId="20149"/>
    <cellStyle name="Note 2 2 2 2 2 4 2 2" xfId="20150"/>
    <cellStyle name="Note 2 2 2 2 2 4 2 2 2" xfId="20151"/>
    <cellStyle name="Note 2 2 2 2 2 4 2 3" xfId="20152"/>
    <cellStyle name="Note 2 2 2 2 2 4 2 3 2" xfId="20153"/>
    <cellStyle name="Note 2 2 2 2 2 4 2 4" xfId="20154"/>
    <cellStyle name="Note 2 2 2 2 2 4 3" xfId="20155"/>
    <cellStyle name="Note 2 2 2 2 2 4 3 2" xfId="20156"/>
    <cellStyle name="Note 2 2 2 2 2 4 4" xfId="20157"/>
    <cellStyle name="Note 2 2 2 2 2 4 4 2" xfId="20158"/>
    <cellStyle name="Note 2 2 2 2 2 4 5" xfId="20159"/>
    <cellStyle name="Note 2 2 2 2 2 5" xfId="20160"/>
    <cellStyle name="Note 2 2 2 2 2 5 2" xfId="20161"/>
    <cellStyle name="Note 2 2 2 2 2 5 2 2" xfId="20162"/>
    <cellStyle name="Note 2 2 2 2 2 5 3" xfId="20163"/>
    <cellStyle name="Note 2 2 2 2 2 5 3 2" xfId="20164"/>
    <cellStyle name="Note 2 2 2 2 2 5 4" xfId="20165"/>
    <cellStyle name="Note 2 2 2 2 2 6" xfId="20166"/>
    <cellStyle name="Note 2 2 2 2 2 6 2" xfId="20167"/>
    <cellStyle name="Note 2 2 2 2 2 7" xfId="20168"/>
    <cellStyle name="Note 2 2 2 2 2 7 2" xfId="20169"/>
    <cellStyle name="Note 2 2 2 2 2 8" xfId="20170"/>
    <cellStyle name="Note 2 2 2 2 3" xfId="20171"/>
    <cellStyle name="Note 2 2 2 2 3 2" xfId="20172"/>
    <cellStyle name="Note 2 2 2 2 3 2 2" xfId="20173"/>
    <cellStyle name="Note 2 2 2 2 3 2 2 2" xfId="20174"/>
    <cellStyle name="Note 2 2 2 2 3 2 2 2 2" xfId="20175"/>
    <cellStyle name="Note 2 2 2 2 3 2 2 3" xfId="20176"/>
    <cellStyle name="Note 2 2 2 2 3 2 2 3 2" xfId="20177"/>
    <cellStyle name="Note 2 2 2 2 3 2 2 4" xfId="20178"/>
    <cellStyle name="Note 2 2 2 2 3 2 3" xfId="20179"/>
    <cellStyle name="Note 2 2 2 2 3 2 3 2" xfId="20180"/>
    <cellStyle name="Note 2 2 2 2 3 2 4" xfId="20181"/>
    <cellStyle name="Note 2 2 2 2 3 2 4 2" xfId="20182"/>
    <cellStyle name="Note 2 2 2 2 3 2 5" xfId="20183"/>
    <cellStyle name="Note 2 2 2 2 3 3" xfId="20184"/>
    <cellStyle name="Note 2 2 2 2 3 3 2" xfId="20185"/>
    <cellStyle name="Note 2 2 2 2 3 3 2 2" xfId="20186"/>
    <cellStyle name="Note 2 2 2 2 3 3 2 2 2" xfId="20187"/>
    <cellStyle name="Note 2 2 2 2 3 3 2 3" xfId="20188"/>
    <cellStyle name="Note 2 2 2 2 3 3 2 3 2" xfId="20189"/>
    <cellStyle name="Note 2 2 2 2 3 3 2 4" xfId="20190"/>
    <cellStyle name="Note 2 2 2 2 3 3 3" xfId="20191"/>
    <cellStyle name="Note 2 2 2 2 3 3 3 2" xfId="20192"/>
    <cellStyle name="Note 2 2 2 2 3 3 4" xfId="20193"/>
    <cellStyle name="Note 2 2 2 2 3 3 4 2" xfId="20194"/>
    <cellStyle name="Note 2 2 2 2 3 3 5" xfId="20195"/>
    <cellStyle name="Note 2 2 2 2 3 4" xfId="20196"/>
    <cellStyle name="Note 2 2 2 2 3 4 2" xfId="20197"/>
    <cellStyle name="Note 2 2 2 2 3 4 2 2" xfId="20198"/>
    <cellStyle name="Note 2 2 2 2 3 4 3" xfId="20199"/>
    <cellStyle name="Note 2 2 2 2 3 4 3 2" xfId="20200"/>
    <cellStyle name="Note 2 2 2 2 3 4 4" xfId="20201"/>
    <cellStyle name="Note 2 2 2 2 3 5" xfId="20202"/>
    <cellStyle name="Note 2 2 2 2 3 5 2" xfId="20203"/>
    <cellStyle name="Note 2 2 2 2 3 6" xfId="20204"/>
    <cellStyle name="Note 2 2 2 2 3 6 2" xfId="20205"/>
    <cellStyle name="Note 2 2 2 2 3 7" xfId="20206"/>
    <cellStyle name="Note 2 2 2 2 4" xfId="20207"/>
    <cellStyle name="Note 2 2 2 2 4 2" xfId="20208"/>
    <cellStyle name="Note 2 2 2 2 4 2 2" xfId="20209"/>
    <cellStyle name="Note 2 2 2 2 4 2 2 2" xfId="20210"/>
    <cellStyle name="Note 2 2 2 2 4 2 3" xfId="20211"/>
    <cellStyle name="Note 2 2 2 2 4 2 3 2" xfId="20212"/>
    <cellStyle name="Note 2 2 2 2 4 2 4" xfId="20213"/>
    <cellStyle name="Note 2 2 2 2 4 3" xfId="20214"/>
    <cellStyle name="Note 2 2 2 2 4 3 2" xfId="20215"/>
    <cellStyle name="Note 2 2 2 2 4 4" xfId="20216"/>
    <cellStyle name="Note 2 2 2 2 4 4 2" xfId="20217"/>
    <cellStyle name="Note 2 2 2 2 4 5" xfId="20218"/>
    <cellStyle name="Note 2 2 2 2 5" xfId="20219"/>
    <cellStyle name="Note 2 2 2 2 5 2" xfId="20220"/>
    <cellStyle name="Note 2 2 2 2 5 2 2" xfId="20221"/>
    <cellStyle name="Note 2 2 2 2 5 2 2 2" xfId="20222"/>
    <cellStyle name="Note 2 2 2 2 5 2 3" xfId="20223"/>
    <cellStyle name="Note 2 2 2 2 5 2 3 2" xfId="20224"/>
    <cellStyle name="Note 2 2 2 2 5 2 4" xfId="20225"/>
    <cellStyle name="Note 2 2 2 2 5 3" xfId="20226"/>
    <cellStyle name="Note 2 2 2 2 5 3 2" xfId="20227"/>
    <cellStyle name="Note 2 2 2 2 5 4" xfId="20228"/>
    <cellStyle name="Note 2 2 2 2 5 4 2" xfId="20229"/>
    <cellStyle name="Note 2 2 2 2 5 5" xfId="20230"/>
    <cellStyle name="Note 2 2 2 2 6" xfId="20231"/>
    <cellStyle name="Note 2 2 2 2 6 2" xfId="20232"/>
    <cellStyle name="Note 2 2 2 2 6 2 2" xfId="20233"/>
    <cellStyle name="Note 2 2 2 2 6 2 2 2" xfId="20234"/>
    <cellStyle name="Note 2 2 2 2 6 2 3" xfId="20235"/>
    <cellStyle name="Note 2 2 2 2 6 2 3 2" xfId="20236"/>
    <cellStyle name="Note 2 2 2 2 6 2 4" xfId="20237"/>
    <cellStyle name="Note 2 2 2 2 6 3" xfId="20238"/>
    <cellStyle name="Note 2 2 2 2 6 3 2" xfId="20239"/>
    <cellStyle name="Note 2 2 2 2 6 4" xfId="20240"/>
    <cellStyle name="Note 2 2 2 2 6 4 2" xfId="20241"/>
    <cellStyle name="Note 2 2 2 2 6 5" xfId="20242"/>
    <cellStyle name="Note 2 2 2 2 7" xfId="20243"/>
    <cellStyle name="Note 2 2 2 2 7 2" xfId="20244"/>
    <cellStyle name="Note 2 2 2 2 7 2 2" xfId="20245"/>
    <cellStyle name="Note 2 2 2 2 7 3" xfId="20246"/>
    <cellStyle name="Note 2 2 2 2 7 3 2" xfId="20247"/>
    <cellStyle name="Note 2 2 2 2 7 4" xfId="20248"/>
    <cellStyle name="Note 2 2 2 2 8" xfId="20249"/>
    <cellStyle name="Note 2 2 2 2 8 2" xfId="20250"/>
    <cellStyle name="Note 2 2 2 2 9" xfId="20251"/>
    <cellStyle name="Note 2 2 2 2 9 2" xfId="20252"/>
    <cellStyle name="Note 2 2 2 3" xfId="20253"/>
    <cellStyle name="Note 2 2 2 3 2" xfId="20254"/>
    <cellStyle name="Note 2 2 2 3 2 2" xfId="20255"/>
    <cellStyle name="Note 2 2 2 3 2 2 2" xfId="20256"/>
    <cellStyle name="Note 2 2 2 3 2 2 2 2" xfId="20257"/>
    <cellStyle name="Note 2 2 2 3 2 2 3" xfId="20258"/>
    <cellStyle name="Note 2 2 2 3 2 2 3 2" xfId="20259"/>
    <cellStyle name="Note 2 2 2 3 2 2 4" xfId="20260"/>
    <cellStyle name="Note 2 2 2 3 2 3" xfId="20261"/>
    <cellStyle name="Note 2 2 2 3 2 3 2" xfId="20262"/>
    <cellStyle name="Note 2 2 2 3 2 4" xfId="20263"/>
    <cellStyle name="Note 2 2 2 3 2 4 2" xfId="20264"/>
    <cellStyle name="Note 2 2 2 3 2 5" xfId="20265"/>
    <cellStyle name="Note 2 2 2 3 3" xfId="20266"/>
    <cellStyle name="Note 2 2 2 3 3 2" xfId="20267"/>
    <cellStyle name="Note 2 2 2 3 3 2 2" xfId="20268"/>
    <cellStyle name="Note 2 2 2 3 3 2 2 2" xfId="20269"/>
    <cellStyle name="Note 2 2 2 3 3 2 3" xfId="20270"/>
    <cellStyle name="Note 2 2 2 3 3 2 3 2" xfId="20271"/>
    <cellStyle name="Note 2 2 2 3 3 2 4" xfId="20272"/>
    <cellStyle name="Note 2 2 2 3 3 3" xfId="20273"/>
    <cellStyle name="Note 2 2 2 3 3 3 2" xfId="20274"/>
    <cellStyle name="Note 2 2 2 3 3 4" xfId="20275"/>
    <cellStyle name="Note 2 2 2 3 3 4 2" xfId="20276"/>
    <cellStyle name="Note 2 2 2 3 3 5" xfId="20277"/>
    <cellStyle name="Note 2 2 2 3 4" xfId="20278"/>
    <cellStyle name="Note 2 2 2 3 4 2" xfId="20279"/>
    <cellStyle name="Note 2 2 2 3 4 2 2" xfId="20280"/>
    <cellStyle name="Note 2 2 2 3 4 2 2 2" xfId="20281"/>
    <cellStyle name="Note 2 2 2 3 4 2 3" xfId="20282"/>
    <cellStyle name="Note 2 2 2 3 4 2 3 2" xfId="20283"/>
    <cellStyle name="Note 2 2 2 3 4 2 4" xfId="20284"/>
    <cellStyle name="Note 2 2 2 3 4 3" xfId="20285"/>
    <cellStyle name="Note 2 2 2 3 4 3 2" xfId="20286"/>
    <cellStyle name="Note 2 2 2 3 4 4" xfId="20287"/>
    <cellStyle name="Note 2 2 2 3 4 4 2" xfId="20288"/>
    <cellStyle name="Note 2 2 2 3 4 5" xfId="20289"/>
    <cellStyle name="Note 2 2 2 3 5" xfId="20290"/>
    <cellStyle name="Note 2 2 2 3 5 2" xfId="20291"/>
    <cellStyle name="Note 2 2 2 3 5 2 2" xfId="20292"/>
    <cellStyle name="Note 2 2 2 3 5 3" xfId="20293"/>
    <cellStyle name="Note 2 2 2 3 5 3 2" xfId="20294"/>
    <cellStyle name="Note 2 2 2 3 5 4" xfId="20295"/>
    <cellStyle name="Note 2 2 2 3 6" xfId="20296"/>
    <cellStyle name="Note 2 2 2 3 6 2" xfId="20297"/>
    <cellStyle name="Note 2 2 2 3 7" xfId="20298"/>
    <cellStyle name="Note 2 2 2 3 7 2" xfId="20299"/>
    <cellStyle name="Note 2 2 2 3 8" xfId="20300"/>
    <cellStyle name="Note 2 2 2 4" xfId="20301"/>
    <cellStyle name="Note 2 2 2 4 2" xfId="20302"/>
    <cellStyle name="Note 2 2 2 4 2 2" xfId="20303"/>
    <cellStyle name="Note 2 2 2 4 2 2 2" xfId="20304"/>
    <cellStyle name="Note 2 2 2 4 2 2 2 2" xfId="20305"/>
    <cellStyle name="Note 2 2 2 4 2 2 3" xfId="20306"/>
    <cellStyle name="Note 2 2 2 4 2 2 3 2" xfId="20307"/>
    <cellStyle name="Note 2 2 2 4 2 2 4" xfId="20308"/>
    <cellStyle name="Note 2 2 2 4 2 3" xfId="20309"/>
    <cellStyle name="Note 2 2 2 4 2 3 2" xfId="20310"/>
    <cellStyle name="Note 2 2 2 4 2 4" xfId="20311"/>
    <cellStyle name="Note 2 2 2 4 2 4 2" xfId="20312"/>
    <cellStyle name="Note 2 2 2 4 2 5" xfId="20313"/>
    <cellStyle name="Note 2 2 2 4 3" xfId="20314"/>
    <cellStyle name="Note 2 2 2 4 3 2" xfId="20315"/>
    <cellStyle name="Note 2 2 2 4 3 2 2" xfId="20316"/>
    <cellStyle name="Note 2 2 2 4 3 2 2 2" xfId="20317"/>
    <cellStyle name="Note 2 2 2 4 3 2 3" xfId="20318"/>
    <cellStyle name="Note 2 2 2 4 3 2 3 2" xfId="20319"/>
    <cellStyle name="Note 2 2 2 4 3 2 4" xfId="20320"/>
    <cellStyle name="Note 2 2 2 4 3 3" xfId="20321"/>
    <cellStyle name="Note 2 2 2 4 3 3 2" xfId="20322"/>
    <cellStyle name="Note 2 2 2 4 3 4" xfId="20323"/>
    <cellStyle name="Note 2 2 2 4 3 4 2" xfId="20324"/>
    <cellStyle name="Note 2 2 2 4 3 5" xfId="20325"/>
    <cellStyle name="Note 2 2 2 4 4" xfId="20326"/>
    <cellStyle name="Note 2 2 2 4 4 2" xfId="20327"/>
    <cellStyle name="Note 2 2 2 4 4 2 2" xfId="20328"/>
    <cellStyle name="Note 2 2 2 4 4 3" xfId="20329"/>
    <cellStyle name="Note 2 2 2 4 4 3 2" xfId="20330"/>
    <cellStyle name="Note 2 2 2 4 4 4" xfId="20331"/>
    <cellStyle name="Note 2 2 2 4 5" xfId="20332"/>
    <cellStyle name="Note 2 2 2 4 5 2" xfId="20333"/>
    <cellStyle name="Note 2 2 2 4 6" xfId="20334"/>
    <cellStyle name="Note 2 2 2 4 6 2" xfId="20335"/>
    <cellStyle name="Note 2 2 2 4 7" xfId="20336"/>
    <cellStyle name="Note 2 2 2 5" xfId="20337"/>
    <cellStyle name="Note 2 2 2 5 2" xfId="20338"/>
    <cellStyle name="Note 2 2 2 5 2 2" xfId="20339"/>
    <cellStyle name="Note 2 2 2 5 2 2 2" xfId="20340"/>
    <cellStyle name="Note 2 2 2 5 2 3" xfId="20341"/>
    <cellStyle name="Note 2 2 2 5 2 3 2" xfId="20342"/>
    <cellStyle name="Note 2 2 2 5 2 4" xfId="20343"/>
    <cellStyle name="Note 2 2 2 5 3" xfId="20344"/>
    <cellStyle name="Note 2 2 2 5 3 2" xfId="20345"/>
    <cellStyle name="Note 2 2 2 5 4" xfId="20346"/>
    <cellStyle name="Note 2 2 2 5 4 2" xfId="20347"/>
    <cellStyle name="Note 2 2 2 5 5" xfId="20348"/>
    <cellStyle name="Note 2 2 2 6" xfId="20349"/>
    <cellStyle name="Note 2 2 2 6 2" xfId="20350"/>
    <cellStyle name="Note 2 2 2 6 2 2" xfId="20351"/>
    <cellStyle name="Note 2 2 2 6 2 2 2" xfId="20352"/>
    <cellStyle name="Note 2 2 2 6 2 3" xfId="20353"/>
    <cellStyle name="Note 2 2 2 6 2 3 2" xfId="20354"/>
    <cellStyle name="Note 2 2 2 6 2 4" xfId="20355"/>
    <cellStyle name="Note 2 2 2 6 3" xfId="20356"/>
    <cellStyle name="Note 2 2 2 6 3 2" xfId="20357"/>
    <cellStyle name="Note 2 2 2 6 4" xfId="20358"/>
    <cellStyle name="Note 2 2 2 6 4 2" xfId="20359"/>
    <cellStyle name="Note 2 2 2 6 5" xfId="20360"/>
    <cellStyle name="Note 2 2 2 7" xfId="20361"/>
    <cellStyle name="Note 2 2 2 7 2" xfId="20362"/>
    <cellStyle name="Note 2 2 2 7 2 2" xfId="20363"/>
    <cellStyle name="Note 2 2 2 7 2 2 2" xfId="20364"/>
    <cellStyle name="Note 2 2 2 7 2 3" xfId="20365"/>
    <cellStyle name="Note 2 2 2 7 2 3 2" xfId="20366"/>
    <cellStyle name="Note 2 2 2 7 2 4" xfId="20367"/>
    <cellStyle name="Note 2 2 2 7 3" xfId="20368"/>
    <cellStyle name="Note 2 2 2 7 3 2" xfId="20369"/>
    <cellStyle name="Note 2 2 2 7 4" xfId="20370"/>
    <cellStyle name="Note 2 2 2 7 4 2" xfId="20371"/>
    <cellStyle name="Note 2 2 2 7 5" xfId="20372"/>
    <cellStyle name="Note 2 2 2 8" xfId="20373"/>
    <cellStyle name="Note 2 2 2 8 2" xfId="20374"/>
    <cellStyle name="Note 2 2 2 8 2 2" xfId="20375"/>
    <cellStyle name="Note 2 2 2 8 3" xfId="20376"/>
    <cellStyle name="Note 2 2 2 8 3 2" xfId="20377"/>
    <cellStyle name="Note 2 2 2 8 4" xfId="20378"/>
    <cellStyle name="Note 2 2 2 9" xfId="20379"/>
    <cellStyle name="Note 2 2 2 9 2" xfId="20380"/>
    <cellStyle name="Note 2 2 20" xfId="20381"/>
    <cellStyle name="Note 2 2 20 2" xfId="20382"/>
    <cellStyle name="Note 2 2 20 2 2" xfId="20383"/>
    <cellStyle name="Note 2 2 20 3" xfId="20384"/>
    <cellStyle name="Note 2 2 20 3 2" xfId="20385"/>
    <cellStyle name="Note 2 2 20 4" xfId="20386"/>
    <cellStyle name="Note 2 2 20 5" xfId="20387"/>
    <cellStyle name="Note 2 2 21" xfId="20388"/>
    <cellStyle name="Note 2 2 21 2" xfId="20389"/>
    <cellStyle name="Note 2 2 21 2 2" xfId="20390"/>
    <cellStyle name="Note 2 2 21 3" xfId="20391"/>
    <cellStyle name="Note 2 2 21 3 2" xfId="20392"/>
    <cellStyle name="Note 2 2 21 4" xfId="20393"/>
    <cellStyle name="Note 2 2 21 5" xfId="20394"/>
    <cellStyle name="Note 2 2 22" xfId="20395"/>
    <cellStyle name="Note 2 2 22 2" xfId="20396"/>
    <cellStyle name="Note 2 2 23" xfId="20397"/>
    <cellStyle name="Note 2 2 23 2" xfId="20398"/>
    <cellStyle name="Note 2 2 24" xfId="20399"/>
    <cellStyle name="Note 2 2 24 2" xfId="20400"/>
    <cellStyle name="Note 2 2 3" xfId="20401"/>
    <cellStyle name="Note 2 2 3 10" xfId="20402"/>
    <cellStyle name="Note 2 2 3 10 2" xfId="20403"/>
    <cellStyle name="Note 2 2 3 11" xfId="20404"/>
    <cellStyle name="Note 2 2 3 2" xfId="20405"/>
    <cellStyle name="Note 2 2 3 2 10" xfId="20406"/>
    <cellStyle name="Note 2 2 3 2 2" xfId="20407"/>
    <cellStyle name="Note 2 2 3 2 2 2" xfId="20408"/>
    <cellStyle name="Note 2 2 3 2 2 2 2" xfId="20409"/>
    <cellStyle name="Note 2 2 3 2 2 2 2 2" xfId="20410"/>
    <cellStyle name="Note 2 2 3 2 2 2 2 2 2" xfId="20411"/>
    <cellStyle name="Note 2 2 3 2 2 2 2 3" xfId="20412"/>
    <cellStyle name="Note 2 2 3 2 2 2 2 3 2" xfId="20413"/>
    <cellStyle name="Note 2 2 3 2 2 2 2 4" xfId="20414"/>
    <cellStyle name="Note 2 2 3 2 2 2 3" xfId="20415"/>
    <cellStyle name="Note 2 2 3 2 2 2 3 2" xfId="20416"/>
    <cellStyle name="Note 2 2 3 2 2 2 4" xfId="20417"/>
    <cellStyle name="Note 2 2 3 2 2 2 4 2" xfId="20418"/>
    <cellStyle name="Note 2 2 3 2 2 2 5" xfId="20419"/>
    <cellStyle name="Note 2 2 3 2 2 3" xfId="20420"/>
    <cellStyle name="Note 2 2 3 2 2 3 2" xfId="20421"/>
    <cellStyle name="Note 2 2 3 2 2 3 2 2" xfId="20422"/>
    <cellStyle name="Note 2 2 3 2 2 3 2 2 2" xfId="20423"/>
    <cellStyle name="Note 2 2 3 2 2 3 2 3" xfId="20424"/>
    <cellStyle name="Note 2 2 3 2 2 3 2 3 2" xfId="20425"/>
    <cellStyle name="Note 2 2 3 2 2 3 2 4" xfId="20426"/>
    <cellStyle name="Note 2 2 3 2 2 3 3" xfId="20427"/>
    <cellStyle name="Note 2 2 3 2 2 3 3 2" xfId="20428"/>
    <cellStyle name="Note 2 2 3 2 2 3 4" xfId="20429"/>
    <cellStyle name="Note 2 2 3 2 2 3 4 2" xfId="20430"/>
    <cellStyle name="Note 2 2 3 2 2 3 5" xfId="20431"/>
    <cellStyle name="Note 2 2 3 2 2 4" xfId="20432"/>
    <cellStyle name="Note 2 2 3 2 2 4 2" xfId="20433"/>
    <cellStyle name="Note 2 2 3 2 2 4 2 2" xfId="20434"/>
    <cellStyle name="Note 2 2 3 2 2 4 2 2 2" xfId="20435"/>
    <cellStyle name="Note 2 2 3 2 2 4 2 3" xfId="20436"/>
    <cellStyle name="Note 2 2 3 2 2 4 2 3 2" xfId="20437"/>
    <cellStyle name="Note 2 2 3 2 2 4 2 4" xfId="20438"/>
    <cellStyle name="Note 2 2 3 2 2 4 3" xfId="20439"/>
    <cellStyle name="Note 2 2 3 2 2 4 3 2" xfId="20440"/>
    <cellStyle name="Note 2 2 3 2 2 4 4" xfId="20441"/>
    <cellStyle name="Note 2 2 3 2 2 4 4 2" xfId="20442"/>
    <cellStyle name="Note 2 2 3 2 2 4 5" xfId="20443"/>
    <cellStyle name="Note 2 2 3 2 2 5" xfId="20444"/>
    <cellStyle name="Note 2 2 3 2 2 5 2" xfId="20445"/>
    <cellStyle name="Note 2 2 3 2 2 5 2 2" xfId="20446"/>
    <cellStyle name="Note 2 2 3 2 2 5 3" xfId="20447"/>
    <cellStyle name="Note 2 2 3 2 2 5 3 2" xfId="20448"/>
    <cellStyle name="Note 2 2 3 2 2 5 4" xfId="20449"/>
    <cellStyle name="Note 2 2 3 2 2 6" xfId="20450"/>
    <cellStyle name="Note 2 2 3 2 2 6 2" xfId="20451"/>
    <cellStyle name="Note 2 2 3 2 2 7" xfId="20452"/>
    <cellStyle name="Note 2 2 3 2 2 7 2" xfId="20453"/>
    <cellStyle name="Note 2 2 3 2 2 8" xfId="20454"/>
    <cellStyle name="Note 2 2 3 2 3" xfId="20455"/>
    <cellStyle name="Note 2 2 3 2 3 2" xfId="20456"/>
    <cellStyle name="Note 2 2 3 2 3 2 2" xfId="20457"/>
    <cellStyle name="Note 2 2 3 2 3 2 2 2" xfId="20458"/>
    <cellStyle name="Note 2 2 3 2 3 2 2 2 2" xfId="20459"/>
    <cellStyle name="Note 2 2 3 2 3 2 2 3" xfId="20460"/>
    <cellStyle name="Note 2 2 3 2 3 2 2 3 2" xfId="20461"/>
    <cellStyle name="Note 2 2 3 2 3 2 2 4" xfId="20462"/>
    <cellStyle name="Note 2 2 3 2 3 2 3" xfId="20463"/>
    <cellStyle name="Note 2 2 3 2 3 2 3 2" xfId="20464"/>
    <cellStyle name="Note 2 2 3 2 3 2 4" xfId="20465"/>
    <cellStyle name="Note 2 2 3 2 3 2 4 2" xfId="20466"/>
    <cellStyle name="Note 2 2 3 2 3 2 5" xfId="20467"/>
    <cellStyle name="Note 2 2 3 2 3 3" xfId="20468"/>
    <cellStyle name="Note 2 2 3 2 3 3 2" xfId="20469"/>
    <cellStyle name="Note 2 2 3 2 3 3 2 2" xfId="20470"/>
    <cellStyle name="Note 2 2 3 2 3 3 2 2 2" xfId="20471"/>
    <cellStyle name="Note 2 2 3 2 3 3 2 3" xfId="20472"/>
    <cellStyle name="Note 2 2 3 2 3 3 2 3 2" xfId="20473"/>
    <cellStyle name="Note 2 2 3 2 3 3 2 4" xfId="20474"/>
    <cellStyle name="Note 2 2 3 2 3 3 3" xfId="20475"/>
    <cellStyle name="Note 2 2 3 2 3 3 3 2" xfId="20476"/>
    <cellStyle name="Note 2 2 3 2 3 3 4" xfId="20477"/>
    <cellStyle name="Note 2 2 3 2 3 3 4 2" xfId="20478"/>
    <cellStyle name="Note 2 2 3 2 3 3 5" xfId="20479"/>
    <cellStyle name="Note 2 2 3 2 3 4" xfId="20480"/>
    <cellStyle name="Note 2 2 3 2 3 4 2" xfId="20481"/>
    <cellStyle name="Note 2 2 3 2 3 4 2 2" xfId="20482"/>
    <cellStyle name="Note 2 2 3 2 3 4 3" xfId="20483"/>
    <cellStyle name="Note 2 2 3 2 3 4 3 2" xfId="20484"/>
    <cellStyle name="Note 2 2 3 2 3 4 4" xfId="20485"/>
    <cellStyle name="Note 2 2 3 2 3 5" xfId="20486"/>
    <cellStyle name="Note 2 2 3 2 3 5 2" xfId="20487"/>
    <cellStyle name="Note 2 2 3 2 3 6" xfId="20488"/>
    <cellStyle name="Note 2 2 3 2 3 6 2" xfId="20489"/>
    <cellStyle name="Note 2 2 3 2 3 7" xfId="20490"/>
    <cellStyle name="Note 2 2 3 2 4" xfId="20491"/>
    <cellStyle name="Note 2 2 3 2 4 2" xfId="20492"/>
    <cellStyle name="Note 2 2 3 2 4 2 2" xfId="20493"/>
    <cellStyle name="Note 2 2 3 2 4 2 2 2" xfId="20494"/>
    <cellStyle name="Note 2 2 3 2 4 2 3" xfId="20495"/>
    <cellStyle name="Note 2 2 3 2 4 2 3 2" xfId="20496"/>
    <cellStyle name="Note 2 2 3 2 4 2 4" xfId="20497"/>
    <cellStyle name="Note 2 2 3 2 4 3" xfId="20498"/>
    <cellStyle name="Note 2 2 3 2 4 3 2" xfId="20499"/>
    <cellStyle name="Note 2 2 3 2 4 4" xfId="20500"/>
    <cellStyle name="Note 2 2 3 2 4 4 2" xfId="20501"/>
    <cellStyle name="Note 2 2 3 2 4 5" xfId="20502"/>
    <cellStyle name="Note 2 2 3 2 5" xfId="20503"/>
    <cellStyle name="Note 2 2 3 2 5 2" xfId="20504"/>
    <cellStyle name="Note 2 2 3 2 5 2 2" xfId="20505"/>
    <cellStyle name="Note 2 2 3 2 5 2 2 2" xfId="20506"/>
    <cellStyle name="Note 2 2 3 2 5 2 3" xfId="20507"/>
    <cellStyle name="Note 2 2 3 2 5 2 3 2" xfId="20508"/>
    <cellStyle name="Note 2 2 3 2 5 2 4" xfId="20509"/>
    <cellStyle name="Note 2 2 3 2 5 3" xfId="20510"/>
    <cellStyle name="Note 2 2 3 2 5 3 2" xfId="20511"/>
    <cellStyle name="Note 2 2 3 2 5 4" xfId="20512"/>
    <cellStyle name="Note 2 2 3 2 5 4 2" xfId="20513"/>
    <cellStyle name="Note 2 2 3 2 5 5" xfId="20514"/>
    <cellStyle name="Note 2 2 3 2 6" xfId="20515"/>
    <cellStyle name="Note 2 2 3 2 6 2" xfId="20516"/>
    <cellStyle name="Note 2 2 3 2 6 2 2" xfId="20517"/>
    <cellStyle name="Note 2 2 3 2 6 2 2 2" xfId="20518"/>
    <cellStyle name="Note 2 2 3 2 6 2 3" xfId="20519"/>
    <cellStyle name="Note 2 2 3 2 6 2 3 2" xfId="20520"/>
    <cellStyle name="Note 2 2 3 2 6 2 4" xfId="20521"/>
    <cellStyle name="Note 2 2 3 2 6 3" xfId="20522"/>
    <cellStyle name="Note 2 2 3 2 6 3 2" xfId="20523"/>
    <cellStyle name="Note 2 2 3 2 6 4" xfId="20524"/>
    <cellStyle name="Note 2 2 3 2 6 4 2" xfId="20525"/>
    <cellStyle name="Note 2 2 3 2 6 5" xfId="20526"/>
    <cellStyle name="Note 2 2 3 2 7" xfId="20527"/>
    <cellStyle name="Note 2 2 3 2 7 2" xfId="20528"/>
    <cellStyle name="Note 2 2 3 2 7 2 2" xfId="20529"/>
    <cellStyle name="Note 2 2 3 2 7 3" xfId="20530"/>
    <cellStyle name="Note 2 2 3 2 7 3 2" xfId="20531"/>
    <cellStyle name="Note 2 2 3 2 7 4" xfId="20532"/>
    <cellStyle name="Note 2 2 3 2 8" xfId="20533"/>
    <cellStyle name="Note 2 2 3 2 8 2" xfId="20534"/>
    <cellStyle name="Note 2 2 3 2 9" xfId="20535"/>
    <cellStyle name="Note 2 2 3 2 9 2" xfId="20536"/>
    <cellStyle name="Note 2 2 3 3" xfId="20537"/>
    <cellStyle name="Note 2 2 3 3 2" xfId="20538"/>
    <cellStyle name="Note 2 2 3 3 2 2" xfId="20539"/>
    <cellStyle name="Note 2 2 3 3 2 2 2" xfId="20540"/>
    <cellStyle name="Note 2 2 3 3 2 2 2 2" xfId="20541"/>
    <cellStyle name="Note 2 2 3 3 2 2 3" xfId="20542"/>
    <cellStyle name="Note 2 2 3 3 2 2 3 2" xfId="20543"/>
    <cellStyle name="Note 2 2 3 3 2 2 4" xfId="20544"/>
    <cellStyle name="Note 2 2 3 3 2 3" xfId="20545"/>
    <cellStyle name="Note 2 2 3 3 2 3 2" xfId="20546"/>
    <cellStyle name="Note 2 2 3 3 2 4" xfId="20547"/>
    <cellStyle name="Note 2 2 3 3 2 4 2" xfId="20548"/>
    <cellStyle name="Note 2 2 3 3 2 5" xfId="20549"/>
    <cellStyle name="Note 2 2 3 3 3" xfId="20550"/>
    <cellStyle name="Note 2 2 3 3 3 2" xfId="20551"/>
    <cellStyle name="Note 2 2 3 3 3 2 2" xfId="20552"/>
    <cellStyle name="Note 2 2 3 3 3 2 2 2" xfId="20553"/>
    <cellStyle name="Note 2 2 3 3 3 2 3" xfId="20554"/>
    <cellStyle name="Note 2 2 3 3 3 2 3 2" xfId="20555"/>
    <cellStyle name="Note 2 2 3 3 3 2 4" xfId="20556"/>
    <cellStyle name="Note 2 2 3 3 3 3" xfId="20557"/>
    <cellStyle name="Note 2 2 3 3 3 3 2" xfId="20558"/>
    <cellStyle name="Note 2 2 3 3 3 4" xfId="20559"/>
    <cellStyle name="Note 2 2 3 3 3 4 2" xfId="20560"/>
    <cellStyle name="Note 2 2 3 3 3 5" xfId="20561"/>
    <cellStyle name="Note 2 2 3 3 4" xfId="20562"/>
    <cellStyle name="Note 2 2 3 3 4 2" xfId="20563"/>
    <cellStyle name="Note 2 2 3 3 4 2 2" xfId="20564"/>
    <cellStyle name="Note 2 2 3 3 4 2 2 2" xfId="20565"/>
    <cellStyle name="Note 2 2 3 3 4 2 3" xfId="20566"/>
    <cellStyle name="Note 2 2 3 3 4 2 3 2" xfId="20567"/>
    <cellStyle name="Note 2 2 3 3 4 2 4" xfId="20568"/>
    <cellStyle name="Note 2 2 3 3 4 3" xfId="20569"/>
    <cellStyle name="Note 2 2 3 3 4 3 2" xfId="20570"/>
    <cellStyle name="Note 2 2 3 3 4 4" xfId="20571"/>
    <cellStyle name="Note 2 2 3 3 4 4 2" xfId="20572"/>
    <cellStyle name="Note 2 2 3 3 4 5" xfId="20573"/>
    <cellStyle name="Note 2 2 3 3 5" xfId="20574"/>
    <cellStyle name="Note 2 2 3 3 5 2" xfId="20575"/>
    <cellStyle name="Note 2 2 3 3 5 2 2" xfId="20576"/>
    <cellStyle name="Note 2 2 3 3 5 3" xfId="20577"/>
    <cellStyle name="Note 2 2 3 3 5 3 2" xfId="20578"/>
    <cellStyle name="Note 2 2 3 3 5 4" xfId="20579"/>
    <cellStyle name="Note 2 2 3 3 6" xfId="20580"/>
    <cellStyle name="Note 2 2 3 3 6 2" xfId="20581"/>
    <cellStyle name="Note 2 2 3 3 7" xfId="20582"/>
    <cellStyle name="Note 2 2 3 3 7 2" xfId="20583"/>
    <cellStyle name="Note 2 2 3 3 8" xfId="20584"/>
    <cellStyle name="Note 2 2 3 4" xfId="20585"/>
    <cellStyle name="Note 2 2 3 4 2" xfId="20586"/>
    <cellStyle name="Note 2 2 3 4 2 2" xfId="20587"/>
    <cellStyle name="Note 2 2 3 4 2 2 2" xfId="20588"/>
    <cellStyle name="Note 2 2 3 4 2 2 2 2" xfId="20589"/>
    <cellStyle name="Note 2 2 3 4 2 2 3" xfId="20590"/>
    <cellStyle name="Note 2 2 3 4 2 2 3 2" xfId="20591"/>
    <cellStyle name="Note 2 2 3 4 2 2 4" xfId="20592"/>
    <cellStyle name="Note 2 2 3 4 2 3" xfId="20593"/>
    <cellStyle name="Note 2 2 3 4 2 3 2" xfId="20594"/>
    <cellStyle name="Note 2 2 3 4 2 4" xfId="20595"/>
    <cellStyle name="Note 2 2 3 4 2 4 2" xfId="20596"/>
    <cellStyle name="Note 2 2 3 4 2 5" xfId="20597"/>
    <cellStyle name="Note 2 2 3 4 3" xfId="20598"/>
    <cellStyle name="Note 2 2 3 4 3 2" xfId="20599"/>
    <cellStyle name="Note 2 2 3 4 3 2 2" xfId="20600"/>
    <cellStyle name="Note 2 2 3 4 3 2 2 2" xfId="20601"/>
    <cellStyle name="Note 2 2 3 4 3 2 3" xfId="20602"/>
    <cellStyle name="Note 2 2 3 4 3 2 3 2" xfId="20603"/>
    <cellStyle name="Note 2 2 3 4 3 2 4" xfId="20604"/>
    <cellStyle name="Note 2 2 3 4 3 3" xfId="20605"/>
    <cellStyle name="Note 2 2 3 4 3 3 2" xfId="20606"/>
    <cellStyle name="Note 2 2 3 4 3 4" xfId="20607"/>
    <cellStyle name="Note 2 2 3 4 3 4 2" xfId="20608"/>
    <cellStyle name="Note 2 2 3 4 3 5" xfId="20609"/>
    <cellStyle name="Note 2 2 3 4 4" xfId="20610"/>
    <cellStyle name="Note 2 2 3 4 4 2" xfId="20611"/>
    <cellStyle name="Note 2 2 3 4 4 2 2" xfId="20612"/>
    <cellStyle name="Note 2 2 3 4 4 3" xfId="20613"/>
    <cellStyle name="Note 2 2 3 4 4 3 2" xfId="20614"/>
    <cellStyle name="Note 2 2 3 4 4 4" xfId="20615"/>
    <cellStyle name="Note 2 2 3 4 5" xfId="20616"/>
    <cellStyle name="Note 2 2 3 4 5 2" xfId="20617"/>
    <cellStyle name="Note 2 2 3 4 6" xfId="20618"/>
    <cellStyle name="Note 2 2 3 4 6 2" xfId="20619"/>
    <cellStyle name="Note 2 2 3 4 7" xfId="20620"/>
    <cellStyle name="Note 2 2 3 5" xfId="20621"/>
    <cellStyle name="Note 2 2 3 5 2" xfId="20622"/>
    <cellStyle name="Note 2 2 3 5 2 2" xfId="20623"/>
    <cellStyle name="Note 2 2 3 5 2 2 2" xfId="20624"/>
    <cellStyle name="Note 2 2 3 5 2 3" xfId="20625"/>
    <cellStyle name="Note 2 2 3 5 2 3 2" xfId="20626"/>
    <cellStyle name="Note 2 2 3 5 2 4" xfId="20627"/>
    <cellStyle name="Note 2 2 3 5 3" xfId="20628"/>
    <cellStyle name="Note 2 2 3 5 3 2" xfId="20629"/>
    <cellStyle name="Note 2 2 3 5 4" xfId="20630"/>
    <cellStyle name="Note 2 2 3 5 4 2" xfId="20631"/>
    <cellStyle name="Note 2 2 3 5 5" xfId="20632"/>
    <cellStyle name="Note 2 2 3 6" xfId="20633"/>
    <cellStyle name="Note 2 2 3 6 2" xfId="20634"/>
    <cellStyle name="Note 2 2 3 6 2 2" xfId="20635"/>
    <cellStyle name="Note 2 2 3 6 2 2 2" xfId="20636"/>
    <cellStyle name="Note 2 2 3 6 2 3" xfId="20637"/>
    <cellStyle name="Note 2 2 3 6 2 3 2" xfId="20638"/>
    <cellStyle name="Note 2 2 3 6 2 4" xfId="20639"/>
    <cellStyle name="Note 2 2 3 6 3" xfId="20640"/>
    <cellStyle name="Note 2 2 3 6 3 2" xfId="20641"/>
    <cellStyle name="Note 2 2 3 6 4" xfId="20642"/>
    <cellStyle name="Note 2 2 3 6 4 2" xfId="20643"/>
    <cellStyle name="Note 2 2 3 6 5" xfId="20644"/>
    <cellStyle name="Note 2 2 3 7" xfId="20645"/>
    <cellStyle name="Note 2 2 3 7 2" xfId="20646"/>
    <cellStyle name="Note 2 2 3 7 2 2" xfId="20647"/>
    <cellStyle name="Note 2 2 3 7 2 2 2" xfId="20648"/>
    <cellStyle name="Note 2 2 3 7 2 3" xfId="20649"/>
    <cellStyle name="Note 2 2 3 7 2 3 2" xfId="20650"/>
    <cellStyle name="Note 2 2 3 7 2 4" xfId="20651"/>
    <cellStyle name="Note 2 2 3 7 3" xfId="20652"/>
    <cellStyle name="Note 2 2 3 7 3 2" xfId="20653"/>
    <cellStyle name="Note 2 2 3 7 4" xfId="20654"/>
    <cellStyle name="Note 2 2 3 7 4 2" xfId="20655"/>
    <cellStyle name="Note 2 2 3 7 5" xfId="20656"/>
    <cellStyle name="Note 2 2 3 8" xfId="20657"/>
    <cellStyle name="Note 2 2 3 8 2" xfId="20658"/>
    <cellStyle name="Note 2 2 3 8 2 2" xfId="20659"/>
    <cellStyle name="Note 2 2 3 8 3" xfId="20660"/>
    <cellStyle name="Note 2 2 3 8 3 2" xfId="20661"/>
    <cellStyle name="Note 2 2 3 8 4" xfId="20662"/>
    <cellStyle name="Note 2 2 3 9" xfId="20663"/>
    <cellStyle name="Note 2 2 3 9 2" xfId="20664"/>
    <cellStyle name="Note 2 2 4" xfId="20665"/>
    <cellStyle name="Note 2 2 4 10" xfId="20666"/>
    <cellStyle name="Note 2 2 4 10 2" xfId="20667"/>
    <cellStyle name="Note 2 2 4 11" xfId="20668"/>
    <cellStyle name="Note 2 2 4 2" xfId="20669"/>
    <cellStyle name="Note 2 2 4 2 10" xfId="20670"/>
    <cellStyle name="Note 2 2 4 2 2" xfId="20671"/>
    <cellStyle name="Note 2 2 4 2 2 2" xfId="20672"/>
    <cellStyle name="Note 2 2 4 2 2 2 2" xfId="20673"/>
    <cellStyle name="Note 2 2 4 2 2 2 2 2" xfId="20674"/>
    <cellStyle name="Note 2 2 4 2 2 2 2 2 2" xfId="20675"/>
    <cellStyle name="Note 2 2 4 2 2 2 2 3" xfId="20676"/>
    <cellStyle name="Note 2 2 4 2 2 2 2 3 2" xfId="20677"/>
    <cellStyle name="Note 2 2 4 2 2 2 2 4" xfId="20678"/>
    <cellStyle name="Note 2 2 4 2 2 2 3" xfId="20679"/>
    <cellStyle name="Note 2 2 4 2 2 2 3 2" xfId="20680"/>
    <cellStyle name="Note 2 2 4 2 2 2 4" xfId="20681"/>
    <cellStyle name="Note 2 2 4 2 2 2 4 2" xfId="20682"/>
    <cellStyle name="Note 2 2 4 2 2 2 5" xfId="20683"/>
    <cellStyle name="Note 2 2 4 2 2 3" xfId="20684"/>
    <cellStyle name="Note 2 2 4 2 2 3 2" xfId="20685"/>
    <cellStyle name="Note 2 2 4 2 2 3 2 2" xfId="20686"/>
    <cellStyle name="Note 2 2 4 2 2 3 2 2 2" xfId="20687"/>
    <cellStyle name="Note 2 2 4 2 2 3 2 3" xfId="20688"/>
    <cellStyle name="Note 2 2 4 2 2 3 2 3 2" xfId="20689"/>
    <cellStyle name="Note 2 2 4 2 2 3 2 4" xfId="20690"/>
    <cellStyle name="Note 2 2 4 2 2 3 3" xfId="20691"/>
    <cellStyle name="Note 2 2 4 2 2 3 3 2" xfId="20692"/>
    <cellStyle name="Note 2 2 4 2 2 3 4" xfId="20693"/>
    <cellStyle name="Note 2 2 4 2 2 3 4 2" xfId="20694"/>
    <cellStyle name="Note 2 2 4 2 2 3 5" xfId="20695"/>
    <cellStyle name="Note 2 2 4 2 2 4" xfId="20696"/>
    <cellStyle name="Note 2 2 4 2 2 4 2" xfId="20697"/>
    <cellStyle name="Note 2 2 4 2 2 4 2 2" xfId="20698"/>
    <cellStyle name="Note 2 2 4 2 2 4 2 2 2" xfId="20699"/>
    <cellStyle name="Note 2 2 4 2 2 4 2 3" xfId="20700"/>
    <cellStyle name="Note 2 2 4 2 2 4 2 3 2" xfId="20701"/>
    <cellStyle name="Note 2 2 4 2 2 4 2 4" xfId="20702"/>
    <cellStyle name="Note 2 2 4 2 2 4 3" xfId="20703"/>
    <cellStyle name="Note 2 2 4 2 2 4 3 2" xfId="20704"/>
    <cellStyle name="Note 2 2 4 2 2 4 4" xfId="20705"/>
    <cellStyle name="Note 2 2 4 2 2 4 4 2" xfId="20706"/>
    <cellStyle name="Note 2 2 4 2 2 4 5" xfId="20707"/>
    <cellStyle name="Note 2 2 4 2 2 5" xfId="20708"/>
    <cellStyle name="Note 2 2 4 2 2 5 2" xfId="20709"/>
    <cellStyle name="Note 2 2 4 2 2 5 2 2" xfId="20710"/>
    <cellStyle name="Note 2 2 4 2 2 5 3" xfId="20711"/>
    <cellStyle name="Note 2 2 4 2 2 5 3 2" xfId="20712"/>
    <cellStyle name="Note 2 2 4 2 2 5 4" xfId="20713"/>
    <cellStyle name="Note 2 2 4 2 2 6" xfId="20714"/>
    <cellStyle name="Note 2 2 4 2 2 6 2" xfId="20715"/>
    <cellStyle name="Note 2 2 4 2 2 7" xfId="20716"/>
    <cellStyle name="Note 2 2 4 2 2 7 2" xfId="20717"/>
    <cellStyle name="Note 2 2 4 2 2 8" xfId="20718"/>
    <cellStyle name="Note 2 2 4 2 3" xfId="20719"/>
    <cellStyle name="Note 2 2 4 2 3 2" xfId="20720"/>
    <cellStyle name="Note 2 2 4 2 3 2 2" xfId="20721"/>
    <cellStyle name="Note 2 2 4 2 3 2 2 2" xfId="20722"/>
    <cellStyle name="Note 2 2 4 2 3 2 2 2 2" xfId="20723"/>
    <cellStyle name="Note 2 2 4 2 3 2 2 3" xfId="20724"/>
    <cellStyle name="Note 2 2 4 2 3 2 2 3 2" xfId="20725"/>
    <cellStyle name="Note 2 2 4 2 3 2 2 4" xfId="20726"/>
    <cellStyle name="Note 2 2 4 2 3 2 3" xfId="20727"/>
    <cellStyle name="Note 2 2 4 2 3 2 3 2" xfId="20728"/>
    <cellStyle name="Note 2 2 4 2 3 2 4" xfId="20729"/>
    <cellStyle name="Note 2 2 4 2 3 2 4 2" xfId="20730"/>
    <cellStyle name="Note 2 2 4 2 3 2 5" xfId="20731"/>
    <cellStyle name="Note 2 2 4 2 3 3" xfId="20732"/>
    <cellStyle name="Note 2 2 4 2 3 3 2" xfId="20733"/>
    <cellStyle name="Note 2 2 4 2 3 3 2 2" xfId="20734"/>
    <cellStyle name="Note 2 2 4 2 3 3 2 2 2" xfId="20735"/>
    <cellStyle name="Note 2 2 4 2 3 3 2 3" xfId="20736"/>
    <cellStyle name="Note 2 2 4 2 3 3 2 3 2" xfId="20737"/>
    <cellStyle name="Note 2 2 4 2 3 3 2 4" xfId="20738"/>
    <cellStyle name="Note 2 2 4 2 3 3 3" xfId="20739"/>
    <cellStyle name="Note 2 2 4 2 3 3 3 2" xfId="20740"/>
    <cellStyle name="Note 2 2 4 2 3 3 4" xfId="20741"/>
    <cellStyle name="Note 2 2 4 2 3 3 4 2" xfId="20742"/>
    <cellStyle name="Note 2 2 4 2 3 3 5" xfId="20743"/>
    <cellStyle name="Note 2 2 4 2 3 4" xfId="20744"/>
    <cellStyle name="Note 2 2 4 2 3 4 2" xfId="20745"/>
    <cellStyle name="Note 2 2 4 2 3 4 2 2" xfId="20746"/>
    <cellStyle name="Note 2 2 4 2 3 4 3" xfId="20747"/>
    <cellStyle name="Note 2 2 4 2 3 4 3 2" xfId="20748"/>
    <cellStyle name="Note 2 2 4 2 3 4 4" xfId="20749"/>
    <cellStyle name="Note 2 2 4 2 3 5" xfId="20750"/>
    <cellStyle name="Note 2 2 4 2 3 5 2" xfId="20751"/>
    <cellStyle name="Note 2 2 4 2 3 6" xfId="20752"/>
    <cellStyle name="Note 2 2 4 2 3 6 2" xfId="20753"/>
    <cellStyle name="Note 2 2 4 2 3 7" xfId="20754"/>
    <cellStyle name="Note 2 2 4 2 4" xfId="20755"/>
    <cellStyle name="Note 2 2 4 2 4 2" xfId="20756"/>
    <cellStyle name="Note 2 2 4 2 4 2 2" xfId="20757"/>
    <cellStyle name="Note 2 2 4 2 4 2 2 2" xfId="20758"/>
    <cellStyle name="Note 2 2 4 2 4 2 3" xfId="20759"/>
    <cellStyle name="Note 2 2 4 2 4 2 3 2" xfId="20760"/>
    <cellStyle name="Note 2 2 4 2 4 2 4" xfId="20761"/>
    <cellStyle name="Note 2 2 4 2 4 3" xfId="20762"/>
    <cellStyle name="Note 2 2 4 2 4 3 2" xfId="20763"/>
    <cellStyle name="Note 2 2 4 2 4 4" xfId="20764"/>
    <cellStyle name="Note 2 2 4 2 4 4 2" xfId="20765"/>
    <cellStyle name="Note 2 2 4 2 4 5" xfId="20766"/>
    <cellStyle name="Note 2 2 4 2 5" xfId="20767"/>
    <cellStyle name="Note 2 2 4 2 5 2" xfId="20768"/>
    <cellStyle name="Note 2 2 4 2 5 2 2" xfId="20769"/>
    <cellStyle name="Note 2 2 4 2 5 2 2 2" xfId="20770"/>
    <cellStyle name="Note 2 2 4 2 5 2 3" xfId="20771"/>
    <cellStyle name="Note 2 2 4 2 5 2 3 2" xfId="20772"/>
    <cellStyle name="Note 2 2 4 2 5 2 4" xfId="20773"/>
    <cellStyle name="Note 2 2 4 2 5 3" xfId="20774"/>
    <cellStyle name="Note 2 2 4 2 5 3 2" xfId="20775"/>
    <cellStyle name="Note 2 2 4 2 5 4" xfId="20776"/>
    <cellStyle name="Note 2 2 4 2 5 4 2" xfId="20777"/>
    <cellStyle name="Note 2 2 4 2 5 5" xfId="20778"/>
    <cellStyle name="Note 2 2 4 2 6" xfId="20779"/>
    <cellStyle name="Note 2 2 4 2 6 2" xfId="20780"/>
    <cellStyle name="Note 2 2 4 2 6 2 2" xfId="20781"/>
    <cellStyle name="Note 2 2 4 2 6 2 2 2" xfId="20782"/>
    <cellStyle name="Note 2 2 4 2 6 2 3" xfId="20783"/>
    <cellStyle name="Note 2 2 4 2 6 2 3 2" xfId="20784"/>
    <cellStyle name="Note 2 2 4 2 6 2 4" xfId="20785"/>
    <cellStyle name="Note 2 2 4 2 6 3" xfId="20786"/>
    <cellStyle name="Note 2 2 4 2 6 3 2" xfId="20787"/>
    <cellStyle name="Note 2 2 4 2 6 4" xfId="20788"/>
    <cellStyle name="Note 2 2 4 2 6 4 2" xfId="20789"/>
    <cellStyle name="Note 2 2 4 2 6 5" xfId="20790"/>
    <cellStyle name="Note 2 2 4 2 7" xfId="20791"/>
    <cellStyle name="Note 2 2 4 2 7 2" xfId="20792"/>
    <cellStyle name="Note 2 2 4 2 7 2 2" xfId="20793"/>
    <cellStyle name="Note 2 2 4 2 7 3" xfId="20794"/>
    <cellStyle name="Note 2 2 4 2 7 3 2" xfId="20795"/>
    <cellStyle name="Note 2 2 4 2 7 4" xfId="20796"/>
    <cellStyle name="Note 2 2 4 2 8" xfId="20797"/>
    <cellStyle name="Note 2 2 4 2 8 2" xfId="20798"/>
    <cellStyle name="Note 2 2 4 2 9" xfId="20799"/>
    <cellStyle name="Note 2 2 4 2 9 2" xfId="20800"/>
    <cellStyle name="Note 2 2 4 3" xfId="20801"/>
    <cellStyle name="Note 2 2 4 3 2" xfId="20802"/>
    <cellStyle name="Note 2 2 4 3 2 2" xfId="20803"/>
    <cellStyle name="Note 2 2 4 3 2 2 2" xfId="20804"/>
    <cellStyle name="Note 2 2 4 3 2 2 2 2" xfId="20805"/>
    <cellStyle name="Note 2 2 4 3 2 2 3" xfId="20806"/>
    <cellStyle name="Note 2 2 4 3 2 2 3 2" xfId="20807"/>
    <cellStyle name="Note 2 2 4 3 2 2 4" xfId="20808"/>
    <cellStyle name="Note 2 2 4 3 2 3" xfId="20809"/>
    <cellStyle name="Note 2 2 4 3 2 3 2" xfId="20810"/>
    <cellStyle name="Note 2 2 4 3 2 4" xfId="20811"/>
    <cellStyle name="Note 2 2 4 3 2 4 2" xfId="20812"/>
    <cellStyle name="Note 2 2 4 3 2 5" xfId="20813"/>
    <cellStyle name="Note 2 2 4 3 3" xfId="20814"/>
    <cellStyle name="Note 2 2 4 3 3 2" xfId="20815"/>
    <cellStyle name="Note 2 2 4 3 3 2 2" xfId="20816"/>
    <cellStyle name="Note 2 2 4 3 3 2 2 2" xfId="20817"/>
    <cellStyle name="Note 2 2 4 3 3 2 3" xfId="20818"/>
    <cellStyle name="Note 2 2 4 3 3 2 3 2" xfId="20819"/>
    <cellStyle name="Note 2 2 4 3 3 2 4" xfId="20820"/>
    <cellStyle name="Note 2 2 4 3 3 3" xfId="20821"/>
    <cellStyle name="Note 2 2 4 3 3 3 2" xfId="20822"/>
    <cellStyle name="Note 2 2 4 3 3 4" xfId="20823"/>
    <cellStyle name="Note 2 2 4 3 3 4 2" xfId="20824"/>
    <cellStyle name="Note 2 2 4 3 3 5" xfId="20825"/>
    <cellStyle name="Note 2 2 4 3 4" xfId="20826"/>
    <cellStyle name="Note 2 2 4 3 4 2" xfId="20827"/>
    <cellStyle name="Note 2 2 4 3 4 2 2" xfId="20828"/>
    <cellStyle name="Note 2 2 4 3 4 2 2 2" xfId="20829"/>
    <cellStyle name="Note 2 2 4 3 4 2 3" xfId="20830"/>
    <cellStyle name="Note 2 2 4 3 4 2 3 2" xfId="20831"/>
    <cellStyle name="Note 2 2 4 3 4 2 4" xfId="20832"/>
    <cellStyle name="Note 2 2 4 3 4 3" xfId="20833"/>
    <cellStyle name="Note 2 2 4 3 4 3 2" xfId="20834"/>
    <cellStyle name="Note 2 2 4 3 4 4" xfId="20835"/>
    <cellStyle name="Note 2 2 4 3 4 4 2" xfId="20836"/>
    <cellStyle name="Note 2 2 4 3 4 5" xfId="20837"/>
    <cellStyle name="Note 2 2 4 3 5" xfId="20838"/>
    <cellStyle name="Note 2 2 4 3 5 2" xfId="20839"/>
    <cellStyle name="Note 2 2 4 3 5 2 2" xfId="20840"/>
    <cellStyle name="Note 2 2 4 3 5 3" xfId="20841"/>
    <cellStyle name="Note 2 2 4 3 5 3 2" xfId="20842"/>
    <cellStyle name="Note 2 2 4 3 5 4" xfId="20843"/>
    <cellStyle name="Note 2 2 4 3 6" xfId="20844"/>
    <cellStyle name="Note 2 2 4 3 6 2" xfId="20845"/>
    <cellStyle name="Note 2 2 4 3 7" xfId="20846"/>
    <cellStyle name="Note 2 2 4 3 7 2" xfId="20847"/>
    <cellStyle name="Note 2 2 4 3 8" xfId="20848"/>
    <cellStyle name="Note 2 2 4 4" xfId="20849"/>
    <cellStyle name="Note 2 2 4 4 2" xfId="20850"/>
    <cellStyle name="Note 2 2 4 4 2 2" xfId="20851"/>
    <cellStyle name="Note 2 2 4 4 2 2 2" xfId="20852"/>
    <cellStyle name="Note 2 2 4 4 2 2 2 2" xfId="20853"/>
    <cellStyle name="Note 2 2 4 4 2 2 3" xfId="20854"/>
    <cellStyle name="Note 2 2 4 4 2 2 3 2" xfId="20855"/>
    <cellStyle name="Note 2 2 4 4 2 2 4" xfId="20856"/>
    <cellStyle name="Note 2 2 4 4 2 3" xfId="20857"/>
    <cellStyle name="Note 2 2 4 4 2 3 2" xfId="20858"/>
    <cellStyle name="Note 2 2 4 4 2 4" xfId="20859"/>
    <cellStyle name="Note 2 2 4 4 2 4 2" xfId="20860"/>
    <cellStyle name="Note 2 2 4 4 2 5" xfId="20861"/>
    <cellStyle name="Note 2 2 4 4 3" xfId="20862"/>
    <cellStyle name="Note 2 2 4 4 3 2" xfId="20863"/>
    <cellStyle name="Note 2 2 4 4 3 2 2" xfId="20864"/>
    <cellStyle name="Note 2 2 4 4 3 2 2 2" xfId="20865"/>
    <cellStyle name="Note 2 2 4 4 3 2 3" xfId="20866"/>
    <cellStyle name="Note 2 2 4 4 3 2 3 2" xfId="20867"/>
    <cellStyle name="Note 2 2 4 4 3 2 4" xfId="20868"/>
    <cellStyle name="Note 2 2 4 4 3 3" xfId="20869"/>
    <cellStyle name="Note 2 2 4 4 3 3 2" xfId="20870"/>
    <cellStyle name="Note 2 2 4 4 3 4" xfId="20871"/>
    <cellStyle name="Note 2 2 4 4 3 4 2" xfId="20872"/>
    <cellStyle name="Note 2 2 4 4 3 5" xfId="20873"/>
    <cellStyle name="Note 2 2 4 4 4" xfId="20874"/>
    <cellStyle name="Note 2 2 4 4 4 2" xfId="20875"/>
    <cellStyle name="Note 2 2 4 4 4 2 2" xfId="20876"/>
    <cellStyle name="Note 2 2 4 4 4 3" xfId="20877"/>
    <cellStyle name="Note 2 2 4 4 4 3 2" xfId="20878"/>
    <cellStyle name="Note 2 2 4 4 4 4" xfId="20879"/>
    <cellStyle name="Note 2 2 4 4 5" xfId="20880"/>
    <cellStyle name="Note 2 2 4 4 5 2" xfId="20881"/>
    <cellStyle name="Note 2 2 4 4 6" xfId="20882"/>
    <cellStyle name="Note 2 2 4 4 6 2" xfId="20883"/>
    <cellStyle name="Note 2 2 4 4 7" xfId="20884"/>
    <cellStyle name="Note 2 2 4 5" xfId="20885"/>
    <cellStyle name="Note 2 2 4 5 2" xfId="20886"/>
    <cellStyle name="Note 2 2 4 5 2 2" xfId="20887"/>
    <cellStyle name="Note 2 2 4 5 2 2 2" xfId="20888"/>
    <cellStyle name="Note 2 2 4 5 2 3" xfId="20889"/>
    <cellStyle name="Note 2 2 4 5 2 3 2" xfId="20890"/>
    <cellStyle name="Note 2 2 4 5 2 4" xfId="20891"/>
    <cellStyle name="Note 2 2 4 5 3" xfId="20892"/>
    <cellStyle name="Note 2 2 4 5 3 2" xfId="20893"/>
    <cellStyle name="Note 2 2 4 5 4" xfId="20894"/>
    <cellStyle name="Note 2 2 4 5 4 2" xfId="20895"/>
    <cellStyle name="Note 2 2 4 5 5" xfId="20896"/>
    <cellStyle name="Note 2 2 4 6" xfId="20897"/>
    <cellStyle name="Note 2 2 4 6 2" xfId="20898"/>
    <cellStyle name="Note 2 2 4 6 2 2" xfId="20899"/>
    <cellStyle name="Note 2 2 4 6 2 2 2" xfId="20900"/>
    <cellStyle name="Note 2 2 4 6 2 3" xfId="20901"/>
    <cellStyle name="Note 2 2 4 6 2 3 2" xfId="20902"/>
    <cellStyle name="Note 2 2 4 6 2 4" xfId="20903"/>
    <cellStyle name="Note 2 2 4 6 3" xfId="20904"/>
    <cellStyle name="Note 2 2 4 6 3 2" xfId="20905"/>
    <cellStyle name="Note 2 2 4 6 4" xfId="20906"/>
    <cellStyle name="Note 2 2 4 6 4 2" xfId="20907"/>
    <cellStyle name="Note 2 2 4 6 5" xfId="20908"/>
    <cellStyle name="Note 2 2 4 7" xfId="20909"/>
    <cellStyle name="Note 2 2 4 7 2" xfId="20910"/>
    <cellStyle name="Note 2 2 4 7 2 2" xfId="20911"/>
    <cellStyle name="Note 2 2 4 7 2 2 2" xfId="20912"/>
    <cellStyle name="Note 2 2 4 7 2 3" xfId="20913"/>
    <cellStyle name="Note 2 2 4 7 2 3 2" xfId="20914"/>
    <cellStyle name="Note 2 2 4 7 2 4" xfId="20915"/>
    <cellStyle name="Note 2 2 4 7 3" xfId="20916"/>
    <cellStyle name="Note 2 2 4 7 3 2" xfId="20917"/>
    <cellStyle name="Note 2 2 4 7 4" xfId="20918"/>
    <cellStyle name="Note 2 2 4 7 4 2" xfId="20919"/>
    <cellStyle name="Note 2 2 4 7 5" xfId="20920"/>
    <cellStyle name="Note 2 2 4 8" xfId="20921"/>
    <cellStyle name="Note 2 2 4 8 2" xfId="20922"/>
    <cellStyle name="Note 2 2 4 8 2 2" xfId="20923"/>
    <cellStyle name="Note 2 2 4 8 3" xfId="20924"/>
    <cellStyle name="Note 2 2 4 8 3 2" xfId="20925"/>
    <cellStyle name="Note 2 2 4 8 4" xfId="20926"/>
    <cellStyle name="Note 2 2 4 9" xfId="20927"/>
    <cellStyle name="Note 2 2 4 9 2" xfId="20928"/>
    <cellStyle name="Note 2 2 5" xfId="20929"/>
    <cellStyle name="Note 2 2 5 10" xfId="20930"/>
    <cellStyle name="Note 2 2 5 2" xfId="20931"/>
    <cellStyle name="Note 2 2 5 2 2" xfId="20932"/>
    <cellStyle name="Note 2 2 5 2 2 2" xfId="20933"/>
    <cellStyle name="Note 2 2 5 2 2 2 2" xfId="20934"/>
    <cellStyle name="Note 2 2 5 2 2 2 2 2" xfId="20935"/>
    <cellStyle name="Note 2 2 5 2 2 2 3" xfId="20936"/>
    <cellStyle name="Note 2 2 5 2 2 2 3 2" xfId="20937"/>
    <cellStyle name="Note 2 2 5 2 2 2 4" xfId="20938"/>
    <cellStyle name="Note 2 2 5 2 2 3" xfId="20939"/>
    <cellStyle name="Note 2 2 5 2 2 3 2" xfId="20940"/>
    <cellStyle name="Note 2 2 5 2 2 4" xfId="20941"/>
    <cellStyle name="Note 2 2 5 2 2 4 2" xfId="20942"/>
    <cellStyle name="Note 2 2 5 2 2 5" xfId="20943"/>
    <cellStyle name="Note 2 2 5 2 3" xfId="20944"/>
    <cellStyle name="Note 2 2 5 2 3 2" xfId="20945"/>
    <cellStyle name="Note 2 2 5 2 3 2 2" xfId="20946"/>
    <cellStyle name="Note 2 2 5 2 3 2 2 2" xfId="20947"/>
    <cellStyle name="Note 2 2 5 2 3 2 3" xfId="20948"/>
    <cellStyle name="Note 2 2 5 2 3 2 3 2" xfId="20949"/>
    <cellStyle name="Note 2 2 5 2 3 2 4" xfId="20950"/>
    <cellStyle name="Note 2 2 5 2 3 3" xfId="20951"/>
    <cellStyle name="Note 2 2 5 2 3 3 2" xfId="20952"/>
    <cellStyle name="Note 2 2 5 2 3 4" xfId="20953"/>
    <cellStyle name="Note 2 2 5 2 3 4 2" xfId="20954"/>
    <cellStyle name="Note 2 2 5 2 3 5" xfId="20955"/>
    <cellStyle name="Note 2 2 5 2 4" xfId="20956"/>
    <cellStyle name="Note 2 2 5 2 4 2" xfId="20957"/>
    <cellStyle name="Note 2 2 5 2 4 2 2" xfId="20958"/>
    <cellStyle name="Note 2 2 5 2 4 2 2 2" xfId="20959"/>
    <cellStyle name="Note 2 2 5 2 4 2 3" xfId="20960"/>
    <cellStyle name="Note 2 2 5 2 4 2 3 2" xfId="20961"/>
    <cellStyle name="Note 2 2 5 2 4 2 4" xfId="20962"/>
    <cellStyle name="Note 2 2 5 2 4 3" xfId="20963"/>
    <cellStyle name="Note 2 2 5 2 4 3 2" xfId="20964"/>
    <cellStyle name="Note 2 2 5 2 4 4" xfId="20965"/>
    <cellStyle name="Note 2 2 5 2 4 4 2" xfId="20966"/>
    <cellStyle name="Note 2 2 5 2 4 5" xfId="20967"/>
    <cellStyle name="Note 2 2 5 2 5" xfId="20968"/>
    <cellStyle name="Note 2 2 5 2 5 2" xfId="20969"/>
    <cellStyle name="Note 2 2 5 2 5 2 2" xfId="20970"/>
    <cellStyle name="Note 2 2 5 2 5 3" xfId="20971"/>
    <cellStyle name="Note 2 2 5 2 5 3 2" xfId="20972"/>
    <cellStyle name="Note 2 2 5 2 5 4" xfId="20973"/>
    <cellStyle name="Note 2 2 5 2 6" xfId="20974"/>
    <cellStyle name="Note 2 2 5 2 6 2" xfId="20975"/>
    <cellStyle name="Note 2 2 5 2 7" xfId="20976"/>
    <cellStyle name="Note 2 2 5 2 7 2" xfId="20977"/>
    <cellStyle name="Note 2 2 5 2 8" xfId="20978"/>
    <cellStyle name="Note 2 2 5 3" xfId="20979"/>
    <cellStyle name="Note 2 2 5 3 2" xfId="20980"/>
    <cellStyle name="Note 2 2 5 3 2 2" xfId="20981"/>
    <cellStyle name="Note 2 2 5 3 2 2 2" xfId="20982"/>
    <cellStyle name="Note 2 2 5 3 2 2 2 2" xfId="20983"/>
    <cellStyle name="Note 2 2 5 3 2 2 3" xfId="20984"/>
    <cellStyle name="Note 2 2 5 3 2 2 3 2" xfId="20985"/>
    <cellStyle name="Note 2 2 5 3 2 2 4" xfId="20986"/>
    <cellStyle name="Note 2 2 5 3 2 3" xfId="20987"/>
    <cellStyle name="Note 2 2 5 3 2 3 2" xfId="20988"/>
    <cellStyle name="Note 2 2 5 3 2 4" xfId="20989"/>
    <cellStyle name="Note 2 2 5 3 2 4 2" xfId="20990"/>
    <cellStyle name="Note 2 2 5 3 2 5" xfId="20991"/>
    <cellStyle name="Note 2 2 5 3 3" xfId="20992"/>
    <cellStyle name="Note 2 2 5 3 3 2" xfId="20993"/>
    <cellStyle name="Note 2 2 5 3 3 2 2" xfId="20994"/>
    <cellStyle name="Note 2 2 5 3 3 2 2 2" xfId="20995"/>
    <cellStyle name="Note 2 2 5 3 3 2 3" xfId="20996"/>
    <cellStyle name="Note 2 2 5 3 3 2 3 2" xfId="20997"/>
    <cellStyle name="Note 2 2 5 3 3 2 4" xfId="20998"/>
    <cellStyle name="Note 2 2 5 3 3 3" xfId="20999"/>
    <cellStyle name="Note 2 2 5 3 3 3 2" xfId="21000"/>
    <cellStyle name="Note 2 2 5 3 3 4" xfId="21001"/>
    <cellStyle name="Note 2 2 5 3 3 4 2" xfId="21002"/>
    <cellStyle name="Note 2 2 5 3 3 5" xfId="21003"/>
    <cellStyle name="Note 2 2 5 3 4" xfId="21004"/>
    <cellStyle name="Note 2 2 5 3 4 2" xfId="21005"/>
    <cellStyle name="Note 2 2 5 3 4 2 2" xfId="21006"/>
    <cellStyle name="Note 2 2 5 3 4 3" xfId="21007"/>
    <cellStyle name="Note 2 2 5 3 4 3 2" xfId="21008"/>
    <cellStyle name="Note 2 2 5 3 4 4" xfId="21009"/>
    <cellStyle name="Note 2 2 5 3 5" xfId="21010"/>
    <cellStyle name="Note 2 2 5 3 5 2" xfId="21011"/>
    <cellStyle name="Note 2 2 5 3 6" xfId="21012"/>
    <cellStyle name="Note 2 2 5 3 6 2" xfId="21013"/>
    <cellStyle name="Note 2 2 5 3 7" xfId="21014"/>
    <cellStyle name="Note 2 2 5 4" xfId="21015"/>
    <cellStyle name="Note 2 2 5 4 2" xfId="21016"/>
    <cellStyle name="Note 2 2 5 4 2 2" xfId="21017"/>
    <cellStyle name="Note 2 2 5 4 2 2 2" xfId="21018"/>
    <cellStyle name="Note 2 2 5 4 2 3" xfId="21019"/>
    <cellStyle name="Note 2 2 5 4 2 3 2" xfId="21020"/>
    <cellStyle name="Note 2 2 5 4 2 4" xfId="21021"/>
    <cellStyle name="Note 2 2 5 4 3" xfId="21022"/>
    <cellStyle name="Note 2 2 5 4 3 2" xfId="21023"/>
    <cellStyle name="Note 2 2 5 4 4" xfId="21024"/>
    <cellStyle name="Note 2 2 5 4 4 2" xfId="21025"/>
    <cellStyle name="Note 2 2 5 4 5" xfId="21026"/>
    <cellStyle name="Note 2 2 5 5" xfId="21027"/>
    <cellStyle name="Note 2 2 5 5 2" xfId="21028"/>
    <cellStyle name="Note 2 2 5 5 2 2" xfId="21029"/>
    <cellStyle name="Note 2 2 5 5 2 2 2" xfId="21030"/>
    <cellStyle name="Note 2 2 5 5 2 3" xfId="21031"/>
    <cellStyle name="Note 2 2 5 5 2 3 2" xfId="21032"/>
    <cellStyle name="Note 2 2 5 5 2 4" xfId="21033"/>
    <cellStyle name="Note 2 2 5 5 3" xfId="21034"/>
    <cellStyle name="Note 2 2 5 5 3 2" xfId="21035"/>
    <cellStyle name="Note 2 2 5 5 4" xfId="21036"/>
    <cellStyle name="Note 2 2 5 5 4 2" xfId="21037"/>
    <cellStyle name="Note 2 2 5 5 5" xfId="21038"/>
    <cellStyle name="Note 2 2 5 6" xfId="21039"/>
    <cellStyle name="Note 2 2 5 6 2" xfId="21040"/>
    <cellStyle name="Note 2 2 5 6 2 2" xfId="21041"/>
    <cellStyle name="Note 2 2 5 6 2 2 2" xfId="21042"/>
    <cellStyle name="Note 2 2 5 6 2 3" xfId="21043"/>
    <cellStyle name="Note 2 2 5 6 2 3 2" xfId="21044"/>
    <cellStyle name="Note 2 2 5 6 2 4" xfId="21045"/>
    <cellStyle name="Note 2 2 5 6 3" xfId="21046"/>
    <cellStyle name="Note 2 2 5 6 3 2" xfId="21047"/>
    <cellStyle name="Note 2 2 5 6 4" xfId="21048"/>
    <cellStyle name="Note 2 2 5 6 4 2" xfId="21049"/>
    <cellStyle name="Note 2 2 5 6 5" xfId="21050"/>
    <cellStyle name="Note 2 2 5 7" xfId="21051"/>
    <cellStyle name="Note 2 2 5 7 2" xfId="21052"/>
    <cellStyle name="Note 2 2 5 7 2 2" xfId="21053"/>
    <cellStyle name="Note 2 2 5 7 3" xfId="21054"/>
    <cellStyle name="Note 2 2 5 7 3 2" xfId="21055"/>
    <cellStyle name="Note 2 2 5 7 4" xfId="21056"/>
    <cellStyle name="Note 2 2 5 8" xfId="21057"/>
    <cellStyle name="Note 2 2 5 8 2" xfId="21058"/>
    <cellStyle name="Note 2 2 5 9" xfId="21059"/>
    <cellStyle name="Note 2 2 5 9 2" xfId="21060"/>
    <cellStyle name="Note 2 2 6" xfId="21061"/>
    <cellStyle name="Note 2 2 6 10" xfId="21062"/>
    <cellStyle name="Note 2 2 6 2" xfId="21063"/>
    <cellStyle name="Note 2 2 6 2 2" xfId="21064"/>
    <cellStyle name="Note 2 2 6 2 2 2" xfId="21065"/>
    <cellStyle name="Note 2 2 6 2 2 2 2" xfId="21066"/>
    <cellStyle name="Note 2 2 6 2 2 2 2 2" xfId="21067"/>
    <cellStyle name="Note 2 2 6 2 2 2 3" xfId="21068"/>
    <cellStyle name="Note 2 2 6 2 2 2 3 2" xfId="21069"/>
    <cellStyle name="Note 2 2 6 2 2 2 4" xfId="21070"/>
    <cellStyle name="Note 2 2 6 2 2 3" xfId="21071"/>
    <cellStyle name="Note 2 2 6 2 2 3 2" xfId="21072"/>
    <cellStyle name="Note 2 2 6 2 2 4" xfId="21073"/>
    <cellStyle name="Note 2 2 6 2 2 4 2" xfId="21074"/>
    <cellStyle name="Note 2 2 6 2 2 5" xfId="21075"/>
    <cellStyle name="Note 2 2 6 2 3" xfId="21076"/>
    <cellStyle name="Note 2 2 6 2 3 2" xfId="21077"/>
    <cellStyle name="Note 2 2 6 2 3 2 2" xfId="21078"/>
    <cellStyle name="Note 2 2 6 2 3 2 2 2" xfId="21079"/>
    <cellStyle name="Note 2 2 6 2 3 2 3" xfId="21080"/>
    <cellStyle name="Note 2 2 6 2 3 2 3 2" xfId="21081"/>
    <cellStyle name="Note 2 2 6 2 3 2 4" xfId="21082"/>
    <cellStyle name="Note 2 2 6 2 3 3" xfId="21083"/>
    <cellStyle name="Note 2 2 6 2 3 3 2" xfId="21084"/>
    <cellStyle name="Note 2 2 6 2 3 4" xfId="21085"/>
    <cellStyle name="Note 2 2 6 2 3 4 2" xfId="21086"/>
    <cellStyle name="Note 2 2 6 2 3 5" xfId="21087"/>
    <cellStyle name="Note 2 2 6 2 4" xfId="21088"/>
    <cellStyle name="Note 2 2 6 2 4 2" xfId="21089"/>
    <cellStyle name="Note 2 2 6 2 4 2 2" xfId="21090"/>
    <cellStyle name="Note 2 2 6 2 4 2 2 2" xfId="21091"/>
    <cellStyle name="Note 2 2 6 2 4 2 3" xfId="21092"/>
    <cellStyle name="Note 2 2 6 2 4 2 3 2" xfId="21093"/>
    <cellStyle name="Note 2 2 6 2 4 2 4" xfId="21094"/>
    <cellStyle name="Note 2 2 6 2 4 3" xfId="21095"/>
    <cellStyle name="Note 2 2 6 2 4 3 2" xfId="21096"/>
    <cellStyle name="Note 2 2 6 2 4 4" xfId="21097"/>
    <cellStyle name="Note 2 2 6 2 4 4 2" xfId="21098"/>
    <cellStyle name="Note 2 2 6 2 4 5" xfId="21099"/>
    <cellStyle name="Note 2 2 6 2 5" xfId="21100"/>
    <cellStyle name="Note 2 2 6 2 5 2" xfId="21101"/>
    <cellStyle name="Note 2 2 6 2 5 2 2" xfId="21102"/>
    <cellStyle name="Note 2 2 6 2 5 3" xfId="21103"/>
    <cellStyle name="Note 2 2 6 2 5 3 2" xfId="21104"/>
    <cellStyle name="Note 2 2 6 2 5 4" xfId="21105"/>
    <cellStyle name="Note 2 2 6 2 6" xfId="21106"/>
    <cellStyle name="Note 2 2 6 2 6 2" xfId="21107"/>
    <cellStyle name="Note 2 2 6 2 7" xfId="21108"/>
    <cellStyle name="Note 2 2 6 2 7 2" xfId="21109"/>
    <cellStyle name="Note 2 2 6 2 8" xfId="21110"/>
    <cellStyle name="Note 2 2 6 3" xfId="21111"/>
    <cellStyle name="Note 2 2 6 3 2" xfId="21112"/>
    <cellStyle name="Note 2 2 6 3 2 2" xfId="21113"/>
    <cellStyle name="Note 2 2 6 3 2 2 2" xfId="21114"/>
    <cellStyle name="Note 2 2 6 3 2 3" xfId="21115"/>
    <cellStyle name="Note 2 2 6 3 2 3 2" xfId="21116"/>
    <cellStyle name="Note 2 2 6 3 2 4" xfId="21117"/>
    <cellStyle name="Note 2 2 6 3 3" xfId="21118"/>
    <cellStyle name="Note 2 2 6 3 3 2" xfId="21119"/>
    <cellStyle name="Note 2 2 6 3 4" xfId="21120"/>
    <cellStyle name="Note 2 2 6 3 4 2" xfId="21121"/>
    <cellStyle name="Note 2 2 6 3 5" xfId="21122"/>
    <cellStyle name="Note 2 2 6 4" xfId="21123"/>
    <cellStyle name="Note 2 2 6 4 2" xfId="21124"/>
    <cellStyle name="Note 2 2 6 4 2 2" xfId="21125"/>
    <cellStyle name="Note 2 2 6 4 2 2 2" xfId="21126"/>
    <cellStyle name="Note 2 2 6 4 2 3" xfId="21127"/>
    <cellStyle name="Note 2 2 6 4 2 3 2" xfId="21128"/>
    <cellStyle name="Note 2 2 6 4 2 4" xfId="21129"/>
    <cellStyle name="Note 2 2 6 4 3" xfId="21130"/>
    <cellStyle name="Note 2 2 6 4 3 2" xfId="21131"/>
    <cellStyle name="Note 2 2 6 4 4" xfId="21132"/>
    <cellStyle name="Note 2 2 6 4 4 2" xfId="21133"/>
    <cellStyle name="Note 2 2 6 4 5" xfId="21134"/>
    <cellStyle name="Note 2 2 6 5" xfId="21135"/>
    <cellStyle name="Note 2 2 6 5 2" xfId="21136"/>
    <cellStyle name="Note 2 2 6 5 2 2" xfId="21137"/>
    <cellStyle name="Note 2 2 6 5 2 2 2" xfId="21138"/>
    <cellStyle name="Note 2 2 6 5 2 3" xfId="21139"/>
    <cellStyle name="Note 2 2 6 5 2 3 2" xfId="21140"/>
    <cellStyle name="Note 2 2 6 5 2 4" xfId="21141"/>
    <cellStyle name="Note 2 2 6 5 3" xfId="21142"/>
    <cellStyle name="Note 2 2 6 5 3 2" xfId="21143"/>
    <cellStyle name="Note 2 2 6 5 4" xfId="21144"/>
    <cellStyle name="Note 2 2 6 5 4 2" xfId="21145"/>
    <cellStyle name="Note 2 2 6 5 5" xfId="21146"/>
    <cellStyle name="Note 2 2 6 6" xfId="21147"/>
    <cellStyle name="Note 2 2 6 6 2" xfId="21148"/>
    <cellStyle name="Note 2 2 6 6 2 2" xfId="21149"/>
    <cellStyle name="Note 2 2 6 6 2 2 2" xfId="21150"/>
    <cellStyle name="Note 2 2 6 6 2 3" xfId="21151"/>
    <cellStyle name="Note 2 2 6 6 2 3 2" xfId="21152"/>
    <cellStyle name="Note 2 2 6 6 2 4" xfId="21153"/>
    <cellStyle name="Note 2 2 6 6 3" xfId="21154"/>
    <cellStyle name="Note 2 2 6 6 3 2" xfId="21155"/>
    <cellStyle name="Note 2 2 6 6 4" xfId="21156"/>
    <cellStyle name="Note 2 2 6 6 4 2" xfId="21157"/>
    <cellStyle name="Note 2 2 6 6 5" xfId="21158"/>
    <cellStyle name="Note 2 2 6 7" xfId="21159"/>
    <cellStyle name="Note 2 2 6 7 2" xfId="21160"/>
    <cellStyle name="Note 2 2 6 7 2 2" xfId="21161"/>
    <cellStyle name="Note 2 2 6 7 3" xfId="21162"/>
    <cellStyle name="Note 2 2 6 7 3 2" xfId="21163"/>
    <cellStyle name="Note 2 2 6 7 4" xfId="21164"/>
    <cellStyle name="Note 2 2 6 8" xfId="21165"/>
    <cellStyle name="Note 2 2 6 8 2" xfId="21166"/>
    <cellStyle name="Note 2 2 6 9" xfId="21167"/>
    <cellStyle name="Note 2 2 6 9 2" xfId="21168"/>
    <cellStyle name="Note 2 2 7" xfId="21169"/>
    <cellStyle name="Note 2 2 7 2" xfId="21170"/>
    <cellStyle name="Note 2 2 7 2 2" xfId="21171"/>
    <cellStyle name="Note 2 2 7 2 2 2" xfId="21172"/>
    <cellStyle name="Note 2 2 7 2 3" xfId="21173"/>
    <cellStyle name="Note 2 2 7 2 3 2" xfId="21174"/>
    <cellStyle name="Note 2 2 7 2 4" xfId="21175"/>
    <cellStyle name="Note 2 2 7 3" xfId="21176"/>
    <cellStyle name="Note 2 2 7 3 2" xfId="21177"/>
    <cellStyle name="Note 2 2 7 4" xfId="21178"/>
    <cellStyle name="Note 2 2 7 4 2" xfId="21179"/>
    <cellStyle name="Note 2 2 7 5" xfId="21180"/>
    <cellStyle name="Note 2 2 8" xfId="21181"/>
    <cellStyle name="Note 2 2 8 2" xfId="21182"/>
    <cellStyle name="Note 2 2 8 2 2" xfId="21183"/>
    <cellStyle name="Note 2 2 8 2 2 2" xfId="21184"/>
    <cellStyle name="Note 2 2 8 2 3" xfId="21185"/>
    <cellStyle name="Note 2 2 8 2 3 2" xfId="21186"/>
    <cellStyle name="Note 2 2 8 2 4" xfId="21187"/>
    <cellStyle name="Note 2 2 8 3" xfId="21188"/>
    <cellStyle name="Note 2 2 8 3 2" xfId="21189"/>
    <cellStyle name="Note 2 2 8 4" xfId="21190"/>
    <cellStyle name="Note 2 2 8 4 2" xfId="21191"/>
    <cellStyle name="Note 2 2 8 5" xfId="21192"/>
    <cellStyle name="Note 2 2 9" xfId="21193"/>
    <cellStyle name="Note 2 2 9 2" xfId="21194"/>
    <cellStyle name="Note 2 2 9 2 2" xfId="21195"/>
    <cellStyle name="Note 2 2 9 2 2 2" xfId="21196"/>
    <cellStyle name="Note 2 2 9 2 3" xfId="21197"/>
    <cellStyle name="Note 2 2 9 2 3 2" xfId="21198"/>
    <cellStyle name="Note 2 2 9 2 4" xfId="21199"/>
    <cellStyle name="Note 2 2 9 3" xfId="21200"/>
    <cellStyle name="Note 2 2 9 3 2" xfId="21201"/>
    <cellStyle name="Note 2 2 9 4" xfId="21202"/>
    <cellStyle name="Note 2 2 9 4 2" xfId="21203"/>
    <cellStyle name="Note 2 2 9 5" xfId="21204"/>
    <cellStyle name="Note 2 20" xfId="21205"/>
    <cellStyle name="Note 2 20 2" xfId="21206"/>
    <cellStyle name="Note 2 20 2 2" xfId="21207"/>
    <cellStyle name="Note 2 20 3" xfId="21208"/>
    <cellStyle name="Note 2 20 3 2" xfId="21209"/>
    <cellStyle name="Note 2 20 4" xfId="21210"/>
    <cellStyle name="Note 2 20 5" xfId="21211"/>
    <cellStyle name="Note 2 3" xfId="21212"/>
    <cellStyle name="Note 2 3 10" xfId="21213"/>
    <cellStyle name="Note 2 3 10 2" xfId="21214"/>
    <cellStyle name="Note 2 3 10 2 2" xfId="21215"/>
    <cellStyle name="Note 2 3 10 3" xfId="21216"/>
    <cellStyle name="Note 2 3 10 3 2" xfId="21217"/>
    <cellStyle name="Note 2 3 10 4" xfId="21218"/>
    <cellStyle name="Note 2 3 10 5" xfId="21219"/>
    <cellStyle name="Note 2 3 11" xfId="21220"/>
    <cellStyle name="Note 2 3 11 2" xfId="21221"/>
    <cellStyle name="Note 2 3 11 2 2" xfId="21222"/>
    <cellStyle name="Note 2 3 11 3" xfId="21223"/>
    <cellStyle name="Note 2 3 11 3 2" xfId="21224"/>
    <cellStyle name="Note 2 3 11 4" xfId="21225"/>
    <cellStyle name="Note 2 3 11 5" xfId="21226"/>
    <cellStyle name="Note 2 3 12" xfId="21227"/>
    <cellStyle name="Note 2 3 12 2" xfId="21228"/>
    <cellStyle name="Note 2 3 12 2 2" xfId="21229"/>
    <cellStyle name="Note 2 3 12 3" xfId="21230"/>
    <cellStyle name="Note 2 3 12 3 2" xfId="21231"/>
    <cellStyle name="Note 2 3 12 4" xfId="21232"/>
    <cellStyle name="Note 2 3 12 5" xfId="21233"/>
    <cellStyle name="Note 2 3 13" xfId="21234"/>
    <cellStyle name="Note 2 3 13 2" xfId="21235"/>
    <cellStyle name="Note 2 3 13 2 2" xfId="21236"/>
    <cellStyle name="Note 2 3 13 3" xfId="21237"/>
    <cellStyle name="Note 2 3 13 3 2" xfId="21238"/>
    <cellStyle name="Note 2 3 13 4" xfId="21239"/>
    <cellStyle name="Note 2 3 13 5" xfId="21240"/>
    <cellStyle name="Note 2 3 14" xfId="21241"/>
    <cellStyle name="Note 2 3 14 2" xfId="21242"/>
    <cellStyle name="Note 2 3 14 2 2" xfId="21243"/>
    <cellStyle name="Note 2 3 14 3" xfId="21244"/>
    <cellStyle name="Note 2 3 14 3 2" xfId="21245"/>
    <cellStyle name="Note 2 3 14 4" xfId="21246"/>
    <cellStyle name="Note 2 3 14 5" xfId="21247"/>
    <cellStyle name="Note 2 3 15" xfId="21248"/>
    <cellStyle name="Note 2 3 15 2" xfId="21249"/>
    <cellStyle name="Note 2 3 15 2 2" xfId="21250"/>
    <cellStyle name="Note 2 3 15 3" xfId="21251"/>
    <cellStyle name="Note 2 3 15 3 2" xfId="21252"/>
    <cellStyle name="Note 2 3 15 4" xfId="21253"/>
    <cellStyle name="Note 2 3 15 5" xfId="21254"/>
    <cellStyle name="Note 2 3 16" xfId="21255"/>
    <cellStyle name="Note 2 3 16 2" xfId="21256"/>
    <cellStyle name="Note 2 3 16 2 2" xfId="21257"/>
    <cellStyle name="Note 2 3 16 3" xfId="21258"/>
    <cellStyle name="Note 2 3 16 3 2" xfId="21259"/>
    <cellStyle name="Note 2 3 16 4" xfId="21260"/>
    <cellStyle name="Note 2 3 16 5" xfId="21261"/>
    <cellStyle name="Note 2 3 17" xfId="21262"/>
    <cellStyle name="Note 2 3 17 2" xfId="21263"/>
    <cellStyle name="Note 2 3 17 2 2" xfId="21264"/>
    <cellStyle name="Note 2 3 17 3" xfId="21265"/>
    <cellStyle name="Note 2 3 17 3 2" xfId="21266"/>
    <cellStyle name="Note 2 3 17 4" xfId="21267"/>
    <cellStyle name="Note 2 3 17 5" xfId="21268"/>
    <cellStyle name="Note 2 3 18" xfId="21269"/>
    <cellStyle name="Note 2 3 18 2" xfId="21270"/>
    <cellStyle name="Note 2 3 18 2 2" xfId="21271"/>
    <cellStyle name="Note 2 3 18 3" xfId="21272"/>
    <cellStyle name="Note 2 3 18 3 2" xfId="21273"/>
    <cellStyle name="Note 2 3 18 4" xfId="21274"/>
    <cellStyle name="Note 2 3 18 5" xfId="21275"/>
    <cellStyle name="Note 2 3 19" xfId="21276"/>
    <cellStyle name="Note 2 3 19 2" xfId="21277"/>
    <cellStyle name="Note 2 3 19 2 2" xfId="21278"/>
    <cellStyle name="Note 2 3 19 3" xfId="21279"/>
    <cellStyle name="Note 2 3 19 3 2" xfId="21280"/>
    <cellStyle name="Note 2 3 19 4" xfId="21281"/>
    <cellStyle name="Note 2 3 19 5" xfId="21282"/>
    <cellStyle name="Note 2 3 2" xfId="21283"/>
    <cellStyle name="Note 2 3 2 10" xfId="21284"/>
    <cellStyle name="Note 2 3 2 2" xfId="21285"/>
    <cellStyle name="Note 2 3 2 2 2" xfId="21286"/>
    <cellStyle name="Note 2 3 2 2 2 2" xfId="21287"/>
    <cellStyle name="Note 2 3 2 2 2 2 2" xfId="21288"/>
    <cellStyle name="Note 2 3 2 2 2 2 2 2" xfId="21289"/>
    <cellStyle name="Note 2 3 2 2 2 2 3" xfId="21290"/>
    <cellStyle name="Note 2 3 2 2 2 2 3 2" xfId="21291"/>
    <cellStyle name="Note 2 3 2 2 2 2 4" xfId="21292"/>
    <cellStyle name="Note 2 3 2 2 2 3" xfId="21293"/>
    <cellStyle name="Note 2 3 2 2 2 3 2" xfId="21294"/>
    <cellStyle name="Note 2 3 2 2 2 4" xfId="21295"/>
    <cellStyle name="Note 2 3 2 2 2 4 2" xfId="21296"/>
    <cellStyle name="Note 2 3 2 2 2 5" xfId="21297"/>
    <cellStyle name="Note 2 3 2 2 3" xfId="21298"/>
    <cellStyle name="Note 2 3 2 2 3 2" xfId="21299"/>
    <cellStyle name="Note 2 3 2 2 3 2 2" xfId="21300"/>
    <cellStyle name="Note 2 3 2 2 3 2 2 2" xfId="21301"/>
    <cellStyle name="Note 2 3 2 2 3 2 3" xfId="21302"/>
    <cellStyle name="Note 2 3 2 2 3 2 3 2" xfId="21303"/>
    <cellStyle name="Note 2 3 2 2 3 2 4" xfId="21304"/>
    <cellStyle name="Note 2 3 2 2 3 3" xfId="21305"/>
    <cellStyle name="Note 2 3 2 2 3 3 2" xfId="21306"/>
    <cellStyle name="Note 2 3 2 2 3 4" xfId="21307"/>
    <cellStyle name="Note 2 3 2 2 3 4 2" xfId="21308"/>
    <cellStyle name="Note 2 3 2 2 3 5" xfId="21309"/>
    <cellStyle name="Note 2 3 2 2 4" xfId="21310"/>
    <cellStyle name="Note 2 3 2 2 4 2" xfId="21311"/>
    <cellStyle name="Note 2 3 2 2 4 2 2" xfId="21312"/>
    <cellStyle name="Note 2 3 2 2 4 2 2 2" xfId="21313"/>
    <cellStyle name="Note 2 3 2 2 4 2 3" xfId="21314"/>
    <cellStyle name="Note 2 3 2 2 4 2 3 2" xfId="21315"/>
    <cellStyle name="Note 2 3 2 2 4 2 4" xfId="21316"/>
    <cellStyle name="Note 2 3 2 2 4 3" xfId="21317"/>
    <cellStyle name="Note 2 3 2 2 4 3 2" xfId="21318"/>
    <cellStyle name="Note 2 3 2 2 4 4" xfId="21319"/>
    <cellStyle name="Note 2 3 2 2 4 4 2" xfId="21320"/>
    <cellStyle name="Note 2 3 2 2 4 5" xfId="21321"/>
    <cellStyle name="Note 2 3 2 2 5" xfId="21322"/>
    <cellStyle name="Note 2 3 2 2 5 2" xfId="21323"/>
    <cellStyle name="Note 2 3 2 2 5 2 2" xfId="21324"/>
    <cellStyle name="Note 2 3 2 2 5 3" xfId="21325"/>
    <cellStyle name="Note 2 3 2 2 5 3 2" xfId="21326"/>
    <cellStyle name="Note 2 3 2 2 5 4" xfId="21327"/>
    <cellStyle name="Note 2 3 2 2 6" xfId="21328"/>
    <cellStyle name="Note 2 3 2 2 6 2" xfId="21329"/>
    <cellStyle name="Note 2 3 2 2 7" xfId="21330"/>
    <cellStyle name="Note 2 3 2 2 7 2" xfId="21331"/>
    <cellStyle name="Note 2 3 2 2 8" xfId="21332"/>
    <cellStyle name="Note 2 3 2 3" xfId="21333"/>
    <cellStyle name="Note 2 3 2 3 2" xfId="21334"/>
    <cellStyle name="Note 2 3 2 3 2 2" xfId="21335"/>
    <cellStyle name="Note 2 3 2 3 2 2 2" xfId="21336"/>
    <cellStyle name="Note 2 3 2 3 2 2 2 2" xfId="21337"/>
    <cellStyle name="Note 2 3 2 3 2 2 3" xfId="21338"/>
    <cellStyle name="Note 2 3 2 3 2 2 3 2" xfId="21339"/>
    <cellStyle name="Note 2 3 2 3 2 2 4" xfId="21340"/>
    <cellStyle name="Note 2 3 2 3 2 3" xfId="21341"/>
    <cellStyle name="Note 2 3 2 3 2 3 2" xfId="21342"/>
    <cellStyle name="Note 2 3 2 3 2 4" xfId="21343"/>
    <cellStyle name="Note 2 3 2 3 2 4 2" xfId="21344"/>
    <cellStyle name="Note 2 3 2 3 2 5" xfId="21345"/>
    <cellStyle name="Note 2 3 2 3 3" xfId="21346"/>
    <cellStyle name="Note 2 3 2 3 3 2" xfId="21347"/>
    <cellStyle name="Note 2 3 2 3 3 2 2" xfId="21348"/>
    <cellStyle name="Note 2 3 2 3 3 2 2 2" xfId="21349"/>
    <cellStyle name="Note 2 3 2 3 3 2 3" xfId="21350"/>
    <cellStyle name="Note 2 3 2 3 3 2 3 2" xfId="21351"/>
    <cellStyle name="Note 2 3 2 3 3 2 4" xfId="21352"/>
    <cellStyle name="Note 2 3 2 3 3 3" xfId="21353"/>
    <cellStyle name="Note 2 3 2 3 3 3 2" xfId="21354"/>
    <cellStyle name="Note 2 3 2 3 3 4" xfId="21355"/>
    <cellStyle name="Note 2 3 2 3 3 4 2" xfId="21356"/>
    <cellStyle name="Note 2 3 2 3 3 5" xfId="21357"/>
    <cellStyle name="Note 2 3 2 3 4" xfId="21358"/>
    <cellStyle name="Note 2 3 2 3 4 2" xfId="21359"/>
    <cellStyle name="Note 2 3 2 3 4 2 2" xfId="21360"/>
    <cellStyle name="Note 2 3 2 3 4 3" xfId="21361"/>
    <cellStyle name="Note 2 3 2 3 4 3 2" xfId="21362"/>
    <cellStyle name="Note 2 3 2 3 4 4" xfId="21363"/>
    <cellStyle name="Note 2 3 2 3 5" xfId="21364"/>
    <cellStyle name="Note 2 3 2 3 5 2" xfId="21365"/>
    <cellStyle name="Note 2 3 2 3 6" xfId="21366"/>
    <cellStyle name="Note 2 3 2 3 6 2" xfId="21367"/>
    <cellStyle name="Note 2 3 2 3 7" xfId="21368"/>
    <cellStyle name="Note 2 3 2 4" xfId="21369"/>
    <cellStyle name="Note 2 3 2 4 2" xfId="21370"/>
    <cellStyle name="Note 2 3 2 4 2 2" xfId="21371"/>
    <cellStyle name="Note 2 3 2 4 2 2 2" xfId="21372"/>
    <cellStyle name="Note 2 3 2 4 2 3" xfId="21373"/>
    <cellStyle name="Note 2 3 2 4 2 3 2" xfId="21374"/>
    <cellStyle name="Note 2 3 2 4 2 4" xfId="21375"/>
    <cellStyle name="Note 2 3 2 4 3" xfId="21376"/>
    <cellStyle name="Note 2 3 2 4 3 2" xfId="21377"/>
    <cellStyle name="Note 2 3 2 4 4" xfId="21378"/>
    <cellStyle name="Note 2 3 2 4 4 2" xfId="21379"/>
    <cellStyle name="Note 2 3 2 4 5" xfId="21380"/>
    <cellStyle name="Note 2 3 2 5" xfId="21381"/>
    <cellStyle name="Note 2 3 2 5 2" xfId="21382"/>
    <cellStyle name="Note 2 3 2 5 2 2" xfId="21383"/>
    <cellStyle name="Note 2 3 2 5 2 2 2" xfId="21384"/>
    <cellStyle name="Note 2 3 2 5 2 3" xfId="21385"/>
    <cellStyle name="Note 2 3 2 5 2 3 2" xfId="21386"/>
    <cellStyle name="Note 2 3 2 5 2 4" xfId="21387"/>
    <cellStyle name="Note 2 3 2 5 3" xfId="21388"/>
    <cellStyle name="Note 2 3 2 5 3 2" xfId="21389"/>
    <cellStyle name="Note 2 3 2 5 4" xfId="21390"/>
    <cellStyle name="Note 2 3 2 5 4 2" xfId="21391"/>
    <cellStyle name="Note 2 3 2 5 5" xfId="21392"/>
    <cellStyle name="Note 2 3 2 6" xfId="21393"/>
    <cellStyle name="Note 2 3 2 6 2" xfId="21394"/>
    <cellStyle name="Note 2 3 2 6 2 2" xfId="21395"/>
    <cellStyle name="Note 2 3 2 6 2 2 2" xfId="21396"/>
    <cellStyle name="Note 2 3 2 6 2 3" xfId="21397"/>
    <cellStyle name="Note 2 3 2 6 2 3 2" xfId="21398"/>
    <cellStyle name="Note 2 3 2 6 2 4" xfId="21399"/>
    <cellStyle name="Note 2 3 2 6 3" xfId="21400"/>
    <cellStyle name="Note 2 3 2 6 3 2" xfId="21401"/>
    <cellStyle name="Note 2 3 2 6 4" xfId="21402"/>
    <cellStyle name="Note 2 3 2 6 4 2" xfId="21403"/>
    <cellStyle name="Note 2 3 2 6 5" xfId="21404"/>
    <cellStyle name="Note 2 3 2 7" xfId="21405"/>
    <cellStyle name="Note 2 3 2 7 2" xfId="21406"/>
    <cellStyle name="Note 2 3 2 7 2 2" xfId="21407"/>
    <cellStyle name="Note 2 3 2 7 3" xfId="21408"/>
    <cellStyle name="Note 2 3 2 7 3 2" xfId="21409"/>
    <cellStyle name="Note 2 3 2 7 4" xfId="21410"/>
    <cellStyle name="Note 2 3 2 8" xfId="21411"/>
    <cellStyle name="Note 2 3 2 8 2" xfId="21412"/>
    <cellStyle name="Note 2 3 2 9" xfId="21413"/>
    <cellStyle name="Note 2 3 2 9 2" xfId="21414"/>
    <cellStyle name="Note 2 3 20" xfId="21415"/>
    <cellStyle name="Note 2 3 20 2" xfId="21416"/>
    <cellStyle name="Note 2 3 20 2 2" xfId="21417"/>
    <cellStyle name="Note 2 3 20 3" xfId="21418"/>
    <cellStyle name="Note 2 3 20 3 2" xfId="21419"/>
    <cellStyle name="Note 2 3 20 4" xfId="21420"/>
    <cellStyle name="Note 2 3 20 5" xfId="21421"/>
    <cellStyle name="Note 2 3 21" xfId="21422"/>
    <cellStyle name="Note 2 3 21 2" xfId="21423"/>
    <cellStyle name="Note 2 3 22" xfId="21424"/>
    <cellStyle name="Note 2 3 22 2" xfId="21425"/>
    <cellStyle name="Note 2 3 23" xfId="21426"/>
    <cellStyle name="Note 2 3 23 2" xfId="21427"/>
    <cellStyle name="Note 2 3 24" xfId="21428"/>
    <cellStyle name="Note 2 3 25" xfId="21429"/>
    <cellStyle name="Note 2 3 3" xfId="21430"/>
    <cellStyle name="Note 2 3 3 10" xfId="21431"/>
    <cellStyle name="Note 2 3 3 2" xfId="21432"/>
    <cellStyle name="Note 2 3 3 2 2" xfId="21433"/>
    <cellStyle name="Note 2 3 3 2 2 2" xfId="21434"/>
    <cellStyle name="Note 2 3 3 2 2 2 2" xfId="21435"/>
    <cellStyle name="Note 2 3 3 2 2 2 2 2" xfId="21436"/>
    <cellStyle name="Note 2 3 3 2 2 2 3" xfId="21437"/>
    <cellStyle name="Note 2 3 3 2 2 2 3 2" xfId="21438"/>
    <cellStyle name="Note 2 3 3 2 2 2 4" xfId="21439"/>
    <cellStyle name="Note 2 3 3 2 2 3" xfId="21440"/>
    <cellStyle name="Note 2 3 3 2 2 3 2" xfId="21441"/>
    <cellStyle name="Note 2 3 3 2 2 4" xfId="21442"/>
    <cellStyle name="Note 2 3 3 2 2 4 2" xfId="21443"/>
    <cellStyle name="Note 2 3 3 2 2 5" xfId="21444"/>
    <cellStyle name="Note 2 3 3 2 3" xfId="21445"/>
    <cellStyle name="Note 2 3 3 2 3 2" xfId="21446"/>
    <cellStyle name="Note 2 3 3 2 3 2 2" xfId="21447"/>
    <cellStyle name="Note 2 3 3 2 3 2 2 2" xfId="21448"/>
    <cellStyle name="Note 2 3 3 2 3 2 3" xfId="21449"/>
    <cellStyle name="Note 2 3 3 2 3 2 3 2" xfId="21450"/>
    <cellStyle name="Note 2 3 3 2 3 2 4" xfId="21451"/>
    <cellStyle name="Note 2 3 3 2 3 3" xfId="21452"/>
    <cellStyle name="Note 2 3 3 2 3 3 2" xfId="21453"/>
    <cellStyle name="Note 2 3 3 2 3 4" xfId="21454"/>
    <cellStyle name="Note 2 3 3 2 3 4 2" xfId="21455"/>
    <cellStyle name="Note 2 3 3 2 3 5" xfId="21456"/>
    <cellStyle name="Note 2 3 3 2 4" xfId="21457"/>
    <cellStyle name="Note 2 3 3 2 4 2" xfId="21458"/>
    <cellStyle name="Note 2 3 3 2 4 2 2" xfId="21459"/>
    <cellStyle name="Note 2 3 3 2 4 2 2 2" xfId="21460"/>
    <cellStyle name="Note 2 3 3 2 4 2 3" xfId="21461"/>
    <cellStyle name="Note 2 3 3 2 4 2 3 2" xfId="21462"/>
    <cellStyle name="Note 2 3 3 2 4 2 4" xfId="21463"/>
    <cellStyle name="Note 2 3 3 2 4 3" xfId="21464"/>
    <cellStyle name="Note 2 3 3 2 4 3 2" xfId="21465"/>
    <cellStyle name="Note 2 3 3 2 4 4" xfId="21466"/>
    <cellStyle name="Note 2 3 3 2 4 4 2" xfId="21467"/>
    <cellStyle name="Note 2 3 3 2 4 5" xfId="21468"/>
    <cellStyle name="Note 2 3 3 2 5" xfId="21469"/>
    <cellStyle name="Note 2 3 3 2 5 2" xfId="21470"/>
    <cellStyle name="Note 2 3 3 2 5 2 2" xfId="21471"/>
    <cellStyle name="Note 2 3 3 2 5 3" xfId="21472"/>
    <cellStyle name="Note 2 3 3 2 5 3 2" xfId="21473"/>
    <cellStyle name="Note 2 3 3 2 5 4" xfId="21474"/>
    <cellStyle name="Note 2 3 3 2 6" xfId="21475"/>
    <cellStyle name="Note 2 3 3 2 6 2" xfId="21476"/>
    <cellStyle name="Note 2 3 3 2 7" xfId="21477"/>
    <cellStyle name="Note 2 3 3 2 7 2" xfId="21478"/>
    <cellStyle name="Note 2 3 3 2 8" xfId="21479"/>
    <cellStyle name="Note 2 3 3 3" xfId="21480"/>
    <cellStyle name="Note 2 3 3 3 2" xfId="21481"/>
    <cellStyle name="Note 2 3 3 3 2 2" xfId="21482"/>
    <cellStyle name="Note 2 3 3 3 2 2 2" xfId="21483"/>
    <cellStyle name="Note 2 3 3 3 2 2 2 2" xfId="21484"/>
    <cellStyle name="Note 2 3 3 3 2 2 3" xfId="21485"/>
    <cellStyle name="Note 2 3 3 3 2 2 3 2" xfId="21486"/>
    <cellStyle name="Note 2 3 3 3 2 2 4" xfId="21487"/>
    <cellStyle name="Note 2 3 3 3 2 3" xfId="21488"/>
    <cellStyle name="Note 2 3 3 3 2 3 2" xfId="21489"/>
    <cellStyle name="Note 2 3 3 3 2 4" xfId="21490"/>
    <cellStyle name="Note 2 3 3 3 2 4 2" xfId="21491"/>
    <cellStyle name="Note 2 3 3 3 2 5" xfId="21492"/>
    <cellStyle name="Note 2 3 3 3 3" xfId="21493"/>
    <cellStyle name="Note 2 3 3 3 3 2" xfId="21494"/>
    <cellStyle name="Note 2 3 3 3 3 2 2" xfId="21495"/>
    <cellStyle name="Note 2 3 3 3 3 2 2 2" xfId="21496"/>
    <cellStyle name="Note 2 3 3 3 3 2 3" xfId="21497"/>
    <cellStyle name="Note 2 3 3 3 3 2 3 2" xfId="21498"/>
    <cellStyle name="Note 2 3 3 3 3 2 4" xfId="21499"/>
    <cellStyle name="Note 2 3 3 3 3 3" xfId="21500"/>
    <cellStyle name="Note 2 3 3 3 3 3 2" xfId="21501"/>
    <cellStyle name="Note 2 3 3 3 3 4" xfId="21502"/>
    <cellStyle name="Note 2 3 3 3 3 4 2" xfId="21503"/>
    <cellStyle name="Note 2 3 3 3 3 5" xfId="21504"/>
    <cellStyle name="Note 2 3 3 3 4" xfId="21505"/>
    <cellStyle name="Note 2 3 3 3 4 2" xfId="21506"/>
    <cellStyle name="Note 2 3 3 3 4 2 2" xfId="21507"/>
    <cellStyle name="Note 2 3 3 3 4 3" xfId="21508"/>
    <cellStyle name="Note 2 3 3 3 4 3 2" xfId="21509"/>
    <cellStyle name="Note 2 3 3 3 4 4" xfId="21510"/>
    <cellStyle name="Note 2 3 3 3 5" xfId="21511"/>
    <cellStyle name="Note 2 3 3 3 5 2" xfId="21512"/>
    <cellStyle name="Note 2 3 3 3 6" xfId="21513"/>
    <cellStyle name="Note 2 3 3 3 6 2" xfId="21514"/>
    <cellStyle name="Note 2 3 3 3 7" xfId="21515"/>
    <cellStyle name="Note 2 3 3 4" xfId="21516"/>
    <cellStyle name="Note 2 3 3 4 2" xfId="21517"/>
    <cellStyle name="Note 2 3 3 4 2 2" xfId="21518"/>
    <cellStyle name="Note 2 3 3 4 2 2 2" xfId="21519"/>
    <cellStyle name="Note 2 3 3 4 2 3" xfId="21520"/>
    <cellStyle name="Note 2 3 3 4 2 3 2" xfId="21521"/>
    <cellStyle name="Note 2 3 3 4 2 4" xfId="21522"/>
    <cellStyle name="Note 2 3 3 4 3" xfId="21523"/>
    <cellStyle name="Note 2 3 3 4 3 2" xfId="21524"/>
    <cellStyle name="Note 2 3 3 4 4" xfId="21525"/>
    <cellStyle name="Note 2 3 3 4 4 2" xfId="21526"/>
    <cellStyle name="Note 2 3 3 4 5" xfId="21527"/>
    <cellStyle name="Note 2 3 3 5" xfId="21528"/>
    <cellStyle name="Note 2 3 3 5 2" xfId="21529"/>
    <cellStyle name="Note 2 3 3 5 2 2" xfId="21530"/>
    <cellStyle name="Note 2 3 3 5 2 2 2" xfId="21531"/>
    <cellStyle name="Note 2 3 3 5 2 3" xfId="21532"/>
    <cellStyle name="Note 2 3 3 5 2 3 2" xfId="21533"/>
    <cellStyle name="Note 2 3 3 5 2 4" xfId="21534"/>
    <cellStyle name="Note 2 3 3 5 3" xfId="21535"/>
    <cellStyle name="Note 2 3 3 5 3 2" xfId="21536"/>
    <cellStyle name="Note 2 3 3 5 4" xfId="21537"/>
    <cellStyle name="Note 2 3 3 5 4 2" xfId="21538"/>
    <cellStyle name="Note 2 3 3 5 5" xfId="21539"/>
    <cellStyle name="Note 2 3 3 6" xfId="21540"/>
    <cellStyle name="Note 2 3 3 6 2" xfId="21541"/>
    <cellStyle name="Note 2 3 3 6 2 2" xfId="21542"/>
    <cellStyle name="Note 2 3 3 6 2 2 2" xfId="21543"/>
    <cellStyle name="Note 2 3 3 6 2 3" xfId="21544"/>
    <cellStyle name="Note 2 3 3 6 2 3 2" xfId="21545"/>
    <cellStyle name="Note 2 3 3 6 2 4" xfId="21546"/>
    <cellStyle name="Note 2 3 3 6 3" xfId="21547"/>
    <cellStyle name="Note 2 3 3 6 3 2" xfId="21548"/>
    <cellStyle name="Note 2 3 3 6 4" xfId="21549"/>
    <cellStyle name="Note 2 3 3 6 4 2" xfId="21550"/>
    <cellStyle name="Note 2 3 3 6 5" xfId="21551"/>
    <cellStyle name="Note 2 3 3 7" xfId="21552"/>
    <cellStyle name="Note 2 3 3 7 2" xfId="21553"/>
    <cellStyle name="Note 2 3 3 7 2 2" xfId="21554"/>
    <cellStyle name="Note 2 3 3 7 3" xfId="21555"/>
    <cellStyle name="Note 2 3 3 7 3 2" xfId="21556"/>
    <cellStyle name="Note 2 3 3 7 4" xfId="21557"/>
    <cellStyle name="Note 2 3 3 8" xfId="21558"/>
    <cellStyle name="Note 2 3 3 8 2" xfId="21559"/>
    <cellStyle name="Note 2 3 3 9" xfId="21560"/>
    <cellStyle name="Note 2 3 3 9 2" xfId="21561"/>
    <cellStyle name="Note 2 3 4" xfId="21562"/>
    <cellStyle name="Note 2 3 4 10" xfId="21563"/>
    <cellStyle name="Note 2 3 4 2" xfId="21564"/>
    <cellStyle name="Note 2 3 4 2 2" xfId="21565"/>
    <cellStyle name="Note 2 3 4 2 2 2" xfId="21566"/>
    <cellStyle name="Note 2 3 4 2 2 2 2" xfId="21567"/>
    <cellStyle name="Note 2 3 4 2 2 2 2 2" xfId="21568"/>
    <cellStyle name="Note 2 3 4 2 2 2 3" xfId="21569"/>
    <cellStyle name="Note 2 3 4 2 2 2 3 2" xfId="21570"/>
    <cellStyle name="Note 2 3 4 2 2 2 4" xfId="21571"/>
    <cellStyle name="Note 2 3 4 2 2 3" xfId="21572"/>
    <cellStyle name="Note 2 3 4 2 2 3 2" xfId="21573"/>
    <cellStyle name="Note 2 3 4 2 2 4" xfId="21574"/>
    <cellStyle name="Note 2 3 4 2 2 4 2" xfId="21575"/>
    <cellStyle name="Note 2 3 4 2 2 5" xfId="21576"/>
    <cellStyle name="Note 2 3 4 2 3" xfId="21577"/>
    <cellStyle name="Note 2 3 4 2 3 2" xfId="21578"/>
    <cellStyle name="Note 2 3 4 2 3 2 2" xfId="21579"/>
    <cellStyle name="Note 2 3 4 2 3 2 2 2" xfId="21580"/>
    <cellStyle name="Note 2 3 4 2 3 2 3" xfId="21581"/>
    <cellStyle name="Note 2 3 4 2 3 2 3 2" xfId="21582"/>
    <cellStyle name="Note 2 3 4 2 3 2 4" xfId="21583"/>
    <cellStyle name="Note 2 3 4 2 3 3" xfId="21584"/>
    <cellStyle name="Note 2 3 4 2 3 3 2" xfId="21585"/>
    <cellStyle name="Note 2 3 4 2 3 4" xfId="21586"/>
    <cellStyle name="Note 2 3 4 2 3 4 2" xfId="21587"/>
    <cellStyle name="Note 2 3 4 2 3 5" xfId="21588"/>
    <cellStyle name="Note 2 3 4 2 4" xfId="21589"/>
    <cellStyle name="Note 2 3 4 2 4 2" xfId="21590"/>
    <cellStyle name="Note 2 3 4 2 4 2 2" xfId="21591"/>
    <cellStyle name="Note 2 3 4 2 4 2 2 2" xfId="21592"/>
    <cellStyle name="Note 2 3 4 2 4 2 3" xfId="21593"/>
    <cellStyle name="Note 2 3 4 2 4 2 3 2" xfId="21594"/>
    <cellStyle name="Note 2 3 4 2 4 2 4" xfId="21595"/>
    <cellStyle name="Note 2 3 4 2 4 3" xfId="21596"/>
    <cellStyle name="Note 2 3 4 2 4 3 2" xfId="21597"/>
    <cellStyle name="Note 2 3 4 2 4 4" xfId="21598"/>
    <cellStyle name="Note 2 3 4 2 4 4 2" xfId="21599"/>
    <cellStyle name="Note 2 3 4 2 4 5" xfId="21600"/>
    <cellStyle name="Note 2 3 4 2 5" xfId="21601"/>
    <cellStyle name="Note 2 3 4 2 5 2" xfId="21602"/>
    <cellStyle name="Note 2 3 4 2 5 2 2" xfId="21603"/>
    <cellStyle name="Note 2 3 4 2 5 3" xfId="21604"/>
    <cellStyle name="Note 2 3 4 2 5 3 2" xfId="21605"/>
    <cellStyle name="Note 2 3 4 2 5 4" xfId="21606"/>
    <cellStyle name="Note 2 3 4 2 6" xfId="21607"/>
    <cellStyle name="Note 2 3 4 2 6 2" xfId="21608"/>
    <cellStyle name="Note 2 3 4 2 7" xfId="21609"/>
    <cellStyle name="Note 2 3 4 2 7 2" xfId="21610"/>
    <cellStyle name="Note 2 3 4 2 8" xfId="21611"/>
    <cellStyle name="Note 2 3 4 3" xfId="21612"/>
    <cellStyle name="Note 2 3 4 3 2" xfId="21613"/>
    <cellStyle name="Note 2 3 4 3 2 2" xfId="21614"/>
    <cellStyle name="Note 2 3 4 3 2 2 2" xfId="21615"/>
    <cellStyle name="Note 2 3 4 3 2 3" xfId="21616"/>
    <cellStyle name="Note 2 3 4 3 2 3 2" xfId="21617"/>
    <cellStyle name="Note 2 3 4 3 2 4" xfId="21618"/>
    <cellStyle name="Note 2 3 4 3 3" xfId="21619"/>
    <cellStyle name="Note 2 3 4 3 3 2" xfId="21620"/>
    <cellStyle name="Note 2 3 4 3 4" xfId="21621"/>
    <cellStyle name="Note 2 3 4 3 4 2" xfId="21622"/>
    <cellStyle name="Note 2 3 4 3 5" xfId="21623"/>
    <cellStyle name="Note 2 3 4 4" xfId="21624"/>
    <cellStyle name="Note 2 3 4 4 2" xfId="21625"/>
    <cellStyle name="Note 2 3 4 4 2 2" xfId="21626"/>
    <cellStyle name="Note 2 3 4 4 2 2 2" xfId="21627"/>
    <cellStyle name="Note 2 3 4 4 2 3" xfId="21628"/>
    <cellStyle name="Note 2 3 4 4 2 3 2" xfId="21629"/>
    <cellStyle name="Note 2 3 4 4 2 4" xfId="21630"/>
    <cellStyle name="Note 2 3 4 4 3" xfId="21631"/>
    <cellStyle name="Note 2 3 4 4 3 2" xfId="21632"/>
    <cellStyle name="Note 2 3 4 4 4" xfId="21633"/>
    <cellStyle name="Note 2 3 4 4 4 2" xfId="21634"/>
    <cellStyle name="Note 2 3 4 4 5" xfId="21635"/>
    <cellStyle name="Note 2 3 4 5" xfId="21636"/>
    <cellStyle name="Note 2 3 4 5 2" xfId="21637"/>
    <cellStyle name="Note 2 3 4 5 2 2" xfId="21638"/>
    <cellStyle name="Note 2 3 4 5 2 2 2" xfId="21639"/>
    <cellStyle name="Note 2 3 4 5 2 3" xfId="21640"/>
    <cellStyle name="Note 2 3 4 5 2 3 2" xfId="21641"/>
    <cellStyle name="Note 2 3 4 5 2 4" xfId="21642"/>
    <cellStyle name="Note 2 3 4 5 3" xfId="21643"/>
    <cellStyle name="Note 2 3 4 5 3 2" xfId="21644"/>
    <cellStyle name="Note 2 3 4 5 4" xfId="21645"/>
    <cellStyle name="Note 2 3 4 5 4 2" xfId="21646"/>
    <cellStyle name="Note 2 3 4 5 5" xfId="21647"/>
    <cellStyle name="Note 2 3 4 6" xfId="21648"/>
    <cellStyle name="Note 2 3 4 6 2" xfId="21649"/>
    <cellStyle name="Note 2 3 4 6 2 2" xfId="21650"/>
    <cellStyle name="Note 2 3 4 6 2 2 2" xfId="21651"/>
    <cellStyle name="Note 2 3 4 6 2 3" xfId="21652"/>
    <cellStyle name="Note 2 3 4 6 2 3 2" xfId="21653"/>
    <cellStyle name="Note 2 3 4 6 2 4" xfId="21654"/>
    <cellStyle name="Note 2 3 4 6 3" xfId="21655"/>
    <cellStyle name="Note 2 3 4 6 3 2" xfId="21656"/>
    <cellStyle name="Note 2 3 4 6 4" xfId="21657"/>
    <cellStyle name="Note 2 3 4 6 4 2" xfId="21658"/>
    <cellStyle name="Note 2 3 4 6 5" xfId="21659"/>
    <cellStyle name="Note 2 3 4 7" xfId="21660"/>
    <cellStyle name="Note 2 3 4 7 2" xfId="21661"/>
    <cellStyle name="Note 2 3 4 7 2 2" xfId="21662"/>
    <cellStyle name="Note 2 3 4 7 3" xfId="21663"/>
    <cellStyle name="Note 2 3 4 7 3 2" xfId="21664"/>
    <cellStyle name="Note 2 3 4 7 4" xfId="21665"/>
    <cellStyle name="Note 2 3 4 8" xfId="21666"/>
    <cellStyle name="Note 2 3 4 8 2" xfId="21667"/>
    <cellStyle name="Note 2 3 4 9" xfId="21668"/>
    <cellStyle name="Note 2 3 4 9 2" xfId="21669"/>
    <cellStyle name="Note 2 3 5" xfId="21670"/>
    <cellStyle name="Note 2 3 5 2" xfId="21671"/>
    <cellStyle name="Note 2 3 5 2 2" xfId="21672"/>
    <cellStyle name="Note 2 3 5 2 2 2" xfId="21673"/>
    <cellStyle name="Note 2 3 5 2 3" xfId="21674"/>
    <cellStyle name="Note 2 3 5 2 3 2" xfId="21675"/>
    <cellStyle name="Note 2 3 5 2 4" xfId="21676"/>
    <cellStyle name="Note 2 3 5 3" xfId="21677"/>
    <cellStyle name="Note 2 3 5 3 2" xfId="21678"/>
    <cellStyle name="Note 2 3 5 4" xfId="21679"/>
    <cellStyle name="Note 2 3 5 4 2" xfId="21680"/>
    <cellStyle name="Note 2 3 5 5" xfId="21681"/>
    <cellStyle name="Note 2 3 6" xfId="21682"/>
    <cellStyle name="Note 2 3 6 2" xfId="21683"/>
    <cellStyle name="Note 2 3 6 2 2" xfId="21684"/>
    <cellStyle name="Note 2 3 6 2 2 2" xfId="21685"/>
    <cellStyle name="Note 2 3 6 2 3" xfId="21686"/>
    <cellStyle name="Note 2 3 6 2 3 2" xfId="21687"/>
    <cellStyle name="Note 2 3 6 2 4" xfId="21688"/>
    <cellStyle name="Note 2 3 6 3" xfId="21689"/>
    <cellStyle name="Note 2 3 6 3 2" xfId="21690"/>
    <cellStyle name="Note 2 3 6 4" xfId="21691"/>
    <cellStyle name="Note 2 3 6 4 2" xfId="21692"/>
    <cellStyle name="Note 2 3 6 5" xfId="21693"/>
    <cellStyle name="Note 2 3 7" xfId="21694"/>
    <cellStyle name="Note 2 3 7 2" xfId="21695"/>
    <cellStyle name="Note 2 3 7 2 2" xfId="21696"/>
    <cellStyle name="Note 2 3 7 2 2 2" xfId="21697"/>
    <cellStyle name="Note 2 3 7 2 3" xfId="21698"/>
    <cellStyle name="Note 2 3 7 2 3 2" xfId="21699"/>
    <cellStyle name="Note 2 3 7 2 4" xfId="21700"/>
    <cellStyle name="Note 2 3 7 3" xfId="21701"/>
    <cellStyle name="Note 2 3 7 3 2" xfId="21702"/>
    <cellStyle name="Note 2 3 7 4" xfId="21703"/>
    <cellStyle name="Note 2 3 7 4 2" xfId="21704"/>
    <cellStyle name="Note 2 3 7 5" xfId="21705"/>
    <cellStyle name="Note 2 3 8" xfId="21706"/>
    <cellStyle name="Note 2 3 8 2" xfId="21707"/>
    <cellStyle name="Note 2 3 8 2 2" xfId="21708"/>
    <cellStyle name="Note 2 3 8 3" xfId="21709"/>
    <cellStyle name="Note 2 3 8 3 2" xfId="21710"/>
    <cellStyle name="Note 2 3 8 4" xfId="21711"/>
    <cellStyle name="Note 2 3 8 5" xfId="21712"/>
    <cellStyle name="Note 2 3 9" xfId="21713"/>
    <cellStyle name="Note 2 3 9 2" xfId="21714"/>
    <cellStyle name="Note 2 3 9 2 2" xfId="21715"/>
    <cellStyle name="Note 2 3 9 3" xfId="21716"/>
    <cellStyle name="Note 2 3 9 3 2" xfId="21717"/>
    <cellStyle name="Note 2 3 9 4" xfId="21718"/>
    <cellStyle name="Note 2 3 9 5" xfId="21719"/>
    <cellStyle name="Note 2 4" xfId="21720"/>
    <cellStyle name="Note 2 4 10" xfId="21721"/>
    <cellStyle name="Note 2 4 10 2" xfId="21722"/>
    <cellStyle name="Note 2 4 11" xfId="21723"/>
    <cellStyle name="Note 2 4 11 2" xfId="21724"/>
    <cellStyle name="Note 2 4 12" xfId="21725"/>
    <cellStyle name="Note 2 4 2" xfId="21726"/>
    <cellStyle name="Note 2 4 2 10" xfId="21727"/>
    <cellStyle name="Note 2 4 2 2" xfId="21728"/>
    <cellStyle name="Note 2 4 2 2 2" xfId="21729"/>
    <cellStyle name="Note 2 4 2 2 2 2" xfId="21730"/>
    <cellStyle name="Note 2 4 2 2 2 2 2" xfId="21731"/>
    <cellStyle name="Note 2 4 2 2 2 2 2 2" xfId="21732"/>
    <cellStyle name="Note 2 4 2 2 2 2 3" xfId="21733"/>
    <cellStyle name="Note 2 4 2 2 2 2 3 2" xfId="21734"/>
    <cellStyle name="Note 2 4 2 2 2 2 4" xfId="21735"/>
    <cellStyle name="Note 2 4 2 2 2 3" xfId="21736"/>
    <cellStyle name="Note 2 4 2 2 2 3 2" xfId="21737"/>
    <cellStyle name="Note 2 4 2 2 2 4" xfId="21738"/>
    <cellStyle name="Note 2 4 2 2 2 4 2" xfId="21739"/>
    <cellStyle name="Note 2 4 2 2 2 5" xfId="21740"/>
    <cellStyle name="Note 2 4 2 2 3" xfId="21741"/>
    <cellStyle name="Note 2 4 2 2 3 2" xfId="21742"/>
    <cellStyle name="Note 2 4 2 2 3 2 2" xfId="21743"/>
    <cellStyle name="Note 2 4 2 2 3 2 2 2" xfId="21744"/>
    <cellStyle name="Note 2 4 2 2 3 2 3" xfId="21745"/>
    <cellStyle name="Note 2 4 2 2 3 2 3 2" xfId="21746"/>
    <cellStyle name="Note 2 4 2 2 3 2 4" xfId="21747"/>
    <cellStyle name="Note 2 4 2 2 3 3" xfId="21748"/>
    <cellStyle name="Note 2 4 2 2 3 3 2" xfId="21749"/>
    <cellStyle name="Note 2 4 2 2 3 4" xfId="21750"/>
    <cellStyle name="Note 2 4 2 2 3 4 2" xfId="21751"/>
    <cellStyle name="Note 2 4 2 2 3 5" xfId="21752"/>
    <cellStyle name="Note 2 4 2 2 4" xfId="21753"/>
    <cellStyle name="Note 2 4 2 2 4 2" xfId="21754"/>
    <cellStyle name="Note 2 4 2 2 4 2 2" xfId="21755"/>
    <cellStyle name="Note 2 4 2 2 4 2 2 2" xfId="21756"/>
    <cellStyle name="Note 2 4 2 2 4 2 3" xfId="21757"/>
    <cellStyle name="Note 2 4 2 2 4 2 3 2" xfId="21758"/>
    <cellStyle name="Note 2 4 2 2 4 2 4" xfId="21759"/>
    <cellStyle name="Note 2 4 2 2 4 3" xfId="21760"/>
    <cellStyle name="Note 2 4 2 2 4 3 2" xfId="21761"/>
    <cellStyle name="Note 2 4 2 2 4 4" xfId="21762"/>
    <cellStyle name="Note 2 4 2 2 4 4 2" xfId="21763"/>
    <cellStyle name="Note 2 4 2 2 4 5" xfId="21764"/>
    <cellStyle name="Note 2 4 2 2 5" xfId="21765"/>
    <cellStyle name="Note 2 4 2 2 5 2" xfId="21766"/>
    <cellStyle name="Note 2 4 2 2 5 2 2" xfId="21767"/>
    <cellStyle name="Note 2 4 2 2 5 3" xfId="21768"/>
    <cellStyle name="Note 2 4 2 2 5 3 2" xfId="21769"/>
    <cellStyle name="Note 2 4 2 2 5 4" xfId="21770"/>
    <cellStyle name="Note 2 4 2 2 6" xfId="21771"/>
    <cellStyle name="Note 2 4 2 2 6 2" xfId="21772"/>
    <cellStyle name="Note 2 4 2 2 7" xfId="21773"/>
    <cellStyle name="Note 2 4 2 2 7 2" xfId="21774"/>
    <cellStyle name="Note 2 4 2 2 8" xfId="21775"/>
    <cellStyle name="Note 2 4 2 3" xfId="21776"/>
    <cellStyle name="Note 2 4 2 3 2" xfId="21777"/>
    <cellStyle name="Note 2 4 2 3 2 2" xfId="21778"/>
    <cellStyle name="Note 2 4 2 3 2 2 2" xfId="21779"/>
    <cellStyle name="Note 2 4 2 3 2 2 2 2" xfId="21780"/>
    <cellStyle name="Note 2 4 2 3 2 2 3" xfId="21781"/>
    <cellStyle name="Note 2 4 2 3 2 2 3 2" xfId="21782"/>
    <cellStyle name="Note 2 4 2 3 2 2 4" xfId="21783"/>
    <cellStyle name="Note 2 4 2 3 2 3" xfId="21784"/>
    <cellStyle name="Note 2 4 2 3 2 3 2" xfId="21785"/>
    <cellStyle name="Note 2 4 2 3 2 4" xfId="21786"/>
    <cellStyle name="Note 2 4 2 3 2 4 2" xfId="21787"/>
    <cellStyle name="Note 2 4 2 3 2 5" xfId="21788"/>
    <cellStyle name="Note 2 4 2 3 3" xfId="21789"/>
    <cellStyle name="Note 2 4 2 3 3 2" xfId="21790"/>
    <cellStyle name="Note 2 4 2 3 3 2 2" xfId="21791"/>
    <cellStyle name="Note 2 4 2 3 3 2 2 2" xfId="21792"/>
    <cellStyle name="Note 2 4 2 3 3 2 3" xfId="21793"/>
    <cellStyle name="Note 2 4 2 3 3 2 3 2" xfId="21794"/>
    <cellStyle name="Note 2 4 2 3 3 2 4" xfId="21795"/>
    <cellStyle name="Note 2 4 2 3 3 3" xfId="21796"/>
    <cellStyle name="Note 2 4 2 3 3 3 2" xfId="21797"/>
    <cellStyle name="Note 2 4 2 3 3 4" xfId="21798"/>
    <cellStyle name="Note 2 4 2 3 3 4 2" xfId="21799"/>
    <cellStyle name="Note 2 4 2 3 3 5" xfId="21800"/>
    <cellStyle name="Note 2 4 2 3 4" xfId="21801"/>
    <cellStyle name="Note 2 4 2 3 4 2" xfId="21802"/>
    <cellStyle name="Note 2 4 2 3 4 2 2" xfId="21803"/>
    <cellStyle name="Note 2 4 2 3 4 3" xfId="21804"/>
    <cellStyle name="Note 2 4 2 3 4 3 2" xfId="21805"/>
    <cellStyle name="Note 2 4 2 3 4 4" xfId="21806"/>
    <cellStyle name="Note 2 4 2 3 5" xfId="21807"/>
    <cellStyle name="Note 2 4 2 3 5 2" xfId="21808"/>
    <cellStyle name="Note 2 4 2 3 6" xfId="21809"/>
    <cellStyle name="Note 2 4 2 3 6 2" xfId="21810"/>
    <cellStyle name="Note 2 4 2 3 7" xfId="21811"/>
    <cellStyle name="Note 2 4 2 4" xfId="21812"/>
    <cellStyle name="Note 2 4 2 4 2" xfId="21813"/>
    <cellStyle name="Note 2 4 2 4 2 2" xfId="21814"/>
    <cellStyle name="Note 2 4 2 4 2 2 2" xfId="21815"/>
    <cellStyle name="Note 2 4 2 4 2 3" xfId="21816"/>
    <cellStyle name="Note 2 4 2 4 2 3 2" xfId="21817"/>
    <cellStyle name="Note 2 4 2 4 2 4" xfId="21818"/>
    <cellStyle name="Note 2 4 2 4 3" xfId="21819"/>
    <cellStyle name="Note 2 4 2 4 3 2" xfId="21820"/>
    <cellStyle name="Note 2 4 2 4 4" xfId="21821"/>
    <cellStyle name="Note 2 4 2 4 4 2" xfId="21822"/>
    <cellStyle name="Note 2 4 2 4 5" xfId="21823"/>
    <cellStyle name="Note 2 4 2 5" xfId="21824"/>
    <cellStyle name="Note 2 4 2 5 2" xfId="21825"/>
    <cellStyle name="Note 2 4 2 5 2 2" xfId="21826"/>
    <cellStyle name="Note 2 4 2 5 2 2 2" xfId="21827"/>
    <cellStyle name="Note 2 4 2 5 2 3" xfId="21828"/>
    <cellStyle name="Note 2 4 2 5 2 3 2" xfId="21829"/>
    <cellStyle name="Note 2 4 2 5 2 4" xfId="21830"/>
    <cellStyle name="Note 2 4 2 5 3" xfId="21831"/>
    <cellStyle name="Note 2 4 2 5 3 2" xfId="21832"/>
    <cellStyle name="Note 2 4 2 5 4" xfId="21833"/>
    <cellStyle name="Note 2 4 2 5 4 2" xfId="21834"/>
    <cellStyle name="Note 2 4 2 5 5" xfId="21835"/>
    <cellStyle name="Note 2 4 2 6" xfId="21836"/>
    <cellStyle name="Note 2 4 2 6 2" xfId="21837"/>
    <cellStyle name="Note 2 4 2 6 2 2" xfId="21838"/>
    <cellStyle name="Note 2 4 2 6 2 2 2" xfId="21839"/>
    <cellStyle name="Note 2 4 2 6 2 3" xfId="21840"/>
    <cellStyle name="Note 2 4 2 6 2 3 2" xfId="21841"/>
    <cellStyle name="Note 2 4 2 6 2 4" xfId="21842"/>
    <cellStyle name="Note 2 4 2 6 3" xfId="21843"/>
    <cellStyle name="Note 2 4 2 6 3 2" xfId="21844"/>
    <cellStyle name="Note 2 4 2 6 4" xfId="21845"/>
    <cellStyle name="Note 2 4 2 6 4 2" xfId="21846"/>
    <cellStyle name="Note 2 4 2 6 5" xfId="21847"/>
    <cellStyle name="Note 2 4 2 7" xfId="21848"/>
    <cellStyle name="Note 2 4 2 7 2" xfId="21849"/>
    <cellStyle name="Note 2 4 2 7 2 2" xfId="21850"/>
    <cellStyle name="Note 2 4 2 7 3" xfId="21851"/>
    <cellStyle name="Note 2 4 2 7 3 2" xfId="21852"/>
    <cellStyle name="Note 2 4 2 7 4" xfId="21853"/>
    <cellStyle name="Note 2 4 2 8" xfId="21854"/>
    <cellStyle name="Note 2 4 2 8 2" xfId="21855"/>
    <cellStyle name="Note 2 4 2 9" xfId="21856"/>
    <cellStyle name="Note 2 4 2 9 2" xfId="21857"/>
    <cellStyle name="Note 2 4 3" xfId="21858"/>
    <cellStyle name="Note 2 4 3 10" xfId="21859"/>
    <cellStyle name="Note 2 4 3 2" xfId="21860"/>
    <cellStyle name="Note 2 4 3 2 2" xfId="21861"/>
    <cellStyle name="Note 2 4 3 2 2 2" xfId="21862"/>
    <cellStyle name="Note 2 4 3 2 2 2 2" xfId="21863"/>
    <cellStyle name="Note 2 4 3 2 2 2 2 2" xfId="21864"/>
    <cellStyle name="Note 2 4 3 2 2 2 3" xfId="21865"/>
    <cellStyle name="Note 2 4 3 2 2 2 3 2" xfId="21866"/>
    <cellStyle name="Note 2 4 3 2 2 2 4" xfId="21867"/>
    <cellStyle name="Note 2 4 3 2 2 3" xfId="21868"/>
    <cellStyle name="Note 2 4 3 2 2 3 2" xfId="21869"/>
    <cellStyle name="Note 2 4 3 2 2 4" xfId="21870"/>
    <cellStyle name="Note 2 4 3 2 2 4 2" xfId="21871"/>
    <cellStyle name="Note 2 4 3 2 2 5" xfId="21872"/>
    <cellStyle name="Note 2 4 3 2 3" xfId="21873"/>
    <cellStyle name="Note 2 4 3 2 3 2" xfId="21874"/>
    <cellStyle name="Note 2 4 3 2 3 2 2" xfId="21875"/>
    <cellStyle name="Note 2 4 3 2 3 2 2 2" xfId="21876"/>
    <cellStyle name="Note 2 4 3 2 3 2 3" xfId="21877"/>
    <cellStyle name="Note 2 4 3 2 3 2 3 2" xfId="21878"/>
    <cellStyle name="Note 2 4 3 2 3 2 4" xfId="21879"/>
    <cellStyle name="Note 2 4 3 2 3 3" xfId="21880"/>
    <cellStyle name="Note 2 4 3 2 3 3 2" xfId="21881"/>
    <cellStyle name="Note 2 4 3 2 3 4" xfId="21882"/>
    <cellStyle name="Note 2 4 3 2 3 4 2" xfId="21883"/>
    <cellStyle name="Note 2 4 3 2 3 5" xfId="21884"/>
    <cellStyle name="Note 2 4 3 2 4" xfId="21885"/>
    <cellStyle name="Note 2 4 3 2 4 2" xfId="21886"/>
    <cellStyle name="Note 2 4 3 2 4 2 2" xfId="21887"/>
    <cellStyle name="Note 2 4 3 2 4 2 2 2" xfId="21888"/>
    <cellStyle name="Note 2 4 3 2 4 2 3" xfId="21889"/>
    <cellStyle name="Note 2 4 3 2 4 2 3 2" xfId="21890"/>
    <cellStyle name="Note 2 4 3 2 4 2 4" xfId="21891"/>
    <cellStyle name="Note 2 4 3 2 4 3" xfId="21892"/>
    <cellStyle name="Note 2 4 3 2 4 3 2" xfId="21893"/>
    <cellStyle name="Note 2 4 3 2 4 4" xfId="21894"/>
    <cellStyle name="Note 2 4 3 2 4 4 2" xfId="21895"/>
    <cellStyle name="Note 2 4 3 2 4 5" xfId="21896"/>
    <cellStyle name="Note 2 4 3 2 5" xfId="21897"/>
    <cellStyle name="Note 2 4 3 2 5 2" xfId="21898"/>
    <cellStyle name="Note 2 4 3 2 5 2 2" xfId="21899"/>
    <cellStyle name="Note 2 4 3 2 5 3" xfId="21900"/>
    <cellStyle name="Note 2 4 3 2 5 3 2" xfId="21901"/>
    <cellStyle name="Note 2 4 3 2 5 4" xfId="21902"/>
    <cellStyle name="Note 2 4 3 2 6" xfId="21903"/>
    <cellStyle name="Note 2 4 3 2 6 2" xfId="21904"/>
    <cellStyle name="Note 2 4 3 2 7" xfId="21905"/>
    <cellStyle name="Note 2 4 3 2 7 2" xfId="21906"/>
    <cellStyle name="Note 2 4 3 2 8" xfId="21907"/>
    <cellStyle name="Note 2 4 3 3" xfId="21908"/>
    <cellStyle name="Note 2 4 3 3 2" xfId="21909"/>
    <cellStyle name="Note 2 4 3 3 2 2" xfId="21910"/>
    <cellStyle name="Note 2 4 3 3 2 2 2" xfId="21911"/>
    <cellStyle name="Note 2 4 3 3 2 3" xfId="21912"/>
    <cellStyle name="Note 2 4 3 3 2 3 2" xfId="21913"/>
    <cellStyle name="Note 2 4 3 3 2 4" xfId="21914"/>
    <cellStyle name="Note 2 4 3 3 3" xfId="21915"/>
    <cellStyle name="Note 2 4 3 3 3 2" xfId="21916"/>
    <cellStyle name="Note 2 4 3 3 4" xfId="21917"/>
    <cellStyle name="Note 2 4 3 3 4 2" xfId="21918"/>
    <cellStyle name="Note 2 4 3 3 5" xfId="21919"/>
    <cellStyle name="Note 2 4 3 4" xfId="21920"/>
    <cellStyle name="Note 2 4 3 4 2" xfId="21921"/>
    <cellStyle name="Note 2 4 3 4 2 2" xfId="21922"/>
    <cellStyle name="Note 2 4 3 4 2 2 2" xfId="21923"/>
    <cellStyle name="Note 2 4 3 4 2 3" xfId="21924"/>
    <cellStyle name="Note 2 4 3 4 2 3 2" xfId="21925"/>
    <cellStyle name="Note 2 4 3 4 2 4" xfId="21926"/>
    <cellStyle name="Note 2 4 3 4 3" xfId="21927"/>
    <cellStyle name="Note 2 4 3 4 3 2" xfId="21928"/>
    <cellStyle name="Note 2 4 3 4 4" xfId="21929"/>
    <cellStyle name="Note 2 4 3 4 4 2" xfId="21930"/>
    <cellStyle name="Note 2 4 3 4 5" xfId="21931"/>
    <cellStyle name="Note 2 4 3 5" xfId="21932"/>
    <cellStyle name="Note 2 4 3 5 2" xfId="21933"/>
    <cellStyle name="Note 2 4 3 5 2 2" xfId="21934"/>
    <cellStyle name="Note 2 4 3 5 2 2 2" xfId="21935"/>
    <cellStyle name="Note 2 4 3 5 2 3" xfId="21936"/>
    <cellStyle name="Note 2 4 3 5 2 3 2" xfId="21937"/>
    <cellStyle name="Note 2 4 3 5 2 4" xfId="21938"/>
    <cellStyle name="Note 2 4 3 5 3" xfId="21939"/>
    <cellStyle name="Note 2 4 3 5 3 2" xfId="21940"/>
    <cellStyle name="Note 2 4 3 5 4" xfId="21941"/>
    <cellStyle name="Note 2 4 3 5 4 2" xfId="21942"/>
    <cellStyle name="Note 2 4 3 5 5" xfId="21943"/>
    <cellStyle name="Note 2 4 3 6" xfId="21944"/>
    <cellStyle name="Note 2 4 3 6 2" xfId="21945"/>
    <cellStyle name="Note 2 4 3 6 2 2" xfId="21946"/>
    <cellStyle name="Note 2 4 3 6 2 2 2" xfId="21947"/>
    <cellStyle name="Note 2 4 3 6 2 3" xfId="21948"/>
    <cellStyle name="Note 2 4 3 6 2 3 2" xfId="21949"/>
    <cellStyle name="Note 2 4 3 6 2 4" xfId="21950"/>
    <cellStyle name="Note 2 4 3 6 3" xfId="21951"/>
    <cellStyle name="Note 2 4 3 6 3 2" xfId="21952"/>
    <cellStyle name="Note 2 4 3 6 4" xfId="21953"/>
    <cellStyle name="Note 2 4 3 6 4 2" xfId="21954"/>
    <cellStyle name="Note 2 4 3 6 5" xfId="21955"/>
    <cellStyle name="Note 2 4 3 7" xfId="21956"/>
    <cellStyle name="Note 2 4 3 7 2" xfId="21957"/>
    <cellStyle name="Note 2 4 3 7 2 2" xfId="21958"/>
    <cellStyle name="Note 2 4 3 7 3" xfId="21959"/>
    <cellStyle name="Note 2 4 3 7 3 2" xfId="21960"/>
    <cellStyle name="Note 2 4 3 7 4" xfId="21961"/>
    <cellStyle name="Note 2 4 3 8" xfId="21962"/>
    <cellStyle name="Note 2 4 3 8 2" xfId="21963"/>
    <cellStyle name="Note 2 4 3 9" xfId="21964"/>
    <cellStyle name="Note 2 4 3 9 2" xfId="21965"/>
    <cellStyle name="Note 2 4 4" xfId="21966"/>
    <cellStyle name="Note 2 4 4 2" xfId="21967"/>
    <cellStyle name="Note 2 4 4 2 2" xfId="21968"/>
    <cellStyle name="Note 2 4 4 2 2 2" xfId="21969"/>
    <cellStyle name="Note 2 4 4 2 2 2 2" xfId="21970"/>
    <cellStyle name="Note 2 4 4 2 2 3" xfId="21971"/>
    <cellStyle name="Note 2 4 4 2 2 3 2" xfId="21972"/>
    <cellStyle name="Note 2 4 4 2 2 4" xfId="21973"/>
    <cellStyle name="Note 2 4 4 2 3" xfId="21974"/>
    <cellStyle name="Note 2 4 4 2 3 2" xfId="21975"/>
    <cellStyle name="Note 2 4 4 2 4" xfId="21976"/>
    <cellStyle name="Note 2 4 4 2 4 2" xfId="21977"/>
    <cellStyle name="Note 2 4 4 2 5" xfId="21978"/>
    <cellStyle name="Note 2 4 4 3" xfId="21979"/>
    <cellStyle name="Note 2 4 4 3 2" xfId="21980"/>
    <cellStyle name="Note 2 4 4 3 2 2" xfId="21981"/>
    <cellStyle name="Note 2 4 4 3 2 2 2" xfId="21982"/>
    <cellStyle name="Note 2 4 4 3 2 3" xfId="21983"/>
    <cellStyle name="Note 2 4 4 3 2 3 2" xfId="21984"/>
    <cellStyle name="Note 2 4 4 3 2 4" xfId="21985"/>
    <cellStyle name="Note 2 4 4 3 3" xfId="21986"/>
    <cellStyle name="Note 2 4 4 3 3 2" xfId="21987"/>
    <cellStyle name="Note 2 4 4 3 4" xfId="21988"/>
    <cellStyle name="Note 2 4 4 3 4 2" xfId="21989"/>
    <cellStyle name="Note 2 4 4 3 5" xfId="21990"/>
    <cellStyle name="Note 2 4 4 4" xfId="21991"/>
    <cellStyle name="Note 2 4 4 4 2" xfId="21992"/>
    <cellStyle name="Note 2 4 4 4 2 2" xfId="21993"/>
    <cellStyle name="Note 2 4 4 4 2 2 2" xfId="21994"/>
    <cellStyle name="Note 2 4 4 4 2 3" xfId="21995"/>
    <cellStyle name="Note 2 4 4 4 2 3 2" xfId="21996"/>
    <cellStyle name="Note 2 4 4 4 2 4" xfId="21997"/>
    <cellStyle name="Note 2 4 4 4 3" xfId="21998"/>
    <cellStyle name="Note 2 4 4 4 3 2" xfId="21999"/>
    <cellStyle name="Note 2 4 4 4 4" xfId="22000"/>
    <cellStyle name="Note 2 4 4 4 4 2" xfId="22001"/>
    <cellStyle name="Note 2 4 4 4 5" xfId="22002"/>
    <cellStyle name="Note 2 4 4 5" xfId="22003"/>
    <cellStyle name="Note 2 4 4 5 2" xfId="22004"/>
    <cellStyle name="Note 2 4 4 5 2 2" xfId="22005"/>
    <cellStyle name="Note 2 4 4 5 3" xfId="22006"/>
    <cellStyle name="Note 2 4 4 5 3 2" xfId="22007"/>
    <cellStyle name="Note 2 4 4 5 4" xfId="22008"/>
    <cellStyle name="Note 2 4 4 6" xfId="22009"/>
    <cellStyle name="Note 2 4 4 6 2" xfId="22010"/>
    <cellStyle name="Note 2 4 4 7" xfId="22011"/>
    <cellStyle name="Note 2 4 4 7 2" xfId="22012"/>
    <cellStyle name="Note 2 4 4 8" xfId="22013"/>
    <cellStyle name="Note 2 4 5" xfId="22014"/>
    <cellStyle name="Note 2 4 5 2" xfId="22015"/>
    <cellStyle name="Note 2 4 5 2 2" xfId="22016"/>
    <cellStyle name="Note 2 4 5 2 2 2" xfId="22017"/>
    <cellStyle name="Note 2 4 5 2 3" xfId="22018"/>
    <cellStyle name="Note 2 4 5 2 3 2" xfId="22019"/>
    <cellStyle name="Note 2 4 5 2 4" xfId="22020"/>
    <cellStyle name="Note 2 4 5 3" xfId="22021"/>
    <cellStyle name="Note 2 4 5 3 2" xfId="22022"/>
    <cellStyle name="Note 2 4 5 4" xfId="22023"/>
    <cellStyle name="Note 2 4 5 4 2" xfId="22024"/>
    <cellStyle name="Note 2 4 5 5" xfId="22025"/>
    <cellStyle name="Note 2 4 6" xfId="22026"/>
    <cellStyle name="Note 2 4 6 2" xfId="22027"/>
    <cellStyle name="Note 2 4 6 2 2" xfId="22028"/>
    <cellStyle name="Note 2 4 6 2 2 2" xfId="22029"/>
    <cellStyle name="Note 2 4 6 2 3" xfId="22030"/>
    <cellStyle name="Note 2 4 6 2 3 2" xfId="22031"/>
    <cellStyle name="Note 2 4 6 2 4" xfId="22032"/>
    <cellStyle name="Note 2 4 6 3" xfId="22033"/>
    <cellStyle name="Note 2 4 6 3 2" xfId="22034"/>
    <cellStyle name="Note 2 4 6 4" xfId="22035"/>
    <cellStyle name="Note 2 4 6 4 2" xfId="22036"/>
    <cellStyle name="Note 2 4 6 5" xfId="22037"/>
    <cellStyle name="Note 2 4 7" xfId="22038"/>
    <cellStyle name="Note 2 4 7 2" xfId="22039"/>
    <cellStyle name="Note 2 4 7 2 2" xfId="22040"/>
    <cellStyle name="Note 2 4 7 2 2 2" xfId="22041"/>
    <cellStyle name="Note 2 4 7 2 3" xfId="22042"/>
    <cellStyle name="Note 2 4 7 2 3 2" xfId="22043"/>
    <cellStyle name="Note 2 4 7 2 4" xfId="22044"/>
    <cellStyle name="Note 2 4 7 3" xfId="22045"/>
    <cellStyle name="Note 2 4 7 3 2" xfId="22046"/>
    <cellStyle name="Note 2 4 7 4" xfId="22047"/>
    <cellStyle name="Note 2 4 7 4 2" xfId="22048"/>
    <cellStyle name="Note 2 4 7 5" xfId="22049"/>
    <cellStyle name="Note 2 4 8" xfId="22050"/>
    <cellStyle name="Note 2 4 8 2" xfId="22051"/>
    <cellStyle name="Note 2 4 8 2 2" xfId="22052"/>
    <cellStyle name="Note 2 4 8 3" xfId="22053"/>
    <cellStyle name="Note 2 4 8 3 2" xfId="22054"/>
    <cellStyle name="Note 2 4 8 4" xfId="22055"/>
    <cellStyle name="Note 2 4 9" xfId="22056"/>
    <cellStyle name="Note 2 4 9 2" xfId="22057"/>
    <cellStyle name="Note 2 5" xfId="22058"/>
    <cellStyle name="Note 2 5 10" xfId="22059"/>
    <cellStyle name="Note 2 5 10 2" xfId="22060"/>
    <cellStyle name="Note 2 5 11" xfId="22061"/>
    <cellStyle name="Note 2 5 2" xfId="22062"/>
    <cellStyle name="Note 2 5 2 10" xfId="22063"/>
    <cellStyle name="Note 2 5 2 2" xfId="22064"/>
    <cellStyle name="Note 2 5 2 2 2" xfId="22065"/>
    <cellStyle name="Note 2 5 2 2 2 2" xfId="22066"/>
    <cellStyle name="Note 2 5 2 2 2 2 2" xfId="22067"/>
    <cellStyle name="Note 2 5 2 2 2 2 2 2" xfId="22068"/>
    <cellStyle name="Note 2 5 2 2 2 2 3" xfId="22069"/>
    <cellStyle name="Note 2 5 2 2 2 2 3 2" xfId="22070"/>
    <cellStyle name="Note 2 5 2 2 2 2 4" xfId="22071"/>
    <cellStyle name="Note 2 5 2 2 2 3" xfId="22072"/>
    <cellStyle name="Note 2 5 2 2 2 3 2" xfId="22073"/>
    <cellStyle name="Note 2 5 2 2 2 4" xfId="22074"/>
    <cellStyle name="Note 2 5 2 2 2 4 2" xfId="22075"/>
    <cellStyle name="Note 2 5 2 2 2 5" xfId="22076"/>
    <cellStyle name="Note 2 5 2 2 3" xfId="22077"/>
    <cellStyle name="Note 2 5 2 2 3 2" xfId="22078"/>
    <cellStyle name="Note 2 5 2 2 3 2 2" xfId="22079"/>
    <cellStyle name="Note 2 5 2 2 3 2 2 2" xfId="22080"/>
    <cellStyle name="Note 2 5 2 2 3 2 3" xfId="22081"/>
    <cellStyle name="Note 2 5 2 2 3 2 3 2" xfId="22082"/>
    <cellStyle name="Note 2 5 2 2 3 2 4" xfId="22083"/>
    <cellStyle name="Note 2 5 2 2 3 3" xfId="22084"/>
    <cellStyle name="Note 2 5 2 2 3 3 2" xfId="22085"/>
    <cellStyle name="Note 2 5 2 2 3 4" xfId="22086"/>
    <cellStyle name="Note 2 5 2 2 3 4 2" xfId="22087"/>
    <cellStyle name="Note 2 5 2 2 3 5" xfId="22088"/>
    <cellStyle name="Note 2 5 2 2 4" xfId="22089"/>
    <cellStyle name="Note 2 5 2 2 4 2" xfId="22090"/>
    <cellStyle name="Note 2 5 2 2 4 2 2" xfId="22091"/>
    <cellStyle name="Note 2 5 2 2 4 2 2 2" xfId="22092"/>
    <cellStyle name="Note 2 5 2 2 4 2 3" xfId="22093"/>
    <cellStyle name="Note 2 5 2 2 4 2 3 2" xfId="22094"/>
    <cellStyle name="Note 2 5 2 2 4 2 4" xfId="22095"/>
    <cellStyle name="Note 2 5 2 2 4 3" xfId="22096"/>
    <cellStyle name="Note 2 5 2 2 4 3 2" xfId="22097"/>
    <cellStyle name="Note 2 5 2 2 4 4" xfId="22098"/>
    <cellStyle name="Note 2 5 2 2 4 4 2" xfId="22099"/>
    <cellStyle name="Note 2 5 2 2 4 5" xfId="22100"/>
    <cellStyle name="Note 2 5 2 2 5" xfId="22101"/>
    <cellStyle name="Note 2 5 2 2 5 2" xfId="22102"/>
    <cellStyle name="Note 2 5 2 2 5 2 2" xfId="22103"/>
    <cellStyle name="Note 2 5 2 2 5 3" xfId="22104"/>
    <cellStyle name="Note 2 5 2 2 5 3 2" xfId="22105"/>
    <cellStyle name="Note 2 5 2 2 5 4" xfId="22106"/>
    <cellStyle name="Note 2 5 2 2 6" xfId="22107"/>
    <cellStyle name="Note 2 5 2 2 6 2" xfId="22108"/>
    <cellStyle name="Note 2 5 2 2 7" xfId="22109"/>
    <cellStyle name="Note 2 5 2 2 7 2" xfId="22110"/>
    <cellStyle name="Note 2 5 2 2 8" xfId="22111"/>
    <cellStyle name="Note 2 5 2 3" xfId="22112"/>
    <cellStyle name="Note 2 5 2 3 2" xfId="22113"/>
    <cellStyle name="Note 2 5 2 3 2 2" xfId="22114"/>
    <cellStyle name="Note 2 5 2 3 2 2 2" xfId="22115"/>
    <cellStyle name="Note 2 5 2 3 2 2 2 2" xfId="22116"/>
    <cellStyle name="Note 2 5 2 3 2 2 3" xfId="22117"/>
    <cellStyle name="Note 2 5 2 3 2 2 3 2" xfId="22118"/>
    <cellStyle name="Note 2 5 2 3 2 2 4" xfId="22119"/>
    <cellStyle name="Note 2 5 2 3 2 3" xfId="22120"/>
    <cellStyle name="Note 2 5 2 3 2 3 2" xfId="22121"/>
    <cellStyle name="Note 2 5 2 3 2 4" xfId="22122"/>
    <cellStyle name="Note 2 5 2 3 2 4 2" xfId="22123"/>
    <cellStyle name="Note 2 5 2 3 2 5" xfId="22124"/>
    <cellStyle name="Note 2 5 2 3 3" xfId="22125"/>
    <cellStyle name="Note 2 5 2 3 3 2" xfId="22126"/>
    <cellStyle name="Note 2 5 2 3 3 2 2" xfId="22127"/>
    <cellStyle name="Note 2 5 2 3 3 2 2 2" xfId="22128"/>
    <cellStyle name="Note 2 5 2 3 3 2 3" xfId="22129"/>
    <cellStyle name="Note 2 5 2 3 3 2 3 2" xfId="22130"/>
    <cellStyle name="Note 2 5 2 3 3 2 4" xfId="22131"/>
    <cellStyle name="Note 2 5 2 3 3 3" xfId="22132"/>
    <cellStyle name="Note 2 5 2 3 3 3 2" xfId="22133"/>
    <cellStyle name="Note 2 5 2 3 3 4" xfId="22134"/>
    <cellStyle name="Note 2 5 2 3 3 4 2" xfId="22135"/>
    <cellStyle name="Note 2 5 2 3 3 5" xfId="22136"/>
    <cellStyle name="Note 2 5 2 3 4" xfId="22137"/>
    <cellStyle name="Note 2 5 2 3 4 2" xfId="22138"/>
    <cellStyle name="Note 2 5 2 3 4 2 2" xfId="22139"/>
    <cellStyle name="Note 2 5 2 3 4 3" xfId="22140"/>
    <cellStyle name="Note 2 5 2 3 4 3 2" xfId="22141"/>
    <cellStyle name="Note 2 5 2 3 4 4" xfId="22142"/>
    <cellStyle name="Note 2 5 2 3 5" xfId="22143"/>
    <cellStyle name="Note 2 5 2 3 5 2" xfId="22144"/>
    <cellStyle name="Note 2 5 2 3 6" xfId="22145"/>
    <cellStyle name="Note 2 5 2 3 6 2" xfId="22146"/>
    <cellStyle name="Note 2 5 2 3 7" xfId="22147"/>
    <cellStyle name="Note 2 5 2 4" xfId="22148"/>
    <cellStyle name="Note 2 5 2 4 2" xfId="22149"/>
    <cellStyle name="Note 2 5 2 4 2 2" xfId="22150"/>
    <cellStyle name="Note 2 5 2 4 2 2 2" xfId="22151"/>
    <cellStyle name="Note 2 5 2 4 2 3" xfId="22152"/>
    <cellStyle name="Note 2 5 2 4 2 3 2" xfId="22153"/>
    <cellStyle name="Note 2 5 2 4 2 4" xfId="22154"/>
    <cellStyle name="Note 2 5 2 4 3" xfId="22155"/>
    <cellStyle name="Note 2 5 2 4 3 2" xfId="22156"/>
    <cellStyle name="Note 2 5 2 4 4" xfId="22157"/>
    <cellStyle name="Note 2 5 2 4 4 2" xfId="22158"/>
    <cellStyle name="Note 2 5 2 4 5" xfId="22159"/>
    <cellStyle name="Note 2 5 2 5" xfId="22160"/>
    <cellStyle name="Note 2 5 2 5 2" xfId="22161"/>
    <cellStyle name="Note 2 5 2 5 2 2" xfId="22162"/>
    <cellStyle name="Note 2 5 2 5 2 2 2" xfId="22163"/>
    <cellStyle name="Note 2 5 2 5 2 3" xfId="22164"/>
    <cellStyle name="Note 2 5 2 5 2 3 2" xfId="22165"/>
    <cellStyle name="Note 2 5 2 5 2 4" xfId="22166"/>
    <cellStyle name="Note 2 5 2 5 3" xfId="22167"/>
    <cellStyle name="Note 2 5 2 5 3 2" xfId="22168"/>
    <cellStyle name="Note 2 5 2 5 4" xfId="22169"/>
    <cellStyle name="Note 2 5 2 5 4 2" xfId="22170"/>
    <cellStyle name="Note 2 5 2 5 5" xfId="22171"/>
    <cellStyle name="Note 2 5 2 6" xfId="22172"/>
    <cellStyle name="Note 2 5 2 6 2" xfId="22173"/>
    <cellStyle name="Note 2 5 2 6 2 2" xfId="22174"/>
    <cellStyle name="Note 2 5 2 6 2 2 2" xfId="22175"/>
    <cellStyle name="Note 2 5 2 6 2 3" xfId="22176"/>
    <cellStyle name="Note 2 5 2 6 2 3 2" xfId="22177"/>
    <cellStyle name="Note 2 5 2 6 2 4" xfId="22178"/>
    <cellStyle name="Note 2 5 2 6 3" xfId="22179"/>
    <cellStyle name="Note 2 5 2 6 3 2" xfId="22180"/>
    <cellStyle name="Note 2 5 2 6 4" xfId="22181"/>
    <cellStyle name="Note 2 5 2 6 4 2" xfId="22182"/>
    <cellStyle name="Note 2 5 2 6 5" xfId="22183"/>
    <cellStyle name="Note 2 5 2 7" xfId="22184"/>
    <cellStyle name="Note 2 5 2 7 2" xfId="22185"/>
    <cellStyle name="Note 2 5 2 7 2 2" xfId="22186"/>
    <cellStyle name="Note 2 5 2 7 3" xfId="22187"/>
    <cellStyle name="Note 2 5 2 7 3 2" xfId="22188"/>
    <cellStyle name="Note 2 5 2 7 4" xfId="22189"/>
    <cellStyle name="Note 2 5 2 8" xfId="22190"/>
    <cellStyle name="Note 2 5 2 8 2" xfId="22191"/>
    <cellStyle name="Note 2 5 2 9" xfId="22192"/>
    <cellStyle name="Note 2 5 2 9 2" xfId="22193"/>
    <cellStyle name="Note 2 5 3" xfId="22194"/>
    <cellStyle name="Note 2 5 3 2" xfId="22195"/>
    <cellStyle name="Note 2 5 3 2 2" xfId="22196"/>
    <cellStyle name="Note 2 5 3 2 2 2" xfId="22197"/>
    <cellStyle name="Note 2 5 3 2 2 2 2" xfId="22198"/>
    <cellStyle name="Note 2 5 3 2 2 3" xfId="22199"/>
    <cellStyle name="Note 2 5 3 2 2 3 2" xfId="22200"/>
    <cellStyle name="Note 2 5 3 2 2 4" xfId="22201"/>
    <cellStyle name="Note 2 5 3 2 3" xfId="22202"/>
    <cellStyle name="Note 2 5 3 2 3 2" xfId="22203"/>
    <cellStyle name="Note 2 5 3 2 4" xfId="22204"/>
    <cellStyle name="Note 2 5 3 2 4 2" xfId="22205"/>
    <cellStyle name="Note 2 5 3 2 5" xfId="22206"/>
    <cellStyle name="Note 2 5 3 3" xfId="22207"/>
    <cellStyle name="Note 2 5 3 3 2" xfId="22208"/>
    <cellStyle name="Note 2 5 3 3 2 2" xfId="22209"/>
    <cellStyle name="Note 2 5 3 3 2 2 2" xfId="22210"/>
    <cellStyle name="Note 2 5 3 3 2 3" xfId="22211"/>
    <cellStyle name="Note 2 5 3 3 2 3 2" xfId="22212"/>
    <cellStyle name="Note 2 5 3 3 2 4" xfId="22213"/>
    <cellStyle name="Note 2 5 3 3 3" xfId="22214"/>
    <cellStyle name="Note 2 5 3 3 3 2" xfId="22215"/>
    <cellStyle name="Note 2 5 3 3 4" xfId="22216"/>
    <cellStyle name="Note 2 5 3 3 4 2" xfId="22217"/>
    <cellStyle name="Note 2 5 3 3 5" xfId="22218"/>
    <cellStyle name="Note 2 5 3 4" xfId="22219"/>
    <cellStyle name="Note 2 5 3 4 2" xfId="22220"/>
    <cellStyle name="Note 2 5 3 4 2 2" xfId="22221"/>
    <cellStyle name="Note 2 5 3 4 2 2 2" xfId="22222"/>
    <cellStyle name="Note 2 5 3 4 2 3" xfId="22223"/>
    <cellStyle name="Note 2 5 3 4 2 3 2" xfId="22224"/>
    <cellStyle name="Note 2 5 3 4 2 4" xfId="22225"/>
    <cellStyle name="Note 2 5 3 4 3" xfId="22226"/>
    <cellStyle name="Note 2 5 3 4 3 2" xfId="22227"/>
    <cellStyle name="Note 2 5 3 4 4" xfId="22228"/>
    <cellStyle name="Note 2 5 3 4 4 2" xfId="22229"/>
    <cellStyle name="Note 2 5 3 4 5" xfId="22230"/>
    <cellStyle name="Note 2 5 3 5" xfId="22231"/>
    <cellStyle name="Note 2 5 3 5 2" xfId="22232"/>
    <cellStyle name="Note 2 5 3 5 2 2" xfId="22233"/>
    <cellStyle name="Note 2 5 3 5 3" xfId="22234"/>
    <cellStyle name="Note 2 5 3 5 3 2" xfId="22235"/>
    <cellStyle name="Note 2 5 3 5 4" xfId="22236"/>
    <cellStyle name="Note 2 5 3 6" xfId="22237"/>
    <cellStyle name="Note 2 5 3 6 2" xfId="22238"/>
    <cellStyle name="Note 2 5 3 7" xfId="22239"/>
    <cellStyle name="Note 2 5 3 7 2" xfId="22240"/>
    <cellStyle name="Note 2 5 3 8" xfId="22241"/>
    <cellStyle name="Note 2 5 4" xfId="22242"/>
    <cellStyle name="Note 2 5 4 2" xfId="22243"/>
    <cellStyle name="Note 2 5 4 2 2" xfId="22244"/>
    <cellStyle name="Note 2 5 4 2 2 2" xfId="22245"/>
    <cellStyle name="Note 2 5 4 2 2 2 2" xfId="22246"/>
    <cellStyle name="Note 2 5 4 2 2 3" xfId="22247"/>
    <cellStyle name="Note 2 5 4 2 2 3 2" xfId="22248"/>
    <cellStyle name="Note 2 5 4 2 2 4" xfId="22249"/>
    <cellStyle name="Note 2 5 4 2 3" xfId="22250"/>
    <cellStyle name="Note 2 5 4 2 3 2" xfId="22251"/>
    <cellStyle name="Note 2 5 4 2 4" xfId="22252"/>
    <cellStyle name="Note 2 5 4 2 4 2" xfId="22253"/>
    <cellStyle name="Note 2 5 4 2 5" xfId="22254"/>
    <cellStyle name="Note 2 5 4 3" xfId="22255"/>
    <cellStyle name="Note 2 5 4 3 2" xfId="22256"/>
    <cellStyle name="Note 2 5 4 3 2 2" xfId="22257"/>
    <cellStyle name="Note 2 5 4 3 2 2 2" xfId="22258"/>
    <cellStyle name="Note 2 5 4 3 2 3" xfId="22259"/>
    <cellStyle name="Note 2 5 4 3 2 3 2" xfId="22260"/>
    <cellStyle name="Note 2 5 4 3 2 4" xfId="22261"/>
    <cellStyle name="Note 2 5 4 3 3" xfId="22262"/>
    <cellStyle name="Note 2 5 4 3 3 2" xfId="22263"/>
    <cellStyle name="Note 2 5 4 3 4" xfId="22264"/>
    <cellStyle name="Note 2 5 4 3 4 2" xfId="22265"/>
    <cellStyle name="Note 2 5 4 3 5" xfId="22266"/>
    <cellStyle name="Note 2 5 4 4" xfId="22267"/>
    <cellStyle name="Note 2 5 4 4 2" xfId="22268"/>
    <cellStyle name="Note 2 5 4 4 2 2" xfId="22269"/>
    <cellStyle name="Note 2 5 4 4 3" xfId="22270"/>
    <cellStyle name="Note 2 5 4 4 3 2" xfId="22271"/>
    <cellStyle name="Note 2 5 4 4 4" xfId="22272"/>
    <cellStyle name="Note 2 5 4 5" xfId="22273"/>
    <cellStyle name="Note 2 5 4 5 2" xfId="22274"/>
    <cellStyle name="Note 2 5 4 6" xfId="22275"/>
    <cellStyle name="Note 2 5 4 6 2" xfId="22276"/>
    <cellStyle name="Note 2 5 4 7" xfId="22277"/>
    <cellStyle name="Note 2 5 5" xfId="22278"/>
    <cellStyle name="Note 2 5 5 2" xfId="22279"/>
    <cellStyle name="Note 2 5 5 2 2" xfId="22280"/>
    <cellStyle name="Note 2 5 5 2 2 2" xfId="22281"/>
    <cellStyle name="Note 2 5 5 2 3" xfId="22282"/>
    <cellStyle name="Note 2 5 5 2 3 2" xfId="22283"/>
    <cellStyle name="Note 2 5 5 2 4" xfId="22284"/>
    <cellStyle name="Note 2 5 5 3" xfId="22285"/>
    <cellStyle name="Note 2 5 5 3 2" xfId="22286"/>
    <cellStyle name="Note 2 5 5 4" xfId="22287"/>
    <cellStyle name="Note 2 5 5 4 2" xfId="22288"/>
    <cellStyle name="Note 2 5 5 5" xfId="22289"/>
    <cellStyle name="Note 2 5 6" xfId="22290"/>
    <cellStyle name="Note 2 5 6 2" xfId="22291"/>
    <cellStyle name="Note 2 5 6 2 2" xfId="22292"/>
    <cellStyle name="Note 2 5 6 2 2 2" xfId="22293"/>
    <cellStyle name="Note 2 5 6 2 3" xfId="22294"/>
    <cellStyle name="Note 2 5 6 2 3 2" xfId="22295"/>
    <cellStyle name="Note 2 5 6 2 4" xfId="22296"/>
    <cellStyle name="Note 2 5 6 3" xfId="22297"/>
    <cellStyle name="Note 2 5 6 3 2" xfId="22298"/>
    <cellStyle name="Note 2 5 6 4" xfId="22299"/>
    <cellStyle name="Note 2 5 6 4 2" xfId="22300"/>
    <cellStyle name="Note 2 5 6 5" xfId="22301"/>
    <cellStyle name="Note 2 5 7" xfId="22302"/>
    <cellStyle name="Note 2 5 7 2" xfId="22303"/>
    <cellStyle name="Note 2 5 7 2 2" xfId="22304"/>
    <cellStyle name="Note 2 5 7 2 2 2" xfId="22305"/>
    <cellStyle name="Note 2 5 7 2 3" xfId="22306"/>
    <cellStyle name="Note 2 5 7 2 3 2" xfId="22307"/>
    <cellStyle name="Note 2 5 7 2 4" xfId="22308"/>
    <cellStyle name="Note 2 5 7 3" xfId="22309"/>
    <cellStyle name="Note 2 5 7 3 2" xfId="22310"/>
    <cellStyle name="Note 2 5 7 4" xfId="22311"/>
    <cellStyle name="Note 2 5 7 4 2" xfId="22312"/>
    <cellStyle name="Note 2 5 7 5" xfId="22313"/>
    <cellStyle name="Note 2 5 8" xfId="22314"/>
    <cellStyle name="Note 2 5 8 2" xfId="22315"/>
    <cellStyle name="Note 2 5 8 2 2" xfId="22316"/>
    <cellStyle name="Note 2 5 8 3" xfId="22317"/>
    <cellStyle name="Note 2 5 8 3 2" xfId="22318"/>
    <cellStyle name="Note 2 5 8 4" xfId="22319"/>
    <cellStyle name="Note 2 5 9" xfId="22320"/>
    <cellStyle name="Note 2 5 9 2" xfId="22321"/>
    <cellStyle name="Note 2 6" xfId="22322"/>
    <cellStyle name="Note 2 6 2" xfId="22323"/>
    <cellStyle name="Note 2 6 2 2" xfId="22324"/>
    <cellStyle name="Note 2 6 2 2 2" xfId="22325"/>
    <cellStyle name="Note 2 6 2 2 2 2" xfId="22326"/>
    <cellStyle name="Note 2 6 2 2 3" xfId="22327"/>
    <cellStyle name="Note 2 6 2 2 3 2" xfId="22328"/>
    <cellStyle name="Note 2 6 2 2 4" xfId="22329"/>
    <cellStyle name="Note 2 6 2 3" xfId="22330"/>
    <cellStyle name="Note 2 6 2 3 2" xfId="22331"/>
    <cellStyle name="Note 2 6 2 4" xfId="22332"/>
    <cellStyle name="Note 2 6 2 4 2" xfId="22333"/>
    <cellStyle name="Note 2 6 2 5" xfId="22334"/>
    <cellStyle name="Note 2 6 3" xfId="22335"/>
    <cellStyle name="Note 2 6 3 2" xfId="22336"/>
    <cellStyle name="Note 2 6 3 2 2" xfId="22337"/>
    <cellStyle name="Note 2 6 3 2 2 2" xfId="22338"/>
    <cellStyle name="Note 2 6 3 2 3" xfId="22339"/>
    <cellStyle name="Note 2 6 3 2 3 2" xfId="22340"/>
    <cellStyle name="Note 2 6 3 2 4" xfId="22341"/>
    <cellStyle name="Note 2 6 3 3" xfId="22342"/>
    <cellStyle name="Note 2 6 3 3 2" xfId="22343"/>
    <cellStyle name="Note 2 6 3 4" xfId="22344"/>
    <cellStyle name="Note 2 6 3 4 2" xfId="22345"/>
    <cellStyle name="Note 2 6 3 5" xfId="22346"/>
    <cellStyle name="Note 2 6 4" xfId="22347"/>
    <cellStyle name="Note 2 6 4 2" xfId="22348"/>
    <cellStyle name="Note 2 6 4 2 2" xfId="22349"/>
    <cellStyle name="Note 2 6 4 2 2 2" xfId="22350"/>
    <cellStyle name="Note 2 6 4 2 3" xfId="22351"/>
    <cellStyle name="Note 2 6 4 2 3 2" xfId="22352"/>
    <cellStyle name="Note 2 6 4 2 4" xfId="22353"/>
    <cellStyle name="Note 2 6 4 3" xfId="22354"/>
    <cellStyle name="Note 2 6 4 3 2" xfId="22355"/>
    <cellStyle name="Note 2 6 4 4" xfId="22356"/>
    <cellStyle name="Note 2 6 4 4 2" xfId="22357"/>
    <cellStyle name="Note 2 6 4 5" xfId="22358"/>
    <cellStyle name="Note 2 6 5" xfId="22359"/>
    <cellStyle name="Note 2 6 5 2" xfId="22360"/>
    <cellStyle name="Note 2 6 5 2 2" xfId="22361"/>
    <cellStyle name="Note 2 6 5 3" xfId="22362"/>
    <cellStyle name="Note 2 6 5 3 2" xfId="22363"/>
    <cellStyle name="Note 2 6 5 4" xfId="22364"/>
    <cellStyle name="Note 2 6 6" xfId="22365"/>
    <cellStyle name="Note 2 6 6 2" xfId="22366"/>
    <cellStyle name="Note 2 6 7" xfId="22367"/>
    <cellStyle name="Note 2 6 7 2" xfId="22368"/>
    <cellStyle name="Note 2 6 8" xfId="22369"/>
    <cellStyle name="Note 2 7" xfId="22370"/>
    <cellStyle name="Note 2 7 2" xfId="22371"/>
    <cellStyle name="Note 2 7 2 2" xfId="22372"/>
    <cellStyle name="Note 2 7 2 2 2" xfId="22373"/>
    <cellStyle name="Note 2 7 2 3" xfId="22374"/>
    <cellStyle name="Note 2 7 2 3 2" xfId="22375"/>
    <cellStyle name="Note 2 7 2 4" xfId="22376"/>
    <cellStyle name="Note 2 7 3" xfId="22377"/>
    <cellStyle name="Note 2 7 3 2" xfId="22378"/>
    <cellStyle name="Note 2 7 4" xfId="22379"/>
    <cellStyle name="Note 2 7 4 2" xfId="22380"/>
    <cellStyle name="Note 2 7 5" xfId="22381"/>
    <cellStyle name="Note 2 8" xfId="22382"/>
    <cellStyle name="Note 2 8 2" xfId="22383"/>
    <cellStyle name="Note 2 8 2 2" xfId="22384"/>
    <cellStyle name="Note 2 8 2 2 2" xfId="22385"/>
    <cellStyle name="Note 2 8 2 3" xfId="22386"/>
    <cellStyle name="Note 2 8 2 3 2" xfId="22387"/>
    <cellStyle name="Note 2 8 2 4" xfId="22388"/>
    <cellStyle name="Note 2 8 3" xfId="22389"/>
    <cellStyle name="Note 2 8 3 2" xfId="22390"/>
    <cellStyle name="Note 2 8 4" xfId="22391"/>
    <cellStyle name="Note 2 8 4 2" xfId="22392"/>
    <cellStyle name="Note 2 8 5" xfId="22393"/>
    <cellStyle name="Note 2 9" xfId="22394"/>
    <cellStyle name="Note 2 9 2" xfId="22395"/>
    <cellStyle name="Note 2 9 2 2" xfId="22396"/>
    <cellStyle name="Note 2 9 2 2 2" xfId="22397"/>
    <cellStyle name="Note 2 9 2 3" xfId="22398"/>
    <cellStyle name="Note 2 9 2 3 2" xfId="22399"/>
    <cellStyle name="Note 2 9 2 4" xfId="22400"/>
    <cellStyle name="Note 2 9 3" xfId="22401"/>
    <cellStyle name="Note 2 9 3 2" xfId="22402"/>
    <cellStyle name="Note 2 9 4" xfId="22403"/>
    <cellStyle name="Note 2 9 4 2" xfId="22404"/>
    <cellStyle name="Note 2 9 5" xfId="22405"/>
    <cellStyle name="Note 3" xfId="22406"/>
    <cellStyle name="Note 3 10" xfId="22407"/>
    <cellStyle name="Note 3 10 2" xfId="22408"/>
    <cellStyle name="Note 3 10 2 2" xfId="22409"/>
    <cellStyle name="Note 3 10 3" xfId="22410"/>
    <cellStyle name="Note 3 10 3 2" xfId="22411"/>
    <cellStyle name="Note 3 10 4" xfId="22412"/>
    <cellStyle name="Note 3 10 5" xfId="22413"/>
    <cellStyle name="Note 3 11" xfId="22414"/>
    <cellStyle name="Note 3 11 2" xfId="22415"/>
    <cellStyle name="Note 3 11 2 2" xfId="22416"/>
    <cellStyle name="Note 3 11 3" xfId="22417"/>
    <cellStyle name="Note 3 11 3 2" xfId="22418"/>
    <cellStyle name="Note 3 11 4" xfId="22419"/>
    <cellStyle name="Note 3 11 5" xfId="22420"/>
    <cellStyle name="Note 3 12" xfId="22421"/>
    <cellStyle name="Note 3 12 2" xfId="22422"/>
    <cellStyle name="Note 3 12 2 2" xfId="22423"/>
    <cellStyle name="Note 3 12 3" xfId="22424"/>
    <cellStyle name="Note 3 12 3 2" xfId="22425"/>
    <cellStyle name="Note 3 12 4" xfId="22426"/>
    <cellStyle name="Note 3 12 5" xfId="22427"/>
    <cellStyle name="Note 3 13" xfId="22428"/>
    <cellStyle name="Note 3 13 2" xfId="22429"/>
    <cellStyle name="Note 3 13 2 2" xfId="22430"/>
    <cellStyle name="Note 3 13 3" xfId="22431"/>
    <cellStyle name="Note 3 13 3 2" xfId="22432"/>
    <cellStyle name="Note 3 13 4" xfId="22433"/>
    <cellStyle name="Note 3 13 5" xfId="22434"/>
    <cellStyle name="Note 3 14" xfId="22435"/>
    <cellStyle name="Note 3 14 2" xfId="22436"/>
    <cellStyle name="Note 3 14 2 2" xfId="22437"/>
    <cellStyle name="Note 3 14 3" xfId="22438"/>
    <cellStyle name="Note 3 14 3 2" xfId="22439"/>
    <cellStyle name="Note 3 14 4" xfId="22440"/>
    <cellStyle name="Note 3 14 5" xfId="22441"/>
    <cellStyle name="Note 3 15" xfId="22442"/>
    <cellStyle name="Note 3 15 2" xfId="22443"/>
    <cellStyle name="Note 3 16" xfId="22444"/>
    <cellStyle name="Note 3 16 2" xfId="22445"/>
    <cellStyle name="Note 3 17" xfId="22446"/>
    <cellStyle name="Note 3 17 2" xfId="22447"/>
    <cellStyle name="Note 3 18" xfId="22448"/>
    <cellStyle name="Note 3 19" xfId="22449"/>
    <cellStyle name="Note 3 2" xfId="22450"/>
    <cellStyle name="Note 3 2 2" xfId="22451"/>
    <cellStyle name="Note 3 2 2 2" xfId="22452"/>
    <cellStyle name="Note 3 2 3" xfId="22453"/>
    <cellStyle name="Note 3 2 3 2" xfId="22454"/>
    <cellStyle name="Note 3 2 4" xfId="22455"/>
    <cellStyle name="Note 3 2 5" xfId="22456"/>
    <cellStyle name="Note 3 3" xfId="22457"/>
    <cellStyle name="Note 3 3 2" xfId="22458"/>
    <cellStyle name="Note 3 3 2 2" xfId="22459"/>
    <cellStyle name="Note 3 3 3" xfId="22460"/>
    <cellStyle name="Note 3 3 3 2" xfId="22461"/>
    <cellStyle name="Note 3 3 4" xfId="22462"/>
    <cellStyle name="Note 3 3 5" xfId="22463"/>
    <cellStyle name="Note 3 4" xfId="22464"/>
    <cellStyle name="Note 3 4 2" xfId="22465"/>
    <cellStyle name="Note 3 4 2 2" xfId="22466"/>
    <cellStyle name="Note 3 4 3" xfId="22467"/>
    <cellStyle name="Note 3 4 3 2" xfId="22468"/>
    <cellStyle name="Note 3 4 4" xfId="22469"/>
    <cellStyle name="Note 3 4 5" xfId="22470"/>
    <cellStyle name="Note 3 5" xfId="22471"/>
    <cellStyle name="Note 3 5 2" xfId="22472"/>
    <cellStyle name="Note 3 5 2 2" xfId="22473"/>
    <cellStyle name="Note 3 5 3" xfId="22474"/>
    <cellStyle name="Note 3 5 3 2" xfId="22475"/>
    <cellStyle name="Note 3 5 4" xfId="22476"/>
    <cellStyle name="Note 3 5 5" xfId="22477"/>
    <cellStyle name="Note 3 6" xfId="22478"/>
    <cellStyle name="Note 3 6 2" xfId="22479"/>
    <cellStyle name="Note 3 6 2 2" xfId="22480"/>
    <cellStyle name="Note 3 6 3" xfId="22481"/>
    <cellStyle name="Note 3 6 3 2" xfId="22482"/>
    <cellStyle name="Note 3 6 4" xfId="22483"/>
    <cellStyle name="Note 3 6 5" xfId="22484"/>
    <cellStyle name="Note 3 7" xfId="22485"/>
    <cellStyle name="Note 3 7 2" xfId="22486"/>
    <cellStyle name="Note 3 7 2 2" xfId="22487"/>
    <cellStyle name="Note 3 7 3" xfId="22488"/>
    <cellStyle name="Note 3 7 3 2" xfId="22489"/>
    <cellStyle name="Note 3 7 4" xfId="22490"/>
    <cellStyle name="Note 3 7 5" xfId="22491"/>
    <cellStyle name="Note 3 8" xfId="22492"/>
    <cellStyle name="Note 3 8 2" xfId="22493"/>
    <cellStyle name="Note 3 8 2 2" xfId="22494"/>
    <cellStyle name="Note 3 8 3" xfId="22495"/>
    <cellStyle name="Note 3 8 3 2" xfId="22496"/>
    <cellStyle name="Note 3 8 4" xfId="22497"/>
    <cellStyle name="Note 3 8 5" xfId="22498"/>
    <cellStyle name="Note 3 9" xfId="22499"/>
    <cellStyle name="Note 3 9 2" xfId="22500"/>
    <cellStyle name="Note 3 9 2 2" xfId="22501"/>
    <cellStyle name="Note 3 9 3" xfId="22502"/>
    <cellStyle name="Note 3 9 3 2" xfId="22503"/>
    <cellStyle name="Note 3 9 4" xfId="22504"/>
    <cellStyle name="Note 3 9 5" xfId="22505"/>
    <cellStyle name="Note 4" xfId="22506"/>
    <cellStyle name="Note 4 10" xfId="22507"/>
    <cellStyle name="Note 4 10 2" xfId="22508"/>
    <cellStyle name="Note 4 10 2 2" xfId="22509"/>
    <cellStyle name="Note 4 10 3" xfId="22510"/>
    <cellStyle name="Note 4 10 3 2" xfId="22511"/>
    <cellStyle name="Note 4 10 4" xfId="22512"/>
    <cellStyle name="Note 4 10 5" xfId="22513"/>
    <cellStyle name="Note 4 11" xfId="22514"/>
    <cellStyle name="Note 4 11 2" xfId="22515"/>
    <cellStyle name="Note 4 11 2 2" xfId="22516"/>
    <cellStyle name="Note 4 11 3" xfId="22517"/>
    <cellStyle name="Note 4 11 3 2" xfId="22518"/>
    <cellStyle name="Note 4 11 4" xfId="22519"/>
    <cellStyle name="Note 4 11 5" xfId="22520"/>
    <cellStyle name="Note 4 12" xfId="22521"/>
    <cellStyle name="Note 4 12 2" xfId="22522"/>
    <cellStyle name="Note 4 12 2 2" xfId="22523"/>
    <cellStyle name="Note 4 12 3" xfId="22524"/>
    <cellStyle name="Note 4 12 3 2" xfId="22525"/>
    <cellStyle name="Note 4 12 4" xfId="22526"/>
    <cellStyle name="Note 4 12 5" xfId="22527"/>
    <cellStyle name="Note 4 13" xfId="22528"/>
    <cellStyle name="Note 4 13 2" xfId="22529"/>
    <cellStyle name="Note 4 13 2 2" xfId="22530"/>
    <cellStyle name="Note 4 13 3" xfId="22531"/>
    <cellStyle name="Note 4 13 3 2" xfId="22532"/>
    <cellStyle name="Note 4 13 4" xfId="22533"/>
    <cellStyle name="Note 4 13 5" xfId="22534"/>
    <cellStyle name="Note 4 14" xfId="22535"/>
    <cellStyle name="Note 4 14 2" xfId="22536"/>
    <cellStyle name="Note 4 14 2 2" xfId="22537"/>
    <cellStyle name="Note 4 14 3" xfId="22538"/>
    <cellStyle name="Note 4 14 3 2" xfId="22539"/>
    <cellStyle name="Note 4 14 4" xfId="22540"/>
    <cellStyle name="Note 4 14 5" xfId="22541"/>
    <cellStyle name="Note 4 15" xfId="22542"/>
    <cellStyle name="Note 4 15 2" xfId="22543"/>
    <cellStyle name="Note 4 16" xfId="22544"/>
    <cellStyle name="Note 4 16 2" xfId="22545"/>
    <cellStyle name="Note 4 17" xfId="22546"/>
    <cellStyle name="Note 4 17 2" xfId="22547"/>
    <cellStyle name="Note 4 18" xfId="22548"/>
    <cellStyle name="Note 4 19" xfId="22549"/>
    <cellStyle name="Note 4 2" xfId="22550"/>
    <cellStyle name="Note 4 2 2" xfId="22551"/>
    <cellStyle name="Note 4 2 2 2" xfId="22552"/>
    <cellStyle name="Note 4 2 3" xfId="22553"/>
    <cellStyle name="Note 4 2 3 2" xfId="22554"/>
    <cellStyle name="Note 4 2 4" xfId="22555"/>
    <cellStyle name="Note 4 2 5" xfId="22556"/>
    <cellStyle name="Note 4 3" xfId="22557"/>
    <cellStyle name="Note 4 3 2" xfId="22558"/>
    <cellStyle name="Note 4 3 2 2" xfId="22559"/>
    <cellStyle name="Note 4 3 3" xfId="22560"/>
    <cellStyle name="Note 4 3 3 2" xfId="22561"/>
    <cellStyle name="Note 4 3 4" xfId="22562"/>
    <cellStyle name="Note 4 3 5" xfId="22563"/>
    <cellStyle name="Note 4 4" xfId="22564"/>
    <cellStyle name="Note 4 4 2" xfId="22565"/>
    <cellStyle name="Note 4 4 2 2" xfId="22566"/>
    <cellStyle name="Note 4 4 3" xfId="22567"/>
    <cellStyle name="Note 4 4 3 2" xfId="22568"/>
    <cellStyle name="Note 4 4 4" xfId="22569"/>
    <cellStyle name="Note 4 4 5" xfId="22570"/>
    <cellStyle name="Note 4 5" xfId="22571"/>
    <cellStyle name="Note 4 5 2" xfId="22572"/>
    <cellStyle name="Note 4 5 2 2" xfId="22573"/>
    <cellStyle name="Note 4 5 3" xfId="22574"/>
    <cellStyle name="Note 4 5 3 2" xfId="22575"/>
    <cellStyle name="Note 4 5 4" xfId="22576"/>
    <cellStyle name="Note 4 5 5" xfId="22577"/>
    <cellStyle name="Note 4 6" xfId="22578"/>
    <cellStyle name="Note 4 6 2" xfId="22579"/>
    <cellStyle name="Note 4 6 2 2" xfId="22580"/>
    <cellStyle name="Note 4 6 3" xfId="22581"/>
    <cellStyle name="Note 4 6 3 2" xfId="22582"/>
    <cellStyle name="Note 4 6 4" xfId="22583"/>
    <cellStyle name="Note 4 6 5" xfId="22584"/>
    <cellStyle name="Note 4 7" xfId="22585"/>
    <cellStyle name="Note 4 7 2" xfId="22586"/>
    <cellStyle name="Note 4 7 2 2" xfId="22587"/>
    <cellStyle name="Note 4 7 3" xfId="22588"/>
    <cellStyle name="Note 4 7 3 2" xfId="22589"/>
    <cellStyle name="Note 4 7 4" xfId="22590"/>
    <cellStyle name="Note 4 7 5" xfId="22591"/>
    <cellStyle name="Note 4 8" xfId="22592"/>
    <cellStyle name="Note 4 8 2" xfId="22593"/>
    <cellStyle name="Note 4 8 2 2" xfId="22594"/>
    <cellStyle name="Note 4 8 3" xfId="22595"/>
    <cellStyle name="Note 4 8 3 2" xfId="22596"/>
    <cellStyle name="Note 4 8 4" xfId="22597"/>
    <cellStyle name="Note 4 8 5" xfId="22598"/>
    <cellStyle name="Note 4 9" xfId="22599"/>
    <cellStyle name="Note 4 9 2" xfId="22600"/>
    <cellStyle name="Note 4 9 2 2" xfId="22601"/>
    <cellStyle name="Note 4 9 3" xfId="22602"/>
    <cellStyle name="Note 4 9 3 2" xfId="22603"/>
    <cellStyle name="Note 4 9 4" xfId="22604"/>
    <cellStyle name="Note 4 9 5" xfId="22605"/>
    <cellStyle name="Numbering" xfId="22606"/>
    <cellStyle name="OfWhich" xfId="22607"/>
    <cellStyle name="Összesen" xfId="22608"/>
    <cellStyle name="Összesen 10" xfId="22609"/>
    <cellStyle name="Összesen 10 2" xfId="22610"/>
    <cellStyle name="Összesen 10 2 2" xfId="22611"/>
    <cellStyle name="Összesen 10 3" xfId="22612"/>
    <cellStyle name="Összesen 10 3 2" xfId="22613"/>
    <cellStyle name="Összesen 10 4" xfId="22614"/>
    <cellStyle name="Összesen 10 5" xfId="22615"/>
    <cellStyle name="Összesen 11" xfId="22616"/>
    <cellStyle name="Összesen 11 2" xfId="22617"/>
    <cellStyle name="Összesen 11 2 2" xfId="22618"/>
    <cellStyle name="Összesen 11 3" xfId="22619"/>
    <cellStyle name="Összesen 11 3 2" xfId="22620"/>
    <cellStyle name="Összesen 11 4" xfId="22621"/>
    <cellStyle name="Összesen 11 5" xfId="22622"/>
    <cellStyle name="Összesen 12" xfId="22623"/>
    <cellStyle name="Összesen 12 2" xfId="22624"/>
    <cellStyle name="Összesen 12 2 2" xfId="22625"/>
    <cellStyle name="Összesen 12 3" xfId="22626"/>
    <cellStyle name="Összesen 12 3 2" xfId="22627"/>
    <cellStyle name="Összesen 12 4" xfId="22628"/>
    <cellStyle name="Összesen 12 5" xfId="22629"/>
    <cellStyle name="Összesen 13" xfId="22630"/>
    <cellStyle name="Összesen 13 2" xfId="22631"/>
    <cellStyle name="Összesen 13 2 2" xfId="22632"/>
    <cellStyle name="Összesen 13 3" xfId="22633"/>
    <cellStyle name="Összesen 13 3 2" xfId="22634"/>
    <cellStyle name="Összesen 13 4" xfId="22635"/>
    <cellStyle name="Összesen 13 5" xfId="22636"/>
    <cellStyle name="Összesen 14" xfId="22637"/>
    <cellStyle name="Összesen 14 2" xfId="22638"/>
    <cellStyle name="Összesen 14 2 2" xfId="22639"/>
    <cellStyle name="Összesen 14 3" xfId="22640"/>
    <cellStyle name="Összesen 14 3 2" xfId="22641"/>
    <cellStyle name="Összesen 14 4" xfId="22642"/>
    <cellStyle name="Összesen 14 5" xfId="22643"/>
    <cellStyle name="Összesen 15" xfId="22644"/>
    <cellStyle name="Összesen 15 2" xfId="22645"/>
    <cellStyle name="Összesen 15 2 2" xfId="22646"/>
    <cellStyle name="Összesen 15 3" xfId="22647"/>
    <cellStyle name="Összesen 15 3 2" xfId="22648"/>
    <cellStyle name="Összesen 15 4" xfId="22649"/>
    <cellStyle name="Összesen 15 5" xfId="22650"/>
    <cellStyle name="Összesen 16" xfId="22651"/>
    <cellStyle name="Összesen 16 2" xfId="22652"/>
    <cellStyle name="Összesen 16 2 2" xfId="22653"/>
    <cellStyle name="Összesen 16 3" xfId="22654"/>
    <cellStyle name="Összesen 16 3 2" xfId="22655"/>
    <cellStyle name="Összesen 16 4" xfId="22656"/>
    <cellStyle name="Összesen 16 5" xfId="22657"/>
    <cellStyle name="Összesen 17" xfId="22658"/>
    <cellStyle name="Összesen 17 2" xfId="22659"/>
    <cellStyle name="Összesen 17 2 2" xfId="22660"/>
    <cellStyle name="Összesen 17 3" xfId="22661"/>
    <cellStyle name="Összesen 17 3 2" xfId="22662"/>
    <cellStyle name="Összesen 17 4" xfId="22663"/>
    <cellStyle name="Összesen 17 5" xfId="22664"/>
    <cellStyle name="Összesen 18" xfId="22665"/>
    <cellStyle name="Összesen 18 2" xfId="22666"/>
    <cellStyle name="Összesen 18 2 2" xfId="22667"/>
    <cellStyle name="Összesen 18 3" xfId="22668"/>
    <cellStyle name="Összesen 18 3 2" xfId="22669"/>
    <cellStyle name="Összesen 18 4" xfId="22670"/>
    <cellStyle name="Összesen 18 5" xfId="22671"/>
    <cellStyle name="Összesen 19" xfId="22672"/>
    <cellStyle name="Összesen 19 2" xfId="22673"/>
    <cellStyle name="Összesen 19 2 2" xfId="22674"/>
    <cellStyle name="Összesen 19 3" xfId="22675"/>
    <cellStyle name="Összesen 19 3 2" xfId="22676"/>
    <cellStyle name="Összesen 19 4" xfId="22677"/>
    <cellStyle name="Összesen 19 5" xfId="22678"/>
    <cellStyle name="Összesen 2" xfId="22679"/>
    <cellStyle name="Összesen 2 10" xfId="22680"/>
    <cellStyle name="Összesen 2 10 2" xfId="22681"/>
    <cellStyle name="Összesen 2 10 2 2" xfId="22682"/>
    <cellStyle name="Összesen 2 10 3" xfId="22683"/>
    <cellStyle name="Összesen 2 10 3 2" xfId="22684"/>
    <cellStyle name="Összesen 2 10 4" xfId="22685"/>
    <cellStyle name="Összesen 2 10 5" xfId="22686"/>
    <cellStyle name="Összesen 2 11" xfId="22687"/>
    <cellStyle name="Összesen 2 11 2" xfId="22688"/>
    <cellStyle name="Összesen 2 11 2 2" xfId="22689"/>
    <cellStyle name="Összesen 2 11 3" xfId="22690"/>
    <cellStyle name="Összesen 2 11 3 2" xfId="22691"/>
    <cellStyle name="Összesen 2 11 4" xfId="22692"/>
    <cellStyle name="Összesen 2 11 5" xfId="22693"/>
    <cellStyle name="Összesen 2 12" xfId="22694"/>
    <cellStyle name="Összesen 2 12 2" xfId="22695"/>
    <cellStyle name="Összesen 2 12 2 2" xfId="22696"/>
    <cellStyle name="Összesen 2 12 3" xfId="22697"/>
    <cellStyle name="Összesen 2 12 3 2" xfId="22698"/>
    <cellStyle name="Összesen 2 12 4" xfId="22699"/>
    <cellStyle name="Összesen 2 12 5" xfId="22700"/>
    <cellStyle name="Összesen 2 13" xfId="22701"/>
    <cellStyle name="Összesen 2 13 2" xfId="22702"/>
    <cellStyle name="Összesen 2 13 2 2" xfId="22703"/>
    <cellStyle name="Összesen 2 13 3" xfId="22704"/>
    <cellStyle name="Összesen 2 13 3 2" xfId="22705"/>
    <cellStyle name="Összesen 2 13 4" xfId="22706"/>
    <cellStyle name="Összesen 2 13 5" xfId="22707"/>
    <cellStyle name="Összesen 2 14" xfId="22708"/>
    <cellStyle name="Összesen 2 14 2" xfId="22709"/>
    <cellStyle name="Összesen 2 14 2 2" xfId="22710"/>
    <cellStyle name="Összesen 2 14 3" xfId="22711"/>
    <cellStyle name="Összesen 2 14 3 2" xfId="22712"/>
    <cellStyle name="Összesen 2 14 4" xfId="22713"/>
    <cellStyle name="Összesen 2 14 5" xfId="22714"/>
    <cellStyle name="Összesen 2 15" xfId="22715"/>
    <cellStyle name="Összesen 2 15 2" xfId="22716"/>
    <cellStyle name="Összesen 2 15 2 2" xfId="22717"/>
    <cellStyle name="Összesen 2 15 3" xfId="22718"/>
    <cellStyle name="Összesen 2 15 3 2" xfId="22719"/>
    <cellStyle name="Összesen 2 15 4" xfId="22720"/>
    <cellStyle name="Összesen 2 15 5" xfId="22721"/>
    <cellStyle name="Összesen 2 16" xfId="22722"/>
    <cellStyle name="Összesen 2 16 2" xfId="22723"/>
    <cellStyle name="Összesen 2 16 2 2" xfId="22724"/>
    <cellStyle name="Összesen 2 16 3" xfId="22725"/>
    <cellStyle name="Összesen 2 16 3 2" xfId="22726"/>
    <cellStyle name="Összesen 2 16 4" xfId="22727"/>
    <cellStyle name="Összesen 2 16 5" xfId="22728"/>
    <cellStyle name="Összesen 2 17" xfId="22729"/>
    <cellStyle name="Összesen 2 17 2" xfId="22730"/>
    <cellStyle name="Összesen 2 17 2 2" xfId="22731"/>
    <cellStyle name="Összesen 2 17 3" xfId="22732"/>
    <cellStyle name="Összesen 2 17 3 2" xfId="22733"/>
    <cellStyle name="Összesen 2 17 4" xfId="22734"/>
    <cellStyle name="Összesen 2 17 5" xfId="22735"/>
    <cellStyle name="Összesen 2 18" xfId="22736"/>
    <cellStyle name="Összesen 2 18 2" xfId="22737"/>
    <cellStyle name="Összesen 2 18 2 2" xfId="22738"/>
    <cellStyle name="Összesen 2 18 3" xfId="22739"/>
    <cellStyle name="Összesen 2 18 3 2" xfId="22740"/>
    <cellStyle name="Összesen 2 18 4" xfId="22741"/>
    <cellStyle name="Összesen 2 18 5" xfId="22742"/>
    <cellStyle name="Összesen 2 19" xfId="22743"/>
    <cellStyle name="Összesen 2 19 2" xfId="22744"/>
    <cellStyle name="Összesen 2 19 2 2" xfId="22745"/>
    <cellStyle name="Összesen 2 19 3" xfId="22746"/>
    <cellStyle name="Összesen 2 19 3 2" xfId="22747"/>
    <cellStyle name="Összesen 2 19 4" xfId="22748"/>
    <cellStyle name="Összesen 2 19 5" xfId="22749"/>
    <cellStyle name="Összesen 2 2" xfId="22750"/>
    <cellStyle name="Összesen 2 2 10" xfId="22751"/>
    <cellStyle name="Összesen 2 2 10 2" xfId="22752"/>
    <cellStyle name="Összesen 2 2 11" xfId="22753"/>
    <cellStyle name="Összesen 2 2 2" xfId="22754"/>
    <cellStyle name="Összesen 2 2 2 10" xfId="22755"/>
    <cellStyle name="Összesen 2 2 2 2" xfId="22756"/>
    <cellStyle name="Összesen 2 2 2 2 2" xfId="22757"/>
    <cellStyle name="Összesen 2 2 2 2 2 2" xfId="22758"/>
    <cellStyle name="Összesen 2 2 2 2 2 2 2" xfId="22759"/>
    <cellStyle name="Összesen 2 2 2 2 2 2 2 2" xfId="22760"/>
    <cellStyle name="Összesen 2 2 2 2 2 2 3" xfId="22761"/>
    <cellStyle name="Összesen 2 2 2 2 2 2 3 2" xfId="22762"/>
    <cellStyle name="Összesen 2 2 2 2 2 2 4" xfId="22763"/>
    <cellStyle name="Összesen 2 2 2 2 2 2 5" xfId="22764"/>
    <cellStyle name="Összesen 2 2 2 2 2 3" xfId="22765"/>
    <cellStyle name="Összesen 2 2 2 2 2 3 2" xfId="22766"/>
    <cellStyle name="Összesen 2 2 2 2 2 4" xfId="22767"/>
    <cellStyle name="Összesen 2 2 2 2 2 4 2" xfId="22768"/>
    <cellStyle name="Összesen 2 2 2 2 2 5" xfId="22769"/>
    <cellStyle name="Összesen 2 2 2 2 2 6" xfId="22770"/>
    <cellStyle name="Összesen 2 2 2 2 3" xfId="22771"/>
    <cellStyle name="Összesen 2 2 2 2 3 2" xfId="22772"/>
    <cellStyle name="Összesen 2 2 2 2 3 2 2" xfId="22773"/>
    <cellStyle name="Összesen 2 2 2 2 3 2 2 2" xfId="22774"/>
    <cellStyle name="Összesen 2 2 2 2 3 2 3" xfId="22775"/>
    <cellStyle name="Összesen 2 2 2 2 3 2 3 2" xfId="22776"/>
    <cellStyle name="Összesen 2 2 2 2 3 2 4" xfId="22777"/>
    <cellStyle name="Összesen 2 2 2 2 3 2 5" xfId="22778"/>
    <cellStyle name="Összesen 2 2 2 2 3 3" xfId="22779"/>
    <cellStyle name="Összesen 2 2 2 2 3 3 2" xfId="22780"/>
    <cellStyle name="Összesen 2 2 2 2 3 4" xfId="22781"/>
    <cellStyle name="Összesen 2 2 2 2 3 4 2" xfId="22782"/>
    <cellStyle name="Összesen 2 2 2 2 3 5" xfId="22783"/>
    <cellStyle name="Összesen 2 2 2 2 3 6" xfId="22784"/>
    <cellStyle name="Összesen 2 2 2 2 4" xfId="22785"/>
    <cellStyle name="Összesen 2 2 2 2 4 2" xfId="22786"/>
    <cellStyle name="Összesen 2 2 2 2 4 2 2" xfId="22787"/>
    <cellStyle name="Összesen 2 2 2 2 4 2 2 2" xfId="22788"/>
    <cellStyle name="Összesen 2 2 2 2 4 2 3" xfId="22789"/>
    <cellStyle name="Összesen 2 2 2 2 4 2 3 2" xfId="22790"/>
    <cellStyle name="Összesen 2 2 2 2 4 2 4" xfId="22791"/>
    <cellStyle name="Összesen 2 2 2 2 4 2 5" xfId="22792"/>
    <cellStyle name="Összesen 2 2 2 2 4 3" xfId="22793"/>
    <cellStyle name="Összesen 2 2 2 2 4 3 2" xfId="22794"/>
    <cellStyle name="Összesen 2 2 2 2 4 4" xfId="22795"/>
    <cellStyle name="Összesen 2 2 2 2 4 4 2" xfId="22796"/>
    <cellStyle name="Összesen 2 2 2 2 4 5" xfId="22797"/>
    <cellStyle name="Összesen 2 2 2 2 4 6" xfId="22798"/>
    <cellStyle name="Összesen 2 2 2 2 5" xfId="22799"/>
    <cellStyle name="Összesen 2 2 2 2 5 2" xfId="22800"/>
    <cellStyle name="Összesen 2 2 2 2 5 2 2" xfId="22801"/>
    <cellStyle name="Összesen 2 2 2 2 5 3" xfId="22802"/>
    <cellStyle name="Összesen 2 2 2 2 5 3 2" xfId="22803"/>
    <cellStyle name="Összesen 2 2 2 2 5 4" xfId="22804"/>
    <cellStyle name="Összesen 2 2 2 2 5 5" xfId="22805"/>
    <cellStyle name="Összesen 2 2 2 2 6" xfId="22806"/>
    <cellStyle name="Összesen 2 2 2 2 6 2" xfId="22807"/>
    <cellStyle name="Összesen 2 2 2 2 7" xfId="22808"/>
    <cellStyle name="Összesen 2 2 2 2 7 2" xfId="22809"/>
    <cellStyle name="Összesen 2 2 2 2 8" xfId="22810"/>
    <cellStyle name="Összesen 2 2 2 2 9" xfId="22811"/>
    <cellStyle name="Összesen 2 2 2 3" xfId="22812"/>
    <cellStyle name="Összesen 2 2 2 3 2" xfId="22813"/>
    <cellStyle name="Összesen 2 2 2 3 2 2" xfId="22814"/>
    <cellStyle name="Összesen 2 2 2 3 2 2 2" xfId="22815"/>
    <cellStyle name="Összesen 2 2 2 3 2 2 2 2" xfId="22816"/>
    <cellStyle name="Összesen 2 2 2 3 2 2 3" xfId="22817"/>
    <cellStyle name="Összesen 2 2 2 3 2 2 3 2" xfId="22818"/>
    <cellStyle name="Összesen 2 2 2 3 2 2 4" xfId="22819"/>
    <cellStyle name="Összesen 2 2 2 3 2 2 5" xfId="22820"/>
    <cellStyle name="Összesen 2 2 2 3 2 3" xfId="22821"/>
    <cellStyle name="Összesen 2 2 2 3 2 3 2" xfId="22822"/>
    <cellStyle name="Összesen 2 2 2 3 2 4" xfId="22823"/>
    <cellStyle name="Összesen 2 2 2 3 2 4 2" xfId="22824"/>
    <cellStyle name="Összesen 2 2 2 3 2 5" xfId="22825"/>
    <cellStyle name="Összesen 2 2 2 3 2 6" xfId="22826"/>
    <cellStyle name="Összesen 2 2 2 3 3" xfId="22827"/>
    <cellStyle name="Összesen 2 2 2 3 3 2" xfId="22828"/>
    <cellStyle name="Összesen 2 2 2 3 3 2 2" xfId="22829"/>
    <cellStyle name="Összesen 2 2 2 3 3 2 2 2" xfId="22830"/>
    <cellStyle name="Összesen 2 2 2 3 3 2 3" xfId="22831"/>
    <cellStyle name="Összesen 2 2 2 3 3 2 3 2" xfId="22832"/>
    <cellStyle name="Összesen 2 2 2 3 3 2 4" xfId="22833"/>
    <cellStyle name="Összesen 2 2 2 3 3 2 5" xfId="22834"/>
    <cellStyle name="Összesen 2 2 2 3 3 3" xfId="22835"/>
    <cellStyle name="Összesen 2 2 2 3 3 3 2" xfId="22836"/>
    <cellStyle name="Összesen 2 2 2 3 3 4" xfId="22837"/>
    <cellStyle name="Összesen 2 2 2 3 3 4 2" xfId="22838"/>
    <cellStyle name="Összesen 2 2 2 3 3 5" xfId="22839"/>
    <cellStyle name="Összesen 2 2 2 3 3 6" xfId="22840"/>
    <cellStyle name="Összesen 2 2 2 3 4" xfId="22841"/>
    <cellStyle name="Összesen 2 2 2 3 4 2" xfId="22842"/>
    <cellStyle name="Összesen 2 2 2 3 4 2 2" xfId="22843"/>
    <cellStyle name="Összesen 2 2 2 3 4 3" xfId="22844"/>
    <cellStyle name="Összesen 2 2 2 3 4 3 2" xfId="22845"/>
    <cellStyle name="Összesen 2 2 2 3 4 4" xfId="22846"/>
    <cellStyle name="Összesen 2 2 2 3 4 5" xfId="22847"/>
    <cellStyle name="Összesen 2 2 2 3 5" xfId="22848"/>
    <cellStyle name="Összesen 2 2 2 3 5 2" xfId="22849"/>
    <cellStyle name="Összesen 2 2 2 3 6" xfId="22850"/>
    <cellStyle name="Összesen 2 2 2 3 6 2" xfId="22851"/>
    <cellStyle name="Összesen 2 2 2 3 7" xfId="22852"/>
    <cellStyle name="Összesen 2 2 2 3 8" xfId="22853"/>
    <cellStyle name="Összesen 2 2 2 4" xfId="22854"/>
    <cellStyle name="Összesen 2 2 2 4 2" xfId="22855"/>
    <cellStyle name="Összesen 2 2 2 4 2 2" xfId="22856"/>
    <cellStyle name="Összesen 2 2 2 4 2 2 2" xfId="22857"/>
    <cellStyle name="Összesen 2 2 2 4 2 3" xfId="22858"/>
    <cellStyle name="Összesen 2 2 2 4 2 3 2" xfId="22859"/>
    <cellStyle name="Összesen 2 2 2 4 2 4" xfId="22860"/>
    <cellStyle name="Összesen 2 2 2 4 2 5" xfId="22861"/>
    <cellStyle name="Összesen 2 2 2 4 3" xfId="22862"/>
    <cellStyle name="Összesen 2 2 2 4 3 2" xfId="22863"/>
    <cellStyle name="Összesen 2 2 2 4 4" xfId="22864"/>
    <cellStyle name="Összesen 2 2 2 4 4 2" xfId="22865"/>
    <cellStyle name="Összesen 2 2 2 4 5" xfId="22866"/>
    <cellStyle name="Összesen 2 2 2 4 6" xfId="22867"/>
    <cellStyle name="Összesen 2 2 2 5" xfId="22868"/>
    <cellStyle name="Összesen 2 2 2 5 2" xfId="22869"/>
    <cellStyle name="Összesen 2 2 2 5 2 2" xfId="22870"/>
    <cellStyle name="Összesen 2 2 2 5 2 2 2" xfId="22871"/>
    <cellStyle name="Összesen 2 2 2 5 2 3" xfId="22872"/>
    <cellStyle name="Összesen 2 2 2 5 2 3 2" xfId="22873"/>
    <cellStyle name="Összesen 2 2 2 5 2 4" xfId="22874"/>
    <cellStyle name="Összesen 2 2 2 5 2 5" xfId="22875"/>
    <cellStyle name="Összesen 2 2 2 5 3" xfId="22876"/>
    <cellStyle name="Összesen 2 2 2 5 3 2" xfId="22877"/>
    <cellStyle name="Összesen 2 2 2 5 4" xfId="22878"/>
    <cellStyle name="Összesen 2 2 2 5 4 2" xfId="22879"/>
    <cellStyle name="Összesen 2 2 2 5 5" xfId="22880"/>
    <cellStyle name="Összesen 2 2 2 5 6" xfId="22881"/>
    <cellStyle name="Összesen 2 2 2 6" xfId="22882"/>
    <cellStyle name="Összesen 2 2 2 6 2" xfId="22883"/>
    <cellStyle name="Összesen 2 2 2 6 2 2" xfId="22884"/>
    <cellStyle name="Összesen 2 2 2 6 2 2 2" xfId="22885"/>
    <cellStyle name="Összesen 2 2 2 6 2 3" xfId="22886"/>
    <cellStyle name="Összesen 2 2 2 6 2 3 2" xfId="22887"/>
    <cellStyle name="Összesen 2 2 2 6 2 4" xfId="22888"/>
    <cellStyle name="Összesen 2 2 2 6 2 5" xfId="22889"/>
    <cellStyle name="Összesen 2 2 2 6 3" xfId="22890"/>
    <cellStyle name="Összesen 2 2 2 6 3 2" xfId="22891"/>
    <cellStyle name="Összesen 2 2 2 6 4" xfId="22892"/>
    <cellStyle name="Összesen 2 2 2 6 4 2" xfId="22893"/>
    <cellStyle name="Összesen 2 2 2 6 5" xfId="22894"/>
    <cellStyle name="Összesen 2 2 2 6 6" xfId="22895"/>
    <cellStyle name="Összesen 2 2 2 7" xfId="22896"/>
    <cellStyle name="Összesen 2 2 2 7 2" xfId="22897"/>
    <cellStyle name="Összesen 2 2 2 7 2 2" xfId="22898"/>
    <cellStyle name="Összesen 2 2 2 7 3" xfId="22899"/>
    <cellStyle name="Összesen 2 2 2 7 3 2" xfId="22900"/>
    <cellStyle name="Összesen 2 2 2 7 4" xfId="22901"/>
    <cellStyle name="Összesen 2 2 2 7 5" xfId="22902"/>
    <cellStyle name="Összesen 2 2 2 8" xfId="22903"/>
    <cellStyle name="Összesen 2 2 2 8 2" xfId="22904"/>
    <cellStyle name="Összesen 2 2 2 9" xfId="22905"/>
    <cellStyle name="Összesen 2 2 2 9 2" xfId="22906"/>
    <cellStyle name="Összesen 2 2 3" xfId="22907"/>
    <cellStyle name="Összesen 2 2 3 2" xfId="22908"/>
    <cellStyle name="Összesen 2 2 3 2 2" xfId="22909"/>
    <cellStyle name="Összesen 2 2 3 2 2 2" xfId="22910"/>
    <cellStyle name="Összesen 2 2 3 2 2 2 2" xfId="22911"/>
    <cellStyle name="Összesen 2 2 3 2 2 3" xfId="22912"/>
    <cellStyle name="Összesen 2 2 3 2 2 3 2" xfId="22913"/>
    <cellStyle name="Összesen 2 2 3 2 2 4" xfId="22914"/>
    <cellStyle name="Összesen 2 2 3 2 2 5" xfId="22915"/>
    <cellStyle name="Összesen 2 2 3 2 3" xfId="22916"/>
    <cellStyle name="Összesen 2 2 3 2 3 2" xfId="22917"/>
    <cellStyle name="Összesen 2 2 3 2 4" xfId="22918"/>
    <cellStyle name="Összesen 2 2 3 2 4 2" xfId="22919"/>
    <cellStyle name="Összesen 2 2 3 2 5" xfId="22920"/>
    <cellStyle name="Összesen 2 2 3 2 6" xfId="22921"/>
    <cellStyle name="Összesen 2 2 3 3" xfId="22922"/>
    <cellStyle name="Összesen 2 2 3 3 2" xfId="22923"/>
    <cellStyle name="Összesen 2 2 3 3 2 2" xfId="22924"/>
    <cellStyle name="Összesen 2 2 3 3 2 2 2" xfId="22925"/>
    <cellStyle name="Összesen 2 2 3 3 2 3" xfId="22926"/>
    <cellStyle name="Összesen 2 2 3 3 2 3 2" xfId="22927"/>
    <cellStyle name="Összesen 2 2 3 3 2 4" xfId="22928"/>
    <cellStyle name="Összesen 2 2 3 3 2 5" xfId="22929"/>
    <cellStyle name="Összesen 2 2 3 3 3" xfId="22930"/>
    <cellStyle name="Összesen 2 2 3 3 3 2" xfId="22931"/>
    <cellStyle name="Összesen 2 2 3 3 4" xfId="22932"/>
    <cellStyle name="Összesen 2 2 3 3 4 2" xfId="22933"/>
    <cellStyle name="Összesen 2 2 3 3 5" xfId="22934"/>
    <cellStyle name="Összesen 2 2 3 3 6" xfId="22935"/>
    <cellStyle name="Összesen 2 2 3 4" xfId="22936"/>
    <cellStyle name="Összesen 2 2 3 4 2" xfId="22937"/>
    <cellStyle name="Összesen 2 2 3 4 2 2" xfId="22938"/>
    <cellStyle name="Összesen 2 2 3 4 2 2 2" xfId="22939"/>
    <cellStyle name="Összesen 2 2 3 4 2 3" xfId="22940"/>
    <cellStyle name="Összesen 2 2 3 4 2 3 2" xfId="22941"/>
    <cellStyle name="Összesen 2 2 3 4 2 4" xfId="22942"/>
    <cellStyle name="Összesen 2 2 3 4 2 5" xfId="22943"/>
    <cellStyle name="Összesen 2 2 3 4 3" xfId="22944"/>
    <cellStyle name="Összesen 2 2 3 4 3 2" xfId="22945"/>
    <cellStyle name="Összesen 2 2 3 4 4" xfId="22946"/>
    <cellStyle name="Összesen 2 2 3 4 4 2" xfId="22947"/>
    <cellStyle name="Összesen 2 2 3 4 5" xfId="22948"/>
    <cellStyle name="Összesen 2 2 3 4 6" xfId="22949"/>
    <cellStyle name="Összesen 2 2 3 5" xfId="22950"/>
    <cellStyle name="Összesen 2 2 3 5 2" xfId="22951"/>
    <cellStyle name="Összesen 2 2 3 5 2 2" xfId="22952"/>
    <cellStyle name="Összesen 2 2 3 5 3" xfId="22953"/>
    <cellStyle name="Összesen 2 2 3 5 3 2" xfId="22954"/>
    <cellStyle name="Összesen 2 2 3 5 4" xfId="22955"/>
    <cellStyle name="Összesen 2 2 3 5 5" xfId="22956"/>
    <cellStyle name="Összesen 2 2 3 6" xfId="22957"/>
    <cellStyle name="Összesen 2 2 3 6 2" xfId="22958"/>
    <cellStyle name="Összesen 2 2 3 7" xfId="22959"/>
    <cellStyle name="Összesen 2 2 3 7 2" xfId="22960"/>
    <cellStyle name="Összesen 2 2 3 8" xfId="22961"/>
    <cellStyle name="Összesen 2 2 3 9" xfId="22962"/>
    <cellStyle name="Összesen 2 2 4" xfId="22963"/>
    <cellStyle name="Összesen 2 2 4 2" xfId="22964"/>
    <cellStyle name="Összesen 2 2 4 2 2" xfId="22965"/>
    <cellStyle name="Összesen 2 2 4 2 2 2" xfId="22966"/>
    <cellStyle name="Összesen 2 2 4 2 2 2 2" xfId="22967"/>
    <cellStyle name="Összesen 2 2 4 2 2 3" xfId="22968"/>
    <cellStyle name="Összesen 2 2 4 2 2 3 2" xfId="22969"/>
    <cellStyle name="Összesen 2 2 4 2 2 4" xfId="22970"/>
    <cellStyle name="Összesen 2 2 4 2 2 5" xfId="22971"/>
    <cellStyle name="Összesen 2 2 4 2 3" xfId="22972"/>
    <cellStyle name="Összesen 2 2 4 2 3 2" xfId="22973"/>
    <cellStyle name="Összesen 2 2 4 2 4" xfId="22974"/>
    <cellStyle name="Összesen 2 2 4 2 4 2" xfId="22975"/>
    <cellStyle name="Összesen 2 2 4 2 5" xfId="22976"/>
    <cellStyle name="Összesen 2 2 4 2 6" xfId="22977"/>
    <cellStyle name="Összesen 2 2 4 3" xfId="22978"/>
    <cellStyle name="Összesen 2 2 4 3 2" xfId="22979"/>
    <cellStyle name="Összesen 2 2 4 3 2 2" xfId="22980"/>
    <cellStyle name="Összesen 2 2 4 3 2 2 2" xfId="22981"/>
    <cellStyle name="Összesen 2 2 4 3 2 3" xfId="22982"/>
    <cellStyle name="Összesen 2 2 4 3 2 3 2" xfId="22983"/>
    <cellStyle name="Összesen 2 2 4 3 2 4" xfId="22984"/>
    <cellStyle name="Összesen 2 2 4 3 2 5" xfId="22985"/>
    <cellStyle name="Összesen 2 2 4 3 3" xfId="22986"/>
    <cellStyle name="Összesen 2 2 4 3 3 2" xfId="22987"/>
    <cellStyle name="Összesen 2 2 4 3 4" xfId="22988"/>
    <cellStyle name="Összesen 2 2 4 3 4 2" xfId="22989"/>
    <cellStyle name="Összesen 2 2 4 3 5" xfId="22990"/>
    <cellStyle name="Összesen 2 2 4 3 6" xfId="22991"/>
    <cellStyle name="Összesen 2 2 4 4" xfId="22992"/>
    <cellStyle name="Összesen 2 2 4 4 2" xfId="22993"/>
    <cellStyle name="Összesen 2 2 4 4 2 2" xfId="22994"/>
    <cellStyle name="Összesen 2 2 4 4 3" xfId="22995"/>
    <cellStyle name="Összesen 2 2 4 4 3 2" xfId="22996"/>
    <cellStyle name="Összesen 2 2 4 4 4" xfId="22997"/>
    <cellStyle name="Összesen 2 2 4 4 5" xfId="22998"/>
    <cellStyle name="Összesen 2 2 4 5" xfId="22999"/>
    <cellStyle name="Összesen 2 2 4 5 2" xfId="23000"/>
    <cellStyle name="Összesen 2 2 4 6" xfId="23001"/>
    <cellStyle name="Összesen 2 2 4 6 2" xfId="23002"/>
    <cellStyle name="Összesen 2 2 4 7" xfId="23003"/>
    <cellStyle name="Összesen 2 2 4 8" xfId="23004"/>
    <cellStyle name="Összesen 2 2 5" xfId="23005"/>
    <cellStyle name="Összesen 2 2 5 2" xfId="23006"/>
    <cellStyle name="Összesen 2 2 5 2 2" xfId="23007"/>
    <cellStyle name="Összesen 2 2 5 2 2 2" xfId="23008"/>
    <cellStyle name="Összesen 2 2 5 2 3" xfId="23009"/>
    <cellStyle name="Összesen 2 2 5 2 3 2" xfId="23010"/>
    <cellStyle name="Összesen 2 2 5 2 4" xfId="23011"/>
    <cellStyle name="Összesen 2 2 5 2 5" xfId="23012"/>
    <cellStyle name="Összesen 2 2 5 3" xfId="23013"/>
    <cellStyle name="Összesen 2 2 5 3 2" xfId="23014"/>
    <cellStyle name="Összesen 2 2 5 4" xfId="23015"/>
    <cellStyle name="Összesen 2 2 5 4 2" xfId="23016"/>
    <cellStyle name="Összesen 2 2 5 5" xfId="23017"/>
    <cellStyle name="Összesen 2 2 5 6" xfId="23018"/>
    <cellStyle name="Összesen 2 2 6" xfId="23019"/>
    <cellStyle name="Összesen 2 2 6 2" xfId="23020"/>
    <cellStyle name="Összesen 2 2 6 2 2" xfId="23021"/>
    <cellStyle name="Összesen 2 2 6 2 2 2" xfId="23022"/>
    <cellStyle name="Összesen 2 2 6 2 3" xfId="23023"/>
    <cellStyle name="Összesen 2 2 6 2 3 2" xfId="23024"/>
    <cellStyle name="Összesen 2 2 6 2 4" xfId="23025"/>
    <cellStyle name="Összesen 2 2 6 2 5" xfId="23026"/>
    <cellStyle name="Összesen 2 2 6 3" xfId="23027"/>
    <cellStyle name="Összesen 2 2 6 3 2" xfId="23028"/>
    <cellStyle name="Összesen 2 2 6 4" xfId="23029"/>
    <cellStyle name="Összesen 2 2 6 4 2" xfId="23030"/>
    <cellStyle name="Összesen 2 2 6 5" xfId="23031"/>
    <cellStyle name="Összesen 2 2 6 6" xfId="23032"/>
    <cellStyle name="Összesen 2 2 7" xfId="23033"/>
    <cellStyle name="Összesen 2 2 7 2" xfId="23034"/>
    <cellStyle name="Összesen 2 2 7 2 2" xfId="23035"/>
    <cellStyle name="Összesen 2 2 7 2 2 2" xfId="23036"/>
    <cellStyle name="Összesen 2 2 7 2 3" xfId="23037"/>
    <cellStyle name="Összesen 2 2 7 2 3 2" xfId="23038"/>
    <cellStyle name="Összesen 2 2 7 2 4" xfId="23039"/>
    <cellStyle name="Összesen 2 2 7 2 5" xfId="23040"/>
    <cellStyle name="Összesen 2 2 7 3" xfId="23041"/>
    <cellStyle name="Összesen 2 2 7 3 2" xfId="23042"/>
    <cellStyle name="Összesen 2 2 7 4" xfId="23043"/>
    <cellStyle name="Összesen 2 2 7 4 2" xfId="23044"/>
    <cellStyle name="Összesen 2 2 7 5" xfId="23045"/>
    <cellStyle name="Összesen 2 2 7 6" xfId="23046"/>
    <cellStyle name="Összesen 2 2 8" xfId="23047"/>
    <cellStyle name="Összesen 2 2 8 2" xfId="23048"/>
    <cellStyle name="Összesen 2 2 8 2 2" xfId="23049"/>
    <cellStyle name="Összesen 2 2 8 3" xfId="23050"/>
    <cellStyle name="Összesen 2 2 8 3 2" xfId="23051"/>
    <cellStyle name="Összesen 2 2 8 4" xfId="23052"/>
    <cellStyle name="Összesen 2 2 8 5" xfId="23053"/>
    <cellStyle name="Összesen 2 2 9" xfId="23054"/>
    <cellStyle name="Összesen 2 2 9 2" xfId="23055"/>
    <cellStyle name="Összesen 2 20" xfId="23056"/>
    <cellStyle name="Összesen 2 20 2" xfId="23057"/>
    <cellStyle name="Összesen 2 20 2 2" xfId="23058"/>
    <cellStyle name="Összesen 2 20 3" xfId="23059"/>
    <cellStyle name="Összesen 2 20 3 2" xfId="23060"/>
    <cellStyle name="Összesen 2 20 4" xfId="23061"/>
    <cellStyle name="Összesen 2 20 5" xfId="23062"/>
    <cellStyle name="Összesen 2 21" xfId="23063"/>
    <cellStyle name="Összesen 2 21 2" xfId="23064"/>
    <cellStyle name="Összesen 2 21 2 2" xfId="23065"/>
    <cellStyle name="Összesen 2 21 3" xfId="23066"/>
    <cellStyle name="Összesen 2 21 3 2" xfId="23067"/>
    <cellStyle name="Összesen 2 21 4" xfId="23068"/>
    <cellStyle name="Összesen 2 21 5" xfId="23069"/>
    <cellStyle name="Összesen 2 22" xfId="23070"/>
    <cellStyle name="Összesen 2 22 2" xfId="23071"/>
    <cellStyle name="Összesen 2 22 2 2" xfId="23072"/>
    <cellStyle name="Összesen 2 22 3" xfId="23073"/>
    <cellStyle name="Összesen 2 22 3 2" xfId="23074"/>
    <cellStyle name="Összesen 2 22 4" xfId="23075"/>
    <cellStyle name="Összesen 2 22 5" xfId="23076"/>
    <cellStyle name="Összesen 2 23" xfId="23077"/>
    <cellStyle name="Összesen 2 23 2" xfId="23078"/>
    <cellStyle name="Összesen 2 23 2 2" xfId="23079"/>
    <cellStyle name="Összesen 2 23 3" xfId="23080"/>
    <cellStyle name="Összesen 2 23 3 2" xfId="23081"/>
    <cellStyle name="Összesen 2 23 4" xfId="23082"/>
    <cellStyle name="Összesen 2 23 5" xfId="23083"/>
    <cellStyle name="Összesen 2 24" xfId="23084"/>
    <cellStyle name="Összesen 2 24 2" xfId="23085"/>
    <cellStyle name="Összesen 2 25" xfId="23086"/>
    <cellStyle name="Összesen 2 25 2" xfId="23087"/>
    <cellStyle name="Összesen 2 26" xfId="23088"/>
    <cellStyle name="Összesen 2 26 2" xfId="23089"/>
    <cellStyle name="Összesen 2 27" xfId="23090"/>
    <cellStyle name="Összesen 2 28" xfId="23091"/>
    <cellStyle name="Összesen 2 3" xfId="23092"/>
    <cellStyle name="Összesen 2 3 10" xfId="23093"/>
    <cellStyle name="Összesen 2 3 2" xfId="23094"/>
    <cellStyle name="Összesen 2 3 2 2" xfId="23095"/>
    <cellStyle name="Összesen 2 3 2 2 2" xfId="23096"/>
    <cellStyle name="Összesen 2 3 2 2 2 2" xfId="23097"/>
    <cellStyle name="Összesen 2 3 2 2 2 2 2" xfId="23098"/>
    <cellStyle name="Összesen 2 3 2 2 2 3" xfId="23099"/>
    <cellStyle name="Összesen 2 3 2 2 2 3 2" xfId="23100"/>
    <cellStyle name="Összesen 2 3 2 2 2 4" xfId="23101"/>
    <cellStyle name="Összesen 2 3 2 2 2 5" xfId="23102"/>
    <cellStyle name="Összesen 2 3 2 2 3" xfId="23103"/>
    <cellStyle name="Összesen 2 3 2 2 3 2" xfId="23104"/>
    <cellStyle name="Összesen 2 3 2 2 4" xfId="23105"/>
    <cellStyle name="Összesen 2 3 2 2 4 2" xfId="23106"/>
    <cellStyle name="Összesen 2 3 2 2 5" xfId="23107"/>
    <cellStyle name="Összesen 2 3 2 2 6" xfId="23108"/>
    <cellStyle name="Összesen 2 3 2 3" xfId="23109"/>
    <cellStyle name="Összesen 2 3 2 3 2" xfId="23110"/>
    <cellStyle name="Összesen 2 3 2 3 2 2" xfId="23111"/>
    <cellStyle name="Összesen 2 3 2 3 2 2 2" xfId="23112"/>
    <cellStyle name="Összesen 2 3 2 3 2 3" xfId="23113"/>
    <cellStyle name="Összesen 2 3 2 3 2 3 2" xfId="23114"/>
    <cellStyle name="Összesen 2 3 2 3 2 4" xfId="23115"/>
    <cellStyle name="Összesen 2 3 2 3 2 5" xfId="23116"/>
    <cellStyle name="Összesen 2 3 2 3 3" xfId="23117"/>
    <cellStyle name="Összesen 2 3 2 3 3 2" xfId="23118"/>
    <cellStyle name="Összesen 2 3 2 3 4" xfId="23119"/>
    <cellStyle name="Összesen 2 3 2 3 4 2" xfId="23120"/>
    <cellStyle name="Összesen 2 3 2 3 5" xfId="23121"/>
    <cellStyle name="Összesen 2 3 2 3 6" xfId="23122"/>
    <cellStyle name="Összesen 2 3 2 4" xfId="23123"/>
    <cellStyle name="Összesen 2 3 2 4 2" xfId="23124"/>
    <cellStyle name="Összesen 2 3 2 4 2 2" xfId="23125"/>
    <cellStyle name="Összesen 2 3 2 4 2 2 2" xfId="23126"/>
    <cellStyle name="Összesen 2 3 2 4 2 3" xfId="23127"/>
    <cellStyle name="Összesen 2 3 2 4 2 3 2" xfId="23128"/>
    <cellStyle name="Összesen 2 3 2 4 2 4" xfId="23129"/>
    <cellStyle name="Összesen 2 3 2 4 2 5" xfId="23130"/>
    <cellStyle name="Összesen 2 3 2 4 3" xfId="23131"/>
    <cellStyle name="Összesen 2 3 2 4 3 2" xfId="23132"/>
    <cellStyle name="Összesen 2 3 2 4 4" xfId="23133"/>
    <cellStyle name="Összesen 2 3 2 4 4 2" xfId="23134"/>
    <cellStyle name="Összesen 2 3 2 4 5" xfId="23135"/>
    <cellStyle name="Összesen 2 3 2 4 6" xfId="23136"/>
    <cellStyle name="Összesen 2 3 2 5" xfId="23137"/>
    <cellStyle name="Összesen 2 3 2 5 2" xfId="23138"/>
    <cellStyle name="Összesen 2 3 2 5 2 2" xfId="23139"/>
    <cellStyle name="Összesen 2 3 2 5 3" xfId="23140"/>
    <cellStyle name="Összesen 2 3 2 5 3 2" xfId="23141"/>
    <cellStyle name="Összesen 2 3 2 5 4" xfId="23142"/>
    <cellStyle name="Összesen 2 3 2 5 5" xfId="23143"/>
    <cellStyle name="Összesen 2 3 2 6" xfId="23144"/>
    <cellStyle name="Összesen 2 3 2 6 2" xfId="23145"/>
    <cellStyle name="Összesen 2 3 2 7" xfId="23146"/>
    <cellStyle name="Összesen 2 3 2 7 2" xfId="23147"/>
    <cellStyle name="Összesen 2 3 2 8" xfId="23148"/>
    <cellStyle name="Összesen 2 3 2 9" xfId="23149"/>
    <cellStyle name="Összesen 2 3 3" xfId="23150"/>
    <cellStyle name="Összesen 2 3 3 2" xfId="23151"/>
    <cellStyle name="Összesen 2 3 3 2 2" xfId="23152"/>
    <cellStyle name="Összesen 2 3 3 2 2 2" xfId="23153"/>
    <cellStyle name="Összesen 2 3 3 2 2 2 2" xfId="23154"/>
    <cellStyle name="Összesen 2 3 3 2 2 3" xfId="23155"/>
    <cellStyle name="Összesen 2 3 3 2 2 3 2" xfId="23156"/>
    <cellStyle name="Összesen 2 3 3 2 2 4" xfId="23157"/>
    <cellStyle name="Összesen 2 3 3 2 2 5" xfId="23158"/>
    <cellStyle name="Összesen 2 3 3 2 3" xfId="23159"/>
    <cellStyle name="Összesen 2 3 3 2 3 2" xfId="23160"/>
    <cellStyle name="Összesen 2 3 3 2 4" xfId="23161"/>
    <cellStyle name="Összesen 2 3 3 2 4 2" xfId="23162"/>
    <cellStyle name="Összesen 2 3 3 2 5" xfId="23163"/>
    <cellStyle name="Összesen 2 3 3 2 6" xfId="23164"/>
    <cellStyle name="Összesen 2 3 3 3" xfId="23165"/>
    <cellStyle name="Összesen 2 3 3 3 2" xfId="23166"/>
    <cellStyle name="Összesen 2 3 3 3 2 2" xfId="23167"/>
    <cellStyle name="Összesen 2 3 3 3 2 2 2" xfId="23168"/>
    <cellStyle name="Összesen 2 3 3 3 2 3" xfId="23169"/>
    <cellStyle name="Összesen 2 3 3 3 2 3 2" xfId="23170"/>
    <cellStyle name="Összesen 2 3 3 3 2 4" xfId="23171"/>
    <cellStyle name="Összesen 2 3 3 3 2 5" xfId="23172"/>
    <cellStyle name="Összesen 2 3 3 3 3" xfId="23173"/>
    <cellStyle name="Összesen 2 3 3 3 3 2" xfId="23174"/>
    <cellStyle name="Összesen 2 3 3 3 4" xfId="23175"/>
    <cellStyle name="Összesen 2 3 3 3 4 2" xfId="23176"/>
    <cellStyle name="Összesen 2 3 3 3 5" xfId="23177"/>
    <cellStyle name="Összesen 2 3 3 3 6" xfId="23178"/>
    <cellStyle name="Összesen 2 3 3 4" xfId="23179"/>
    <cellStyle name="Összesen 2 3 3 4 2" xfId="23180"/>
    <cellStyle name="Összesen 2 3 3 4 2 2" xfId="23181"/>
    <cellStyle name="Összesen 2 3 3 4 3" xfId="23182"/>
    <cellStyle name="Összesen 2 3 3 4 3 2" xfId="23183"/>
    <cellStyle name="Összesen 2 3 3 4 4" xfId="23184"/>
    <cellStyle name="Összesen 2 3 3 4 5" xfId="23185"/>
    <cellStyle name="Összesen 2 3 3 5" xfId="23186"/>
    <cellStyle name="Összesen 2 3 3 5 2" xfId="23187"/>
    <cellStyle name="Összesen 2 3 3 6" xfId="23188"/>
    <cellStyle name="Összesen 2 3 3 6 2" xfId="23189"/>
    <cellStyle name="Összesen 2 3 3 7" xfId="23190"/>
    <cellStyle name="Összesen 2 3 3 8" xfId="23191"/>
    <cellStyle name="Összesen 2 3 4" xfId="23192"/>
    <cellStyle name="Összesen 2 3 4 2" xfId="23193"/>
    <cellStyle name="Összesen 2 3 4 2 2" xfId="23194"/>
    <cellStyle name="Összesen 2 3 4 2 2 2" xfId="23195"/>
    <cellStyle name="Összesen 2 3 4 2 3" xfId="23196"/>
    <cellStyle name="Összesen 2 3 4 2 3 2" xfId="23197"/>
    <cellStyle name="Összesen 2 3 4 2 4" xfId="23198"/>
    <cellStyle name="Összesen 2 3 4 2 5" xfId="23199"/>
    <cellStyle name="Összesen 2 3 4 3" xfId="23200"/>
    <cellStyle name="Összesen 2 3 4 3 2" xfId="23201"/>
    <cellStyle name="Összesen 2 3 4 4" xfId="23202"/>
    <cellStyle name="Összesen 2 3 4 4 2" xfId="23203"/>
    <cellStyle name="Összesen 2 3 4 5" xfId="23204"/>
    <cellStyle name="Összesen 2 3 4 6" xfId="23205"/>
    <cellStyle name="Összesen 2 3 5" xfId="23206"/>
    <cellStyle name="Összesen 2 3 5 2" xfId="23207"/>
    <cellStyle name="Összesen 2 3 5 2 2" xfId="23208"/>
    <cellStyle name="Összesen 2 3 5 2 2 2" xfId="23209"/>
    <cellStyle name="Összesen 2 3 5 2 3" xfId="23210"/>
    <cellStyle name="Összesen 2 3 5 2 3 2" xfId="23211"/>
    <cellStyle name="Összesen 2 3 5 2 4" xfId="23212"/>
    <cellStyle name="Összesen 2 3 5 2 5" xfId="23213"/>
    <cellStyle name="Összesen 2 3 5 3" xfId="23214"/>
    <cellStyle name="Összesen 2 3 5 3 2" xfId="23215"/>
    <cellStyle name="Összesen 2 3 5 4" xfId="23216"/>
    <cellStyle name="Összesen 2 3 5 4 2" xfId="23217"/>
    <cellStyle name="Összesen 2 3 5 5" xfId="23218"/>
    <cellStyle name="Összesen 2 3 5 6" xfId="23219"/>
    <cellStyle name="Összesen 2 3 6" xfId="23220"/>
    <cellStyle name="Összesen 2 3 6 2" xfId="23221"/>
    <cellStyle name="Összesen 2 3 6 2 2" xfId="23222"/>
    <cellStyle name="Összesen 2 3 6 2 2 2" xfId="23223"/>
    <cellStyle name="Összesen 2 3 6 2 3" xfId="23224"/>
    <cellStyle name="Összesen 2 3 6 2 3 2" xfId="23225"/>
    <cellStyle name="Összesen 2 3 6 2 4" xfId="23226"/>
    <cellStyle name="Összesen 2 3 6 2 5" xfId="23227"/>
    <cellStyle name="Összesen 2 3 6 3" xfId="23228"/>
    <cellStyle name="Összesen 2 3 6 3 2" xfId="23229"/>
    <cellStyle name="Összesen 2 3 6 4" xfId="23230"/>
    <cellStyle name="Összesen 2 3 6 4 2" xfId="23231"/>
    <cellStyle name="Összesen 2 3 6 5" xfId="23232"/>
    <cellStyle name="Összesen 2 3 6 6" xfId="23233"/>
    <cellStyle name="Összesen 2 3 7" xfId="23234"/>
    <cellStyle name="Összesen 2 3 7 2" xfId="23235"/>
    <cellStyle name="Összesen 2 3 7 2 2" xfId="23236"/>
    <cellStyle name="Összesen 2 3 7 3" xfId="23237"/>
    <cellStyle name="Összesen 2 3 7 3 2" xfId="23238"/>
    <cellStyle name="Összesen 2 3 7 4" xfId="23239"/>
    <cellStyle name="Összesen 2 3 7 5" xfId="23240"/>
    <cellStyle name="Összesen 2 3 8" xfId="23241"/>
    <cellStyle name="Összesen 2 3 8 2" xfId="23242"/>
    <cellStyle name="Összesen 2 3 9" xfId="23243"/>
    <cellStyle name="Összesen 2 3 9 2" xfId="23244"/>
    <cellStyle name="Összesen 2 4" xfId="23245"/>
    <cellStyle name="Összesen 2 4 10" xfId="23246"/>
    <cellStyle name="Összesen 2 4 2" xfId="23247"/>
    <cellStyle name="Összesen 2 4 2 2" xfId="23248"/>
    <cellStyle name="Összesen 2 4 2 2 2" xfId="23249"/>
    <cellStyle name="Összesen 2 4 2 2 2 2" xfId="23250"/>
    <cellStyle name="Összesen 2 4 2 2 2 2 2" xfId="23251"/>
    <cellStyle name="Összesen 2 4 2 2 2 3" xfId="23252"/>
    <cellStyle name="Összesen 2 4 2 2 2 3 2" xfId="23253"/>
    <cellStyle name="Összesen 2 4 2 2 2 4" xfId="23254"/>
    <cellStyle name="Összesen 2 4 2 2 2 5" xfId="23255"/>
    <cellStyle name="Összesen 2 4 2 2 3" xfId="23256"/>
    <cellStyle name="Összesen 2 4 2 2 3 2" xfId="23257"/>
    <cellStyle name="Összesen 2 4 2 2 4" xfId="23258"/>
    <cellStyle name="Összesen 2 4 2 2 4 2" xfId="23259"/>
    <cellStyle name="Összesen 2 4 2 2 5" xfId="23260"/>
    <cellStyle name="Összesen 2 4 2 2 6" xfId="23261"/>
    <cellStyle name="Összesen 2 4 2 3" xfId="23262"/>
    <cellStyle name="Összesen 2 4 2 3 2" xfId="23263"/>
    <cellStyle name="Összesen 2 4 2 3 2 2" xfId="23264"/>
    <cellStyle name="Összesen 2 4 2 3 2 2 2" xfId="23265"/>
    <cellStyle name="Összesen 2 4 2 3 2 3" xfId="23266"/>
    <cellStyle name="Összesen 2 4 2 3 2 3 2" xfId="23267"/>
    <cellStyle name="Összesen 2 4 2 3 2 4" xfId="23268"/>
    <cellStyle name="Összesen 2 4 2 3 2 5" xfId="23269"/>
    <cellStyle name="Összesen 2 4 2 3 3" xfId="23270"/>
    <cellStyle name="Összesen 2 4 2 3 3 2" xfId="23271"/>
    <cellStyle name="Összesen 2 4 2 3 4" xfId="23272"/>
    <cellStyle name="Összesen 2 4 2 3 4 2" xfId="23273"/>
    <cellStyle name="Összesen 2 4 2 3 5" xfId="23274"/>
    <cellStyle name="Összesen 2 4 2 3 6" xfId="23275"/>
    <cellStyle name="Összesen 2 4 2 4" xfId="23276"/>
    <cellStyle name="Összesen 2 4 2 4 2" xfId="23277"/>
    <cellStyle name="Összesen 2 4 2 4 2 2" xfId="23278"/>
    <cellStyle name="Összesen 2 4 2 4 2 2 2" xfId="23279"/>
    <cellStyle name="Összesen 2 4 2 4 2 3" xfId="23280"/>
    <cellStyle name="Összesen 2 4 2 4 2 3 2" xfId="23281"/>
    <cellStyle name="Összesen 2 4 2 4 2 4" xfId="23282"/>
    <cellStyle name="Összesen 2 4 2 4 2 5" xfId="23283"/>
    <cellStyle name="Összesen 2 4 2 4 3" xfId="23284"/>
    <cellStyle name="Összesen 2 4 2 4 3 2" xfId="23285"/>
    <cellStyle name="Összesen 2 4 2 4 4" xfId="23286"/>
    <cellStyle name="Összesen 2 4 2 4 4 2" xfId="23287"/>
    <cellStyle name="Összesen 2 4 2 4 5" xfId="23288"/>
    <cellStyle name="Összesen 2 4 2 4 6" xfId="23289"/>
    <cellStyle name="Összesen 2 4 2 5" xfId="23290"/>
    <cellStyle name="Összesen 2 4 2 5 2" xfId="23291"/>
    <cellStyle name="Összesen 2 4 2 5 2 2" xfId="23292"/>
    <cellStyle name="Összesen 2 4 2 5 3" xfId="23293"/>
    <cellStyle name="Összesen 2 4 2 5 3 2" xfId="23294"/>
    <cellStyle name="Összesen 2 4 2 5 4" xfId="23295"/>
    <cellStyle name="Összesen 2 4 2 5 5" xfId="23296"/>
    <cellStyle name="Összesen 2 4 2 6" xfId="23297"/>
    <cellStyle name="Összesen 2 4 2 6 2" xfId="23298"/>
    <cellStyle name="Összesen 2 4 2 7" xfId="23299"/>
    <cellStyle name="Összesen 2 4 2 7 2" xfId="23300"/>
    <cellStyle name="Összesen 2 4 2 8" xfId="23301"/>
    <cellStyle name="Összesen 2 4 2 9" xfId="23302"/>
    <cellStyle name="Összesen 2 4 3" xfId="23303"/>
    <cellStyle name="Összesen 2 4 3 2" xfId="23304"/>
    <cellStyle name="Összesen 2 4 3 2 2" xfId="23305"/>
    <cellStyle name="Összesen 2 4 3 2 2 2" xfId="23306"/>
    <cellStyle name="Összesen 2 4 3 2 2 2 2" xfId="23307"/>
    <cellStyle name="Összesen 2 4 3 2 2 3" xfId="23308"/>
    <cellStyle name="Összesen 2 4 3 2 2 3 2" xfId="23309"/>
    <cellStyle name="Összesen 2 4 3 2 2 4" xfId="23310"/>
    <cellStyle name="Összesen 2 4 3 2 2 5" xfId="23311"/>
    <cellStyle name="Összesen 2 4 3 2 3" xfId="23312"/>
    <cellStyle name="Összesen 2 4 3 2 3 2" xfId="23313"/>
    <cellStyle name="Összesen 2 4 3 2 4" xfId="23314"/>
    <cellStyle name="Összesen 2 4 3 2 4 2" xfId="23315"/>
    <cellStyle name="Összesen 2 4 3 2 5" xfId="23316"/>
    <cellStyle name="Összesen 2 4 3 2 6" xfId="23317"/>
    <cellStyle name="Összesen 2 4 3 3" xfId="23318"/>
    <cellStyle name="Összesen 2 4 3 3 2" xfId="23319"/>
    <cellStyle name="Összesen 2 4 3 3 2 2" xfId="23320"/>
    <cellStyle name="Összesen 2 4 3 3 2 2 2" xfId="23321"/>
    <cellStyle name="Összesen 2 4 3 3 2 3" xfId="23322"/>
    <cellStyle name="Összesen 2 4 3 3 2 3 2" xfId="23323"/>
    <cellStyle name="Összesen 2 4 3 3 2 4" xfId="23324"/>
    <cellStyle name="Összesen 2 4 3 3 2 5" xfId="23325"/>
    <cellStyle name="Összesen 2 4 3 3 3" xfId="23326"/>
    <cellStyle name="Összesen 2 4 3 3 3 2" xfId="23327"/>
    <cellStyle name="Összesen 2 4 3 3 4" xfId="23328"/>
    <cellStyle name="Összesen 2 4 3 3 4 2" xfId="23329"/>
    <cellStyle name="Összesen 2 4 3 3 5" xfId="23330"/>
    <cellStyle name="Összesen 2 4 3 3 6" xfId="23331"/>
    <cellStyle name="Összesen 2 4 3 4" xfId="23332"/>
    <cellStyle name="Összesen 2 4 3 4 2" xfId="23333"/>
    <cellStyle name="Összesen 2 4 3 4 2 2" xfId="23334"/>
    <cellStyle name="Összesen 2 4 3 4 3" xfId="23335"/>
    <cellStyle name="Összesen 2 4 3 4 3 2" xfId="23336"/>
    <cellStyle name="Összesen 2 4 3 4 4" xfId="23337"/>
    <cellStyle name="Összesen 2 4 3 4 5" xfId="23338"/>
    <cellStyle name="Összesen 2 4 3 5" xfId="23339"/>
    <cellStyle name="Összesen 2 4 3 5 2" xfId="23340"/>
    <cellStyle name="Összesen 2 4 3 6" xfId="23341"/>
    <cellStyle name="Összesen 2 4 3 6 2" xfId="23342"/>
    <cellStyle name="Összesen 2 4 3 7" xfId="23343"/>
    <cellStyle name="Összesen 2 4 3 8" xfId="23344"/>
    <cellStyle name="Összesen 2 4 4" xfId="23345"/>
    <cellStyle name="Összesen 2 4 4 2" xfId="23346"/>
    <cellStyle name="Összesen 2 4 4 2 2" xfId="23347"/>
    <cellStyle name="Összesen 2 4 4 2 2 2" xfId="23348"/>
    <cellStyle name="Összesen 2 4 4 2 3" xfId="23349"/>
    <cellStyle name="Összesen 2 4 4 2 3 2" xfId="23350"/>
    <cellStyle name="Összesen 2 4 4 2 4" xfId="23351"/>
    <cellStyle name="Összesen 2 4 4 2 5" xfId="23352"/>
    <cellStyle name="Összesen 2 4 4 3" xfId="23353"/>
    <cellStyle name="Összesen 2 4 4 3 2" xfId="23354"/>
    <cellStyle name="Összesen 2 4 4 4" xfId="23355"/>
    <cellStyle name="Összesen 2 4 4 4 2" xfId="23356"/>
    <cellStyle name="Összesen 2 4 4 5" xfId="23357"/>
    <cellStyle name="Összesen 2 4 4 6" xfId="23358"/>
    <cellStyle name="Összesen 2 4 5" xfId="23359"/>
    <cellStyle name="Összesen 2 4 5 2" xfId="23360"/>
    <cellStyle name="Összesen 2 4 5 2 2" xfId="23361"/>
    <cellStyle name="Összesen 2 4 5 2 2 2" xfId="23362"/>
    <cellStyle name="Összesen 2 4 5 2 3" xfId="23363"/>
    <cellStyle name="Összesen 2 4 5 2 3 2" xfId="23364"/>
    <cellStyle name="Összesen 2 4 5 2 4" xfId="23365"/>
    <cellStyle name="Összesen 2 4 5 2 5" xfId="23366"/>
    <cellStyle name="Összesen 2 4 5 3" xfId="23367"/>
    <cellStyle name="Összesen 2 4 5 3 2" xfId="23368"/>
    <cellStyle name="Összesen 2 4 5 4" xfId="23369"/>
    <cellStyle name="Összesen 2 4 5 4 2" xfId="23370"/>
    <cellStyle name="Összesen 2 4 5 5" xfId="23371"/>
    <cellStyle name="Összesen 2 4 5 6" xfId="23372"/>
    <cellStyle name="Összesen 2 4 6" xfId="23373"/>
    <cellStyle name="Összesen 2 4 6 2" xfId="23374"/>
    <cellStyle name="Összesen 2 4 6 2 2" xfId="23375"/>
    <cellStyle name="Összesen 2 4 6 2 2 2" xfId="23376"/>
    <cellStyle name="Összesen 2 4 6 2 3" xfId="23377"/>
    <cellStyle name="Összesen 2 4 6 2 3 2" xfId="23378"/>
    <cellStyle name="Összesen 2 4 6 2 4" xfId="23379"/>
    <cellStyle name="Összesen 2 4 6 2 5" xfId="23380"/>
    <cellStyle name="Összesen 2 4 6 3" xfId="23381"/>
    <cellStyle name="Összesen 2 4 6 3 2" xfId="23382"/>
    <cellStyle name="Összesen 2 4 6 4" xfId="23383"/>
    <cellStyle name="Összesen 2 4 6 4 2" xfId="23384"/>
    <cellStyle name="Összesen 2 4 6 5" xfId="23385"/>
    <cellStyle name="Összesen 2 4 6 6" xfId="23386"/>
    <cellStyle name="Összesen 2 4 7" xfId="23387"/>
    <cellStyle name="Összesen 2 4 7 2" xfId="23388"/>
    <cellStyle name="Összesen 2 4 7 2 2" xfId="23389"/>
    <cellStyle name="Összesen 2 4 7 3" xfId="23390"/>
    <cellStyle name="Összesen 2 4 7 3 2" xfId="23391"/>
    <cellStyle name="Összesen 2 4 7 4" xfId="23392"/>
    <cellStyle name="Összesen 2 4 7 5" xfId="23393"/>
    <cellStyle name="Összesen 2 4 8" xfId="23394"/>
    <cellStyle name="Összesen 2 4 8 2" xfId="23395"/>
    <cellStyle name="Összesen 2 4 9" xfId="23396"/>
    <cellStyle name="Összesen 2 4 9 2" xfId="23397"/>
    <cellStyle name="Összesen 2 5" xfId="23398"/>
    <cellStyle name="Összesen 2 5 10" xfId="23399"/>
    <cellStyle name="Összesen 2 5 11" xfId="23400"/>
    <cellStyle name="Összesen 2 5 2" xfId="23401"/>
    <cellStyle name="Összesen 2 5 2 2" xfId="23402"/>
    <cellStyle name="Összesen 2 5 2 2 2" xfId="23403"/>
    <cellStyle name="Összesen 2 5 2 2 2 2" xfId="23404"/>
    <cellStyle name="Összesen 2 5 2 2 2 2 2" xfId="23405"/>
    <cellStyle name="Összesen 2 5 2 2 2 3" xfId="23406"/>
    <cellStyle name="Összesen 2 5 2 2 2 3 2" xfId="23407"/>
    <cellStyle name="Összesen 2 5 2 2 2 4" xfId="23408"/>
    <cellStyle name="Összesen 2 5 2 2 2 5" xfId="23409"/>
    <cellStyle name="Összesen 2 5 2 2 3" xfId="23410"/>
    <cellStyle name="Összesen 2 5 2 2 3 2" xfId="23411"/>
    <cellStyle name="Összesen 2 5 2 2 4" xfId="23412"/>
    <cellStyle name="Összesen 2 5 2 2 4 2" xfId="23413"/>
    <cellStyle name="Összesen 2 5 2 2 5" xfId="23414"/>
    <cellStyle name="Összesen 2 5 2 2 6" xfId="23415"/>
    <cellStyle name="Összesen 2 5 2 3" xfId="23416"/>
    <cellStyle name="Összesen 2 5 2 3 2" xfId="23417"/>
    <cellStyle name="Összesen 2 5 2 3 2 2" xfId="23418"/>
    <cellStyle name="Összesen 2 5 2 3 2 2 2" xfId="23419"/>
    <cellStyle name="Összesen 2 5 2 3 2 3" xfId="23420"/>
    <cellStyle name="Összesen 2 5 2 3 2 3 2" xfId="23421"/>
    <cellStyle name="Összesen 2 5 2 3 2 4" xfId="23422"/>
    <cellStyle name="Összesen 2 5 2 3 2 5" xfId="23423"/>
    <cellStyle name="Összesen 2 5 2 3 3" xfId="23424"/>
    <cellStyle name="Összesen 2 5 2 3 3 2" xfId="23425"/>
    <cellStyle name="Összesen 2 5 2 3 4" xfId="23426"/>
    <cellStyle name="Összesen 2 5 2 3 4 2" xfId="23427"/>
    <cellStyle name="Összesen 2 5 2 3 5" xfId="23428"/>
    <cellStyle name="Összesen 2 5 2 3 6" xfId="23429"/>
    <cellStyle name="Összesen 2 5 2 4" xfId="23430"/>
    <cellStyle name="Összesen 2 5 2 4 2" xfId="23431"/>
    <cellStyle name="Összesen 2 5 2 4 2 2" xfId="23432"/>
    <cellStyle name="Összesen 2 5 2 4 2 2 2" xfId="23433"/>
    <cellStyle name="Összesen 2 5 2 4 2 3" xfId="23434"/>
    <cellStyle name="Összesen 2 5 2 4 2 3 2" xfId="23435"/>
    <cellStyle name="Összesen 2 5 2 4 2 4" xfId="23436"/>
    <cellStyle name="Összesen 2 5 2 4 2 5" xfId="23437"/>
    <cellStyle name="Összesen 2 5 2 4 3" xfId="23438"/>
    <cellStyle name="Összesen 2 5 2 4 3 2" xfId="23439"/>
    <cellStyle name="Összesen 2 5 2 4 4" xfId="23440"/>
    <cellStyle name="Összesen 2 5 2 4 4 2" xfId="23441"/>
    <cellStyle name="Összesen 2 5 2 4 5" xfId="23442"/>
    <cellStyle name="Összesen 2 5 2 4 6" xfId="23443"/>
    <cellStyle name="Összesen 2 5 2 5" xfId="23444"/>
    <cellStyle name="Összesen 2 5 2 5 2" xfId="23445"/>
    <cellStyle name="Összesen 2 5 2 5 2 2" xfId="23446"/>
    <cellStyle name="Összesen 2 5 2 5 3" xfId="23447"/>
    <cellStyle name="Összesen 2 5 2 5 3 2" xfId="23448"/>
    <cellStyle name="Összesen 2 5 2 5 4" xfId="23449"/>
    <cellStyle name="Összesen 2 5 2 5 5" xfId="23450"/>
    <cellStyle name="Összesen 2 5 2 6" xfId="23451"/>
    <cellStyle name="Összesen 2 5 2 6 2" xfId="23452"/>
    <cellStyle name="Összesen 2 5 2 7" xfId="23453"/>
    <cellStyle name="Összesen 2 5 2 7 2" xfId="23454"/>
    <cellStyle name="Összesen 2 5 2 8" xfId="23455"/>
    <cellStyle name="Összesen 2 5 2 9" xfId="23456"/>
    <cellStyle name="Összesen 2 5 3" xfId="23457"/>
    <cellStyle name="Összesen 2 5 3 2" xfId="23458"/>
    <cellStyle name="Összesen 2 5 3 2 2" xfId="23459"/>
    <cellStyle name="Összesen 2 5 3 2 2 2" xfId="23460"/>
    <cellStyle name="Összesen 2 5 3 2 3" xfId="23461"/>
    <cellStyle name="Összesen 2 5 3 2 3 2" xfId="23462"/>
    <cellStyle name="Összesen 2 5 3 2 4" xfId="23463"/>
    <cellStyle name="Összesen 2 5 3 2 5" xfId="23464"/>
    <cellStyle name="Összesen 2 5 3 3" xfId="23465"/>
    <cellStyle name="Összesen 2 5 3 3 2" xfId="23466"/>
    <cellStyle name="Összesen 2 5 3 4" xfId="23467"/>
    <cellStyle name="Összesen 2 5 3 4 2" xfId="23468"/>
    <cellStyle name="Összesen 2 5 3 5" xfId="23469"/>
    <cellStyle name="Összesen 2 5 3 6" xfId="23470"/>
    <cellStyle name="Összesen 2 5 4" xfId="23471"/>
    <cellStyle name="Összesen 2 5 4 2" xfId="23472"/>
    <cellStyle name="Összesen 2 5 4 2 2" xfId="23473"/>
    <cellStyle name="Összesen 2 5 4 2 2 2" xfId="23474"/>
    <cellStyle name="Összesen 2 5 4 2 3" xfId="23475"/>
    <cellStyle name="Összesen 2 5 4 2 3 2" xfId="23476"/>
    <cellStyle name="Összesen 2 5 4 2 4" xfId="23477"/>
    <cellStyle name="Összesen 2 5 4 2 5" xfId="23478"/>
    <cellStyle name="Összesen 2 5 4 3" xfId="23479"/>
    <cellStyle name="Összesen 2 5 4 3 2" xfId="23480"/>
    <cellStyle name="Összesen 2 5 4 4" xfId="23481"/>
    <cellStyle name="Összesen 2 5 4 4 2" xfId="23482"/>
    <cellStyle name="Összesen 2 5 4 5" xfId="23483"/>
    <cellStyle name="Összesen 2 5 4 6" xfId="23484"/>
    <cellStyle name="Összesen 2 5 5" xfId="23485"/>
    <cellStyle name="Összesen 2 5 5 2" xfId="23486"/>
    <cellStyle name="Összesen 2 5 5 2 2" xfId="23487"/>
    <cellStyle name="Összesen 2 5 5 2 2 2" xfId="23488"/>
    <cellStyle name="Összesen 2 5 5 2 3" xfId="23489"/>
    <cellStyle name="Összesen 2 5 5 2 3 2" xfId="23490"/>
    <cellStyle name="Összesen 2 5 5 2 4" xfId="23491"/>
    <cellStyle name="Összesen 2 5 5 2 5" xfId="23492"/>
    <cellStyle name="Összesen 2 5 5 3" xfId="23493"/>
    <cellStyle name="Összesen 2 5 5 3 2" xfId="23494"/>
    <cellStyle name="Összesen 2 5 5 4" xfId="23495"/>
    <cellStyle name="Összesen 2 5 5 4 2" xfId="23496"/>
    <cellStyle name="Összesen 2 5 5 5" xfId="23497"/>
    <cellStyle name="Összesen 2 5 5 6" xfId="23498"/>
    <cellStyle name="Összesen 2 5 6" xfId="23499"/>
    <cellStyle name="Összesen 2 5 6 2" xfId="23500"/>
    <cellStyle name="Összesen 2 5 6 2 2" xfId="23501"/>
    <cellStyle name="Összesen 2 5 6 2 2 2" xfId="23502"/>
    <cellStyle name="Összesen 2 5 6 2 3" xfId="23503"/>
    <cellStyle name="Összesen 2 5 6 2 3 2" xfId="23504"/>
    <cellStyle name="Összesen 2 5 6 2 4" xfId="23505"/>
    <cellStyle name="Összesen 2 5 6 2 5" xfId="23506"/>
    <cellStyle name="Összesen 2 5 6 3" xfId="23507"/>
    <cellStyle name="Összesen 2 5 6 3 2" xfId="23508"/>
    <cellStyle name="Összesen 2 5 6 4" xfId="23509"/>
    <cellStyle name="Összesen 2 5 6 4 2" xfId="23510"/>
    <cellStyle name="Összesen 2 5 6 5" xfId="23511"/>
    <cellStyle name="Összesen 2 5 6 6" xfId="23512"/>
    <cellStyle name="Összesen 2 5 7" xfId="23513"/>
    <cellStyle name="Összesen 2 5 7 2" xfId="23514"/>
    <cellStyle name="Összesen 2 5 7 2 2" xfId="23515"/>
    <cellStyle name="Összesen 2 5 7 3" xfId="23516"/>
    <cellStyle name="Összesen 2 5 7 3 2" xfId="23517"/>
    <cellStyle name="Összesen 2 5 7 4" xfId="23518"/>
    <cellStyle name="Összesen 2 5 7 5" xfId="23519"/>
    <cellStyle name="Összesen 2 5 8" xfId="23520"/>
    <cellStyle name="Összesen 2 5 8 2" xfId="23521"/>
    <cellStyle name="Összesen 2 5 9" xfId="23522"/>
    <cellStyle name="Összesen 2 5 9 2" xfId="23523"/>
    <cellStyle name="Összesen 2 6" xfId="23524"/>
    <cellStyle name="Összesen 2 6 2" xfId="23525"/>
    <cellStyle name="Összesen 2 6 2 2" xfId="23526"/>
    <cellStyle name="Összesen 2 6 2 2 2" xfId="23527"/>
    <cellStyle name="Összesen 2 6 2 2 2 2" xfId="23528"/>
    <cellStyle name="Összesen 2 6 2 2 3" xfId="23529"/>
    <cellStyle name="Összesen 2 6 2 2 3 2" xfId="23530"/>
    <cellStyle name="Összesen 2 6 2 2 4" xfId="23531"/>
    <cellStyle name="Összesen 2 6 2 2 5" xfId="23532"/>
    <cellStyle name="Összesen 2 6 2 3" xfId="23533"/>
    <cellStyle name="Összesen 2 6 2 3 2" xfId="23534"/>
    <cellStyle name="Összesen 2 6 2 4" xfId="23535"/>
    <cellStyle name="Összesen 2 6 2 4 2" xfId="23536"/>
    <cellStyle name="Összesen 2 6 2 5" xfId="23537"/>
    <cellStyle name="Összesen 2 6 2 6" xfId="23538"/>
    <cellStyle name="Összesen 2 6 3" xfId="23539"/>
    <cellStyle name="Összesen 2 6 3 2" xfId="23540"/>
    <cellStyle name="Összesen 2 6 3 2 2" xfId="23541"/>
    <cellStyle name="Összesen 2 6 3 2 2 2" xfId="23542"/>
    <cellStyle name="Összesen 2 6 3 2 3" xfId="23543"/>
    <cellStyle name="Összesen 2 6 3 2 3 2" xfId="23544"/>
    <cellStyle name="Összesen 2 6 3 2 4" xfId="23545"/>
    <cellStyle name="Összesen 2 6 3 2 5" xfId="23546"/>
    <cellStyle name="Összesen 2 6 3 3" xfId="23547"/>
    <cellStyle name="Összesen 2 6 3 3 2" xfId="23548"/>
    <cellStyle name="Összesen 2 6 3 4" xfId="23549"/>
    <cellStyle name="Összesen 2 6 3 4 2" xfId="23550"/>
    <cellStyle name="Összesen 2 6 3 5" xfId="23551"/>
    <cellStyle name="Összesen 2 6 3 6" xfId="23552"/>
    <cellStyle name="Összesen 2 6 4" xfId="23553"/>
    <cellStyle name="Összesen 2 6 4 2" xfId="23554"/>
    <cellStyle name="Összesen 2 6 4 2 2" xfId="23555"/>
    <cellStyle name="Összesen 2 6 4 2 2 2" xfId="23556"/>
    <cellStyle name="Összesen 2 6 4 2 3" xfId="23557"/>
    <cellStyle name="Összesen 2 6 4 2 3 2" xfId="23558"/>
    <cellStyle name="Összesen 2 6 4 2 4" xfId="23559"/>
    <cellStyle name="Összesen 2 6 4 2 5" xfId="23560"/>
    <cellStyle name="Összesen 2 6 4 3" xfId="23561"/>
    <cellStyle name="Összesen 2 6 4 3 2" xfId="23562"/>
    <cellStyle name="Összesen 2 6 4 4" xfId="23563"/>
    <cellStyle name="Összesen 2 6 4 4 2" xfId="23564"/>
    <cellStyle name="Összesen 2 6 4 5" xfId="23565"/>
    <cellStyle name="Összesen 2 6 4 6" xfId="23566"/>
    <cellStyle name="Összesen 2 6 5" xfId="23567"/>
    <cellStyle name="Összesen 2 6 5 2" xfId="23568"/>
    <cellStyle name="Összesen 2 6 5 2 2" xfId="23569"/>
    <cellStyle name="Összesen 2 6 5 3" xfId="23570"/>
    <cellStyle name="Összesen 2 6 5 3 2" xfId="23571"/>
    <cellStyle name="Összesen 2 6 5 4" xfId="23572"/>
    <cellStyle name="Összesen 2 6 5 5" xfId="23573"/>
    <cellStyle name="Összesen 2 6 6" xfId="23574"/>
    <cellStyle name="Összesen 2 6 6 2" xfId="23575"/>
    <cellStyle name="Összesen 2 6 7" xfId="23576"/>
    <cellStyle name="Összesen 2 6 7 2" xfId="23577"/>
    <cellStyle name="Összesen 2 6 8" xfId="23578"/>
    <cellStyle name="Összesen 2 6 9" xfId="23579"/>
    <cellStyle name="Összesen 2 7" xfId="23580"/>
    <cellStyle name="Összesen 2 7 2" xfId="23581"/>
    <cellStyle name="Összesen 2 7 2 2" xfId="23582"/>
    <cellStyle name="Összesen 2 7 2 2 2" xfId="23583"/>
    <cellStyle name="Összesen 2 7 2 3" xfId="23584"/>
    <cellStyle name="Összesen 2 7 2 3 2" xfId="23585"/>
    <cellStyle name="Összesen 2 7 2 4" xfId="23586"/>
    <cellStyle name="Összesen 2 7 2 5" xfId="23587"/>
    <cellStyle name="Összesen 2 7 3" xfId="23588"/>
    <cellStyle name="Összesen 2 7 3 2" xfId="23589"/>
    <cellStyle name="Összesen 2 7 4" xfId="23590"/>
    <cellStyle name="Összesen 2 7 4 2" xfId="23591"/>
    <cellStyle name="Összesen 2 7 5" xfId="23592"/>
    <cellStyle name="Összesen 2 7 6" xfId="23593"/>
    <cellStyle name="Összesen 2 8" xfId="23594"/>
    <cellStyle name="Összesen 2 8 2" xfId="23595"/>
    <cellStyle name="Összesen 2 8 2 2" xfId="23596"/>
    <cellStyle name="Összesen 2 8 2 2 2" xfId="23597"/>
    <cellStyle name="Összesen 2 8 2 3" xfId="23598"/>
    <cellStyle name="Összesen 2 8 2 3 2" xfId="23599"/>
    <cellStyle name="Összesen 2 8 2 4" xfId="23600"/>
    <cellStyle name="Összesen 2 8 2 5" xfId="23601"/>
    <cellStyle name="Összesen 2 8 3" xfId="23602"/>
    <cellStyle name="Összesen 2 8 3 2" xfId="23603"/>
    <cellStyle name="Összesen 2 8 4" xfId="23604"/>
    <cellStyle name="Összesen 2 8 4 2" xfId="23605"/>
    <cellStyle name="Összesen 2 8 5" xfId="23606"/>
    <cellStyle name="Összesen 2 8 6" xfId="23607"/>
    <cellStyle name="Összesen 2 9" xfId="23608"/>
    <cellStyle name="Összesen 2 9 2" xfId="23609"/>
    <cellStyle name="Összesen 2 9 2 2" xfId="23610"/>
    <cellStyle name="Összesen 2 9 2 2 2" xfId="23611"/>
    <cellStyle name="Összesen 2 9 2 3" xfId="23612"/>
    <cellStyle name="Összesen 2 9 2 3 2" xfId="23613"/>
    <cellStyle name="Összesen 2 9 2 4" xfId="23614"/>
    <cellStyle name="Összesen 2 9 2 5" xfId="23615"/>
    <cellStyle name="Összesen 2 9 3" xfId="23616"/>
    <cellStyle name="Összesen 2 9 3 2" xfId="23617"/>
    <cellStyle name="Összesen 2 9 4" xfId="23618"/>
    <cellStyle name="Összesen 2 9 4 2" xfId="23619"/>
    <cellStyle name="Összesen 2 9 5" xfId="23620"/>
    <cellStyle name="Összesen 2 9 6" xfId="23621"/>
    <cellStyle name="Összesen 20" xfId="23622"/>
    <cellStyle name="Összesen 20 2" xfId="23623"/>
    <cellStyle name="Összesen 20 2 2" xfId="23624"/>
    <cellStyle name="Összesen 20 3" xfId="23625"/>
    <cellStyle name="Összesen 20 3 2" xfId="23626"/>
    <cellStyle name="Összesen 20 4" xfId="23627"/>
    <cellStyle name="Összesen 20 5" xfId="23628"/>
    <cellStyle name="Összesen 21" xfId="23629"/>
    <cellStyle name="Összesen 21 2" xfId="23630"/>
    <cellStyle name="Összesen 21 2 2" xfId="23631"/>
    <cellStyle name="Összesen 21 3" xfId="23632"/>
    <cellStyle name="Összesen 21 3 2" xfId="23633"/>
    <cellStyle name="Összesen 21 4" xfId="23634"/>
    <cellStyle name="Összesen 21 5" xfId="23635"/>
    <cellStyle name="Összesen 22" xfId="23636"/>
    <cellStyle name="Összesen 22 2" xfId="23637"/>
    <cellStyle name="Összesen 22 2 2" xfId="23638"/>
    <cellStyle name="Összesen 22 3" xfId="23639"/>
    <cellStyle name="Összesen 22 3 2" xfId="23640"/>
    <cellStyle name="Összesen 22 4" xfId="23641"/>
    <cellStyle name="Összesen 22 5" xfId="23642"/>
    <cellStyle name="Összesen 23" xfId="23643"/>
    <cellStyle name="Összesen 23 2" xfId="23644"/>
    <cellStyle name="Összesen 23 2 2" xfId="23645"/>
    <cellStyle name="Összesen 23 3" xfId="23646"/>
    <cellStyle name="Összesen 23 3 2" xfId="23647"/>
    <cellStyle name="Összesen 23 4" xfId="23648"/>
    <cellStyle name="Összesen 23 5" xfId="23649"/>
    <cellStyle name="Összesen 24" xfId="23650"/>
    <cellStyle name="Összesen 25" xfId="23651"/>
    <cellStyle name="Összesen 3" xfId="23652"/>
    <cellStyle name="Összesen 3 10" xfId="23653"/>
    <cellStyle name="Összesen 3 10 2" xfId="23654"/>
    <cellStyle name="Összesen 3 10 2 2" xfId="23655"/>
    <cellStyle name="Összesen 3 10 3" xfId="23656"/>
    <cellStyle name="Összesen 3 10 3 2" xfId="23657"/>
    <cellStyle name="Összesen 3 10 4" xfId="23658"/>
    <cellStyle name="Összesen 3 10 5" xfId="23659"/>
    <cellStyle name="Összesen 3 11" xfId="23660"/>
    <cellStyle name="Összesen 3 11 2" xfId="23661"/>
    <cellStyle name="Összesen 3 11 2 2" xfId="23662"/>
    <cellStyle name="Összesen 3 11 3" xfId="23663"/>
    <cellStyle name="Összesen 3 11 3 2" xfId="23664"/>
    <cellStyle name="Összesen 3 11 4" xfId="23665"/>
    <cellStyle name="Összesen 3 11 5" xfId="23666"/>
    <cellStyle name="Összesen 3 12" xfId="23667"/>
    <cellStyle name="Összesen 3 12 2" xfId="23668"/>
    <cellStyle name="Összesen 3 12 2 2" xfId="23669"/>
    <cellStyle name="Összesen 3 12 3" xfId="23670"/>
    <cellStyle name="Összesen 3 12 3 2" xfId="23671"/>
    <cellStyle name="Összesen 3 12 4" xfId="23672"/>
    <cellStyle name="Összesen 3 12 5" xfId="23673"/>
    <cellStyle name="Összesen 3 13" xfId="23674"/>
    <cellStyle name="Összesen 3 13 2" xfId="23675"/>
    <cellStyle name="Összesen 3 13 2 2" xfId="23676"/>
    <cellStyle name="Összesen 3 13 3" xfId="23677"/>
    <cellStyle name="Összesen 3 13 3 2" xfId="23678"/>
    <cellStyle name="Összesen 3 13 4" xfId="23679"/>
    <cellStyle name="Összesen 3 13 5" xfId="23680"/>
    <cellStyle name="Összesen 3 14" xfId="23681"/>
    <cellStyle name="Összesen 3 14 2" xfId="23682"/>
    <cellStyle name="Összesen 3 14 2 2" xfId="23683"/>
    <cellStyle name="Összesen 3 14 3" xfId="23684"/>
    <cellStyle name="Összesen 3 14 3 2" xfId="23685"/>
    <cellStyle name="Összesen 3 14 4" xfId="23686"/>
    <cellStyle name="Összesen 3 14 5" xfId="23687"/>
    <cellStyle name="Összesen 3 15" xfId="23688"/>
    <cellStyle name="Összesen 3 15 2" xfId="23689"/>
    <cellStyle name="Összesen 3 15 2 2" xfId="23690"/>
    <cellStyle name="Összesen 3 15 3" xfId="23691"/>
    <cellStyle name="Összesen 3 15 3 2" xfId="23692"/>
    <cellStyle name="Összesen 3 15 4" xfId="23693"/>
    <cellStyle name="Összesen 3 15 5" xfId="23694"/>
    <cellStyle name="Összesen 3 16" xfId="23695"/>
    <cellStyle name="Összesen 3 16 2" xfId="23696"/>
    <cellStyle name="Összesen 3 16 2 2" xfId="23697"/>
    <cellStyle name="Összesen 3 16 3" xfId="23698"/>
    <cellStyle name="Összesen 3 16 3 2" xfId="23699"/>
    <cellStyle name="Összesen 3 16 4" xfId="23700"/>
    <cellStyle name="Összesen 3 16 5" xfId="23701"/>
    <cellStyle name="Összesen 3 17" xfId="23702"/>
    <cellStyle name="Összesen 3 17 2" xfId="23703"/>
    <cellStyle name="Összesen 3 17 2 2" xfId="23704"/>
    <cellStyle name="Összesen 3 17 3" xfId="23705"/>
    <cellStyle name="Összesen 3 17 3 2" xfId="23706"/>
    <cellStyle name="Összesen 3 17 4" xfId="23707"/>
    <cellStyle name="Összesen 3 17 5" xfId="23708"/>
    <cellStyle name="Összesen 3 18" xfId="23709"/>
    <cellStyle name="Összesen 3 18 2" xfId="23710"/>
    <cellStyle name="Összesen 3 18 2 2" xfId="23711"/>
    <cellStyle name="Összesen 3 18 3" xfId="23712"/>
    <cellStyle name="Összesen 3 18 3 2" xfId="23713"/>
    <cellStyle name="Összesen 3 18 4" xfId="23714"/>
    <cellStyle name="Összesen 3 18 5" xfId="23715"/>
    <cellStyle name="Összesen 3 19" xfId="23716"/>
    <cellStyle name="Összesen 3 19 2" xfId="23717"/>
    <cellStyle name="Összesen 3 19 2 2" xfId="23718"/>
    <cellStyle name="Összesen 3 19 3" xfId="23719"/>
    <cellStyle name="Összesen 3 19 3 2" xfId="23720"/>
    <cellStyle name="Összesen 3 19 4" xfId="23721"/>
    <cellStyle name="Összesen 3 19 5" xfId="23722"/>
    <cellStyle name="Összesen 3 2" xfId="23723"/>
    <cellStyle name="Összesen 3 2 10" xfId="23724"/>
    <cellStyle name="Összesen 3 2 2" xfId="23725"/>
    <cellStyle name="Összesen 3 2 2 2" xfId="23726"/>
    <cellStyle name="Összesen 3 2 2 2 2" xfId="23727"/>
    <cellStyle name="Összesen 3 2 2 2 2 2" xfId="23728"/>
    <cellStyle name="Összesen 3 2 2 2 2 2 2" xfId="23729"/>
    <cellStyle name="Összesen 3 2 2 2 2 3" xfId="23730"/>
    <cellStyle name="Összesen 3 2 2 2 2 3 2" xfId="23731"/>
    <cellStyle name="Összesen 3 2 2 2 2 4" xfId="23732"/>
    <cellStyle name="Összesen 3 2 2 2 2 5" xfId="23733"/>
    <cellStyle name="Összesen 3 2 2 2 3" xfId="23734"/>
    <cellStyle name="Összesen 3 2 2 2 3 2" xfId="23735"/>
    <cellStyle name="Összesen 3 2 2 2 4" xfId="23736"/>
    <cellStyle name="Összesen 3 2 2 2 4 2" xfId="23737"/>
    <cellStyle name="Összesen 3 2 2 2 5" xfId="23738"/>
    <cellStyle name="Összesen 3 2 2 2 6" xfId="23739"/>
    <cellStyle name="Összesen 3 2 2 3" xfId="23740"/>
    <cellStyle name="Összesen 3 2 2 3 2" xfId="23741"/>
    <cellStyle name="Összesen 3 2 2 3 2 2" xfId="23742"/>
    <cellStyle name="Összesen 3 2 2 3 2 2 2" xfId="23743"/>
    <cellStyle name="Összesen 3 2 2 3 2 3" xfId="23744"/>
    <cellStyle name="Összesen 3 2 2 3 2 3 2" xfId="23745"/>
    <cellStyle name="Összesen 3 2 2 3 2 4" xfId="23746"/>
    <cellStyle name="Összesen 3 2 2 3 2 5" xfId="23747"/>
    <cellStyle name="Összesen 3 2 2 3 3" xfId="23748"/>
    <cellStyle name="Összesen 3 2 2 3 3 2" xfId="23749"/>
    <cellStyle name="Összesen 3 2 2 3 4" xfId="23750"/>
    <cellStyle name="Összesen 3 2 2 3 4 2" xfId="23751"/>
    <cellStyle name="Összesen 3 2 2 3 5" xfId="23752"/>
    <cellStyle name="Összesen 3 2 2 3 6" xfId="23753"/>
    <cellStyle name="Összesen 3 2 2 4" xfId="23754"/>
    <cellStyle name="Összesen 3 2 2 4 2" xfId="23755"/>
    <cellStyle name="Összesen 3 2 2 4 2 2" xfId="23756"/>
    <cellStyle name="Összesen 3 2 2 4 2 2 2" xfId="23757"/>
    <cellStyle name="Összesen 3 2 2 4 2 3" xfId="23758"/>
    <cellStyle name="Összesen 3 2 2 4 2 3 2" xfId="23759"/>
    <cellStyle name="Összesen 3 2 2 4 2 4" xfId="23760"/>
    <cellStyle name="Összesen 3 2 2 4 2 5" xfId="23761"/>
    <cellStyle name="Összesen 3 2 2 4 3" xfId="23762"/>
    <cellStyle name="Összesen 3 2 2 4 3 2" xfId="23763"/>
    <cellStyle name="Összesen 3 2 2 4 4" xfId="23764"/>
    <cellStyle name="Összesen 3 2 2 4 4 2" xfId="23765"/>
    <cellStyle name="Összesen 3 2 2 4 5" xfId="23766"/>
    <cellStyle name="Összesen 3 2 2 4 6" xfId="23767"/>
    <cellStyle name="Összesen 3 2 2 5" xfId="23768"/>
    <cellStyle name="Összesen 3 2 2 5 2" xfId="23769"/>
    <cellStyle name="Összesen 3 2 2 5 2 2" xfId="23770"/>
    <cellStyle name="Összesen 3 2 2 5 3" xfId="23771"/>
    <cellStyle name="Összesen 3 2 2 5 3 2" xfId="23772"/>
    <cellStyle name="Összesen 3 2 2 5 4" xfId="23773"/>
    <cellStyle name="Összesen 3 2 2 5 5" xfId="23774"/>
    <cellStyle name="Összesen 3 2 2 6" xfId="23775"/>
    <cellStyle name="Összesen 3 2 2 6 2" xfId="23776"/>
    <cellStyle name="Összesen 3 2 2 7" xfId="23777"/>
    <cellStyle name="Összesen 3 2 2 7 2" xfId="23778"/>
    <cellStyle name="Összesen 3 2 2 8" xfId="23779"/>
    <cellStyle name="Összesen 3 2 2 9" xfId="23780"/>
    <cellStyle name="Összesen 3 2 3" xfId="23781"/>
    <cellStyle name="Összesen 3 2 3 2" xfId="23782"/>
    <cellStyle name="Összesen 3 2 3 2 2" xfId="23783"/>
    <cellStyle name="Összesen 3 2 3 2 2 2" xfId="23784"/>
    <cellStyle name="Összesen 3 2 3 2 2 2 2" xfId="23785"/>
    <cellStyle name="Összesen 3 2 3 2 2 3" xfId="23786"/>
    <cellStyle name="Összesen 3 2 3 2 2 3 2" xfId="23787"/>
    <cellStyle name="Összesen 3 2 3 2 2 4" xfId="23788"/>
    <cellStyle name="Összesen 3 2 3 2 2 5" xfId="23789"/>
    <cellStyle name="Összesen 3 2 3 2 3" xfId="23790"/>
    <cellStyle name="Összesen 3 2 3 2 3 2" xfId="23791"/>
    <cellStyle name="Összesen 3 2 3 2 4" xfId="23792"/>
    <cellStyle name="Összesen 3 2 3 2 4 2" xfId="23793"/>
    <cellStyle name="Összesen 3 2 3 2 5" xfId="23794"/>
    <cellStyle name="Összesen 3 2 3 2 6" xfId="23795"/>
    <cellStyle name="Összesen 3 2 3 3" xfId="23796"/>
    <cellStyle name="Összesen 3 2 3 3 2" xfId="23797"/>
    <cellStyle name="Összesen 3 2 3 3 2 2" xfId="23798"/>
    <cellStyle name="Összesen 3 2 3 3 2 2 2" xfId="23799"/>
    <cellStyle name="Összesen 3 2 3 3 2 3" xfId="23800"/>
    <cellStyle name="Összesen 3 2 3 3 2 3 2" xfId="23801"/>
    <cellStyle name="Összesen 3 2 3 3 2 4" xfId="23802"/>
    <cellStyle name="Összesen 3 2 3 3 2 5" xfId="23803"/>
    <cellStyle name="Összesen 3 2 3 3 3" xfId="23804"/>
    <cellStyle name="Összesen 3 2 3 3 3 2" xfId="23805"/>
    <cellStyle name="Összesen 3 2 3 3 4" xfId="23806"/>
    <cellStyle name="Összesen 3 2 3 3 4 2" xfId="23807"/>
    <cellStyle name="Összesen 3 2 3 3 5" xfId="23808"/>
    <cellStyle name="Összesen 3 2 3 3 6" xfId="23809"/>
    <cellStyle name="Összesen 3 2 3 4" xfId="23810"/>
    <cellStyle name="Összesen 3 2 3 4 2" xfId="23811"/>
    <cellStyle name="Összesen 3 2 3 4 2 2" xfId="23812"/>
    <cellStyle name="Összesen 3 2 3 4 3" xfId="23813"/>
    <cellStyle name="Összesen 3 2 3 4 3 2" xfId="23814"/>
    <cellStyle name="Összesen 3 2 3 4 4" xfId="23815"/>
    <cellStyle name="Összesen 3 2 3 4 5" xfId="23816"/>
    <cellStyle name="Összesen 3 2 3 5" xfId="23817"/>
    <cellStyle name="Összesen 3 2 3 5 2" xfId="23818"/>
    <cellStyle name="Összesen 3 2 3 6" xfId="23819"/>
    <cellStyle name="Összesen 3 2 3 6 2" xfId="23820"/>
    <cellStyle name="Összesen 3 2 3 7" xfId="23821"/>
    <cellStyle name="Összesen 3 2 3 8" xfId="23822"/>
    <cellStyle name="Összesen 3 2 4" xfId="23823"/>
    <cellStyle name="Összesen 3 2 4 2" xfId="23824"/>
    <cellStyle name="Összesen 3 2 4 2 2" xfId="23825"/>
    <cellStyle name="Összesen 3 2 4 2 2 2" xfId="23826"/>
    <cellStyle name="Összesen 3 2 4 2 3" xfId="23827"/>
    <cellStyle name="Összesen 3 2 4 2 3 2" xfId="23828"/>
    <cellStyle name="Összesen 3 2 4 2 4" xfId="23829"/>
    <cellStyle name="Összesen 3 2 4 2 5" xfId="23830"/>
    <cellStyle name="Összesen 3 2 4 3" xfId="23831"/>
    <cellStyle name="Összesen 3 2 4 3 2" xfId="23832"/>
    <cellStyle name="Összesen 3 2 4 4" xfId="23833"/>
    <cellStyle name="Összesen 3 2 4 4 2" xfId="23834"/>
    <cellStyle name="Összesen 3 2 4 5" xfId="23835"/>
    <cellStyle name="Összesen 3 2 4 6" xfId="23836"/>
    <cellStyle name="Összesen 3 2 5" xfId="23837"/>
    <cellStyle name="Összesen 3 2 5 2" xfId="23838"/>
    <cellStyle name="Összesen 3 2 5 2 2" xfId="23839"/>
    <cellStyle name="Összesen 3 2 5 2 2 2" xfId="23840"/>
    <cellStyle name="Összesen 3 2 5 2 3" xfId="23841"/>
    <cellStyle name="Összesen 3 2 5 2 3 2" xfId="23842"/>
    <cellStyle name="Összesen 3 2 5 2 4" xfId="23843"/>
    <cellStyle name="Összesen 3 2 5 2 5" xfId="23844"/>
    <cellStyle name="Összesen 3 2 5 3" xfId="23845"/>
    <cellStyle name="Összesen 3 2 5 3 2" xfId="23846"/>
    <cellStyle name="Összesen 3 2 5 4" xfId="23847"/>
    <cellStyle name="Összesen 3 2 5 4 2" xfId="23848"/>
    <cellStyle name="Összesen 3 2 5 5" xfId="23849"/>
    <cellStyle name="Összesen 3 2 5 6" xfId="23850"/>
    <cellStyle name="Összesen 3 2 6" xfId="23851"/>
    <cellStyle name="Összesen 3 2 6 2" xfId="23852"/>
    <cellStyle name="Összesen 3 2 6 2 2" xfId="23853"/>
    <cellStyle name="Összesen 3 2 6 2 2 2" xfId="23854"/>
    <cellStyle name="Összesen 3 2 6 2 3" xfId="23855"/>
    <cellStyle name="Összesen 3 2 6 2 3 2" xfId="23856"/>
    <cellStyle name="Összesen 3 2 6 2 4" xfId="23857"/>
    <cellStyle name="Összesen 3 2 6 2 5" xfId="23858"/>
    <cellStyle name="Összesen 3 2 6 3" xfId="23859"/>
    <cellStyle name="Összesen 3 2 6 3 2" xfId="23860"/>
    <cellStyle name="Összesen 3 2 6 4" xfId="23861"/>
    <cellStyle name="Összesen 3 2 6 4 2" xfId="23862"/>
    <cellStyle name="Összesen 3 2 6 5" xfId="23863"/>
    <cellStyle name="Összesen 3 2 6 6" xfId="23864"/>
    <cellStyle name="Összesen 3 2 7" xfId="23865"/>
    <cellStyle name="Összesen 3 2 7 2" xfId="23866"/>
    <cellStyle name="Összesen 3 2 7 2 2" xfId="23867"/>
    <cellStyle name="Összesen 3 2 7 3" xfId="23868"/>
    <cellStyle name="Összesen 3 2 7 3 2" xfId="23869"/>
    <cellStyle name="Összesen 3 2 7 4" xfId="23870"/>
    <cellStyle name="Összesen 3 2 7 5" xfId="23871"/>
    <cellStyle name="Összesen 3 2 8" xfId="23872"/>
    <cellStyle name="Összesen 3 2 8 2" xfId="23873"/>
    <cellStyle name="Összesen 3 2 9" xfId="23874"/>
    <cellStyle name="Összesen 3 2 9 2" xfId="23875"/>
    <cellStyle name="Összesen 3 20" xfId="23876"/>
    <cellStyle name="Összesen 3 20 2" xfId="23877"/>
    <cellStyle name="Összesen 3 20 2 2" xfId="23878"/>
    <cellStyle name="Összesen 3 20 3" xfId="23879"/>
    <cellStyle name="Összesen 3 20 3 2" xfId="23880"/>
    <cellStyle name="Összesen 3 20 4" xfId="23881"/>
    <cellStyle name="Összesen 3 20 5" xfId="23882"/>
    <cellStyle name="Összesen 3 21" xfId="23883"/>
    <cellStyle name="Összesen 3 21 2" xfId="23884"/>
    <cellStyle name="Összesen 3 21 2 2" xfId="23885"/>
    <cellStyle name="Összesen 3 21 3" xfId="23886"/>
    <cellStyle name="Összesen 3 21 3 2" xfId="23887"/>
    <cellStyle name="Összesen 3 21 4" xfId="23888"/>
    <cellStyle name="Összesen 3 21 5" xfId="23889"/>
    <cellStyle name="Összesen 3 22" xfId="23890"/>
    <cellStyle name="Összesen 3 22 2" xfId="23891"/>
    <cellStyle name="Összesen 3 23" xfId="23892"/>
    <cellStyle name="Összesen 3 23 2" xfId="23893"/>
    <cellStyle name="Összesen 3 24" xfId="23894"/>
    <cellStyle name="Összesen 3 24 2" xfId="23895"/>
    <cellStyle name="Összesen 3 25" xfId="23896"/>
    <cellStyle name="Összesen 3 26" xfId="23897"/>
    <cellStyle name="Összesen 3 3" xfId="23898"/>
    <cellStyle name="Összesen 3 3 10" xfId="23899"/>
    <cellStyle name="Összesen 3 3 11" xfId="23900"/>
    <cellStyle name="Összesen 3 3 2" xfId="23901"/>
    <cellStyle name="Összesen 3 3 2 2" xfId="23902"/>
    <cellStyle name="Összesen 3 3 2 2 2" xfId="23903"/>
    <cellStyle name="Összesen 3 3 2 2 2 2" xfId="23904"/>
    <cellStyle name="Összesen 3 3 2 2 2 2 2" xfId="23905"/>
    <cellStyle name="Összesen 3 3 2 2 2 3" xfId="23906"/>
    <cellStyle name="Összesen 3 3 2 2 2 3 2" xfId="23907"/>
    <cellStyle name="Összesen 3 3 2 2 2 4" xfId="23908"/>
    <cellStyle name="Összesen 3 3 2 2 2 5" xfId="23909"/>
    <cellStyle name="Összesen 3 3 2 2 3" xfId="23910"/>
    <cellStyle name="Összesen 3 3 2 2 3 2" xfId="23911"/>
    <cellStyle name="Összesen 3 3 2 2 4" xfId="23912"/>
    <cellStyle name="Összesen 3 3 2 2 4 2" xfId="23913"/>
    <cellStyle name="Összesen 3 3 2 2 5" xfId="23914"/>
    <cellStyle name="Összesen 3 3 2 2 6" xfId="23915"/>
    <cellStyle name="Összesen 3 3 2 3" xfId="23916"/>
    <cellStyle name="Összesen 3 3 2 3 2" xfId="23917"/>
    <cellStyle name="Összesen 3 3 2 3 2 2" xfId="23918"/>
    <cellStyle name="Összesen 3 3 2 3 2 2 2" xfId="23919"/>
    <cellStyle name="Összesen 3 3 2 3 2 3" xfId="23920"/>
    <cellStyle name="Összesen 3 3 2 3 2 3 2" xfId="23921"/>
    <cellStyle name="Összesen 3 3 2 3 2 4" xfId="23922"/>
    <cellStyle name="Összesen 3 3 2 3 2 5" xfId="23923"/>
    <cellStyle name="Összesen 3 3 2 3 3" xfId="23924"/>
    <cellStyle name="Összesen 3 3 2 3 3 2" xfId="23925"/>
    <cellStyle name="Összesen 3 3 2 3 4" xfId="23926"/>
    <cellStyle name="Összesen 3 3 2 3 4 2" xfId="23927"/>
    <cellStyle name="Összesen 3 3 2 3 5" xfId="23928"/>
    <cellStyle name="Összesen 3 3 2 3 6" xfId="23929"/>
    <cellStyle name="Összesen 3 3 2 4" xfId="23930"/>
    <cellStyle name="Összesen 3 3 2 4 2" xfId="23931"/>
    <cellStyle name="Összesen 3 3 2 4 2 2" xfId="23932"/>
    <cellStyle name="Összesen 3 3 2 4 2 2 2" xfId="23933"/>
    <cellStyle name="Összesen 3 3 2 4 2 3" xfId="23934"/>
    <cellStyle name="Összesen 3 3 2 4 2 3 2" xfId="23935"/>
    <cellStyle name="Összesen 3 3 2 4 2 4" xfId="23936"/>
    <cellStyle name="Összesen 3 3 2 4 2 5" xfId="23937"/>
    <cellStyle name="Összesen 3 3 2 4 3" xfId="23938"/>
    <cellStyle name="Összesen 3 3 2 4 3 2" xfId="23939"/>
    <cellStyle name="Összesen 3 3 2 4 4" xfId="23940"/>
    <cellStyle name="Összesen 3 3 2 4 4 2" xfId="23941"/>
    <cellStyle name="Összesen 3 3 2 4 5" xfId="23942"/>
    <cellStyle name="Összesen 3 3 2 4 6" xfId="23943"/>
    <cellStyle name="Összesen 3 3 2 5" xfId="23944"/>
    <cellStyle name="Összesen 3 3 2 5 2" xfId="23945"/>
    <cellStyle name="Összesen 3 3 2 5 2 2" xfId="23946"/>
    <cellStyle name="Összesen 3 3 2 5 3" xfId="23947"/>
    <cellStyle name="Összesen 3 3 2 5 3 2" xfId="23948"/>
    <cellStyle name="Összesen 3 3 2 5 4" xfId="23949"/>
    <cellStyle name="Összesen 3 3 2 5 5" xfId="23950"/>
    <cellStyle name="Összesen 3 3 2 6" xfId="23951"/>
    <cellStyle name="Összesen 3 3 2 6 2" xfId="23952"/>
    <cellStyle name="Összesen 3 3 2 7" xfId="23953"/>
    <cellStyle name="Összesen 3 3 2 7 2" xfId="23954"/>
    <cellStyle name="Összesen 3 3 2 8" xfId="23955"/>
    <cellStyle name="Összesen 3 3 2 9" xfId="23956"/>
    <cellStyle name="Összesen 3 3 3" xfId="23957"/>
    <cellStyle name="Összesen 3 3 3 2" xfId="23958"/>
    <cellStyle name="Összesen 3 3 3 2 2" xfId="23959"/>
    <cellStyle name="Összesen 3 3 3 2 2 2" xfId="23960"/>
    <cellStyle name="Összesen 3 3 3 2 3" xfId="23961"/>
    <cellStyle name="Összesen 3 3 3 2 3 2" xfId="23962"/>
    <cellStyle name="Összesen 3 3 3 2 4" xfId="23963"/>
    <cellStyle name="Összesen 3 3 3 2 5" xfId="23964"/>
    <cellStyle name="Összesen 3 3 3 3" xfId="23965"/>
    <cellStyle name="Összesen 3 3 3 3 2" xfId="23966"/>
    <cellStyle name="Összesen 3 3 3 4" xfId="23967"/>
    <cellStyle name="Összesen 3 3 3 4 2" xfId="23968"/>
    <cellStyle name="Összesen 3 3 3 5" xfId="23969"/>
    <cellStyle name="Összesen 3 3 3 6" xfId="23970"/>
    <cellStyle name="Összesen 3 3 4" xfId="23971"/>
    <cellStyle name="Összesen 3 3 4 2" xfId="23972"/>
    <cellStyle name="Összesen 3 3 4 2 2" xfId="23973"/>
    <cellStyle name="Összesen 3 3 4 2 2 2" xfId="23974"/>
    <cellStyle name="Összesen 3 3 4 2 3" xfId="23975"/>
    <cellStyle name="Összesen 3 3 4 2 3 2" xfId="23976"/>
    <cellStyle name="Összesen 3 3 4 2 4" xfId="23977"/>
    <cellStyle name="Összesen 3 3 4 2 5" xfId="23978"/>
    <cellStyle name="Összesen 3 3 4 3" xfId="23979"/>
    <cellStyle name="Összesen 3 3 4 3 2" xfId="23980"/>
    <cellStyle name="Összesen 3 3 4 4" xfId="23981"/>
    <cellStyle name="Összesen 3 3 4 4 2" xfId="23982"/>
    <cellStyle name="Összesen 3 3 4 5" xfId="23983"/>
    <cellStyle name="Összesen 3 3 4 6" xfId="23984"/>
    <cellStyle name="Összesen 3 3 5" xfId="23985"/>
    <cellStyle name="Összesen 3 3 5 2" xfId="23986"/>
    <cellStyle name="Összesen 3 3 5 2 2" xfId="23987"/>
    <cellStyle name="Összesen 3 3 5 2 2 2" xfId="23988"/>
    <cellStyle name="Összesen 3 3 5 2 3" xfId="23989"/>
    <cellStyle name="Összesen 3 3 5 2 3 2" xfId="23990"/>
    <cellStyle name="Összesen 3 3 5 2 4" xfId="23991"/>
    <cellStyle name="Összesen 3 3 5 2 5" xfId="23992"/>
    <cellStyle name="Összesen 3 3 5 3" xfId="23993"/>
    <cellStyle name="Összesen 3 3 5 3 2" xfId="23994"/>
    <cellStyle name="Összesen 3 3 5 4" xfId="23995"/>
    <cellStyle name="Összesen 3 3 5 4 2" xfId="23996"/>
    <cellStyle name="Összesen 3 3 5 5" xfId="23997"/>
    <cellStyle name="Összesen 3 3 5 6" xfId="23998"/>
    <cellStyle name="Összesen 3 3 6" xfId="23999"/>
    <cellStyle name="Összesen 3 3 6 2" xfId="24000"/>
    <cellStyle name="Összesen 3 3 6 2 2" xfId="24001"/>
    <cellStyle name="Összesen 3 3 6 2 2 2" xfId="24002"/>
    <cellStyle name="Összesen 3 3 6 2 3" xfId="24003"/>
    <cellStyle name="Összesen 3 3 6 2 3 2" xfId="24004"/>
    <cellStyle name="Összesen 3 3 6 2 4" xfId="24005"/>
    <cellStyle name="Összesen 3 3 6 2 5" xfId="24006"/>
    <cellStyle name="Összesen 3 3 6 3" xfId="24007"/>
    <cellStyle name="Összesen 3 3 6 3 2" xfId="24008"/>
    <cellStyle name="Összesen 3 3 6 4" xfId="24009"/>
    <cellStyle name="Összesen 3 3 6 4 2" xfId="24010"/>
    <cellStyle name="Összesen 3 3 6 5" xfId="24011"/>
    <cellStyle name="Összesen 3 3 6 6" xfId="24012"/>
    <cellStyle name="Összesen 3 3 7" xfId="24013"/>
    <cellStyle name="Összesen 3 3 7 2" xfId="24014"/>
    <cellStyle name="Összesen 3 3 7 2 2" xfId="24015"/>
    <cellStyle name="Összesen 3 3 7 3" xfId="24016"/>
    <cellStyle name="Összesen 3 3 7 3 2" xfId="24017"/>
    <cellStyle name="Összesen 3 3 7 4" xfId="24018"/>
    <cellStyle name="Összesen 3 3 7 5" xfId="24019"/>
    <cellStyle name="Összesen 3 3 8" xfId="24020"/>
    <cellStyle name="Összesen 3 3 8 2" xfId="24021"/>
    <cellStyle name="Összesen 3 3 9" xfId="24022"/>
    <cellStyle name="Összesen 3 3 9 2" xfId="24023"/>
    <cellStyle name="Összesen 3 4" xfId="24024"/>
    <cellStyle name="Összesen 3 4 2" xfId="24025"/>
    <cellStyle name="Összesen 3 4 2 2" xfId="24026"/>
    <cellStyle name="Összesen 3 4 2 2 2" xfId="24027"/>
    <cellStyle name="Összesen 3 4 2 2 2 2" xfId="24028"/>
    <cellStyle name="Összesen 3 4 2 2 3" xfId="24029"/>
    <cellStyle name="Összesen 3 4 2 2 3 2" xfId="24030"/>
    <cellStyle name="Összesen 3 4 2 2 4" xfId="24031"/>
    <cellStyle name="Összesen 3 4 2 2 5" xfId="24032"/>
    <cellStyle name="Összesen 3 4 2 3" xfId="24033"/>
    <cellStyle name="Összesen 3 4 2 3 2" xfId="24034"/>
    <cellStyle name="Összesen 3 4 2 4" xfId="24035"/>
    <cellStyle name="Összesen 3 4 2 4 2" xfId="24036"/>
    <cellStyle name="Összesen 3 4 2 5" xfId="24037"/>
    <cellStyle name="Összesen 3 4 2 6" xfId="24038"/>
    <cellStyle name="Összesen 3 4 3" xfId="24039"/>
    <cellStyle name="Összesen 3 4 3 2" xfId="24040"/>
    <cellStyle name="Összesen 3 4 3 2 2" xfId="24041"/>
    <cellStyle name="Összesen 3 4 3 2 2 2" xfId="24042"/>
    <cellStyle name="Összesen 3 4 3 2 3" xfId="24043"/>
    <cellStyle name="Összesen 3 4 3 2 3 2" xfId="24044"/>
    <cellStyle name="Összesen 3 4 3 2 4" xfId="24045"/>
    <cellStyle name="Összesen 3 4 3 2 5" xfId="24046"/>
    <cellStyle name="Összesen 3 4 3 3" xfId="24047"/>
    <cellStyle name="Összesen 3 4 3 3 2" xfId="24048"/>
    <cellStyle name="Összesen 3 4 3 4" xfId="24049"/>
    <cellStyle name="Összesen 3 4 3 4 2" xfId="24050"/>
    <cellStyle name="Összesen 3 4 3 5" xfId="24051"/>
    <cellStyle name="Összesen 3 4 3 6" xfId="24052"/>
    <cellStyle name="Összesen 3 4 4" xfId="24053"/>
    <cellStyle name="Összesen 3 4 4 2" xfId="24054"/>
    <cellStyle name="Összesen 3 4 4 2 2" xfId="24055"/>
    <cellStyle name="Összesen 3 4 4 2 2 2" xfId="24056"/>
    <cellStyle name="Összesen 3 4 4 2 3" xfId="24057"/>
    <cellStyle name="Összesen 3 4 4 2 3 2" xfId="24058"/>
    <cellStyle name="Összesen 3 4 4 2 4" xfId="24059"/>
    <cellStyle name="Összesen 3 4 4 2 5" xfId="24060"/>
    <cellStyle name="Összesen 3 4 4 3" xfId="24061"/>
    <cellStyle name="Összesen 3 4 4 3 2" xfId="24062"/>
    <cellStyle name="Összesen 3 4 4 4" xfId="24063"/>
    <cellStyle name="Összesen 3 4 4 4 2" xfId="24064"/>
    <cellStyle name="Összesen 3 4 4 5" xfId="24065"/>
    <cellStyle name="Összesen 3 4 4 6" xfId="24066"/>
    <cellStyle name="Összesen 3 4 5" xfId="24067"/>
    <cellStyle name="Összesen 3 4 5 2" xfId="24068"/>
    <cellStyle name="Összesen 3 4 5 2 2" xfId="24069"/>
    <cellStyle name="Összesen 3 4 5 3" xfId="24070"/>
    <cellStyle name="Összesen 3 4 5 3 2" xfId="24071"/>
    <cellStyle name="Összesen 3 4 5 4" xfId="24072"/>
    <cellStyle name="Összesen 3 4 5 5" xfId="24073"/>
    <cellStyle name="Összesen 3 4 6" xfId="24074"/>
    <cellStyle name="Összesen 3 4 6 2" xfId="24075"/>
    <cellStyle name="Összesen 3 4 7" xfId="24076"/>
    <cellStyle name="Összesen 3 4 7 2" xfId="24077"/>
    <cellStyle name="Összesen 3 4 8" xfId="24078"/>
    <cellStyle name="Összesen 3 4 9" xfId="24079"/>
    <cellStyle name="Összesen 3 5" xfId="24080"/>
    <cellStyle name="Összesen 3 5 2" xfId="24081"/>
    <cellStyle name="Összesen 3 5 2 2" xfId="24082"/>
    <cellStyle name="Összesen 3 5 2 2 2" xfId="24083"/>
    <cellStyle name="Összesen 3 5 2 3" xfId="24084"/>
    <cellStyle name="Összesen 3 5 2 3 2" xfId="24085"/>
    <cellStyle name="Összesen 3 5 2 4" xfId="24086"/>
    <cellStyle name="Összesen 3 5 2 5" xfId="24087"/>
    <cellStyle name="Összesen 3 5 3" xfId="24088"/>
    <cellStyle name="Összesen 3 5 3 2" xfId="24089"/>
    <cellStyle name="Összesen 3 5 4" xfId="24090"/>
    <cellStyle name="Összesen 3 5 4 2" xfId="24091"/>
    <cellStyle name="Összesen 3 5 5" xfId="24092"/>
    <cellStyle name="Összesen 3 5 6" xfId="24093"/>
    <cellStyle name="Összesen 3 6" xfId="24094"/>
    <cellStyle name="Összesen 3 6 2" xfId="24095"/>
    <cellStyle name="Összesen 3 6 2 2" xfId="24096"/>
    <cellStyle name="Összesen 3 6 2 2 2" xfId="24097"/>
    <cellStyle name="Összesen 3 6 2 3" xfId="24098"/>
    <cellStyle name="Összesen 3 6 2 3 2" xfId="24099"/>
    <cellStyle name="Összesen 3 6 2 4" xfId="24100"/>
    <cellStyle name="Összesen 3 6 2 5" xfId="24101"/>
    <cellStyle name="Összesen 3 6 3" xfId="24102"/>
    <cellStyle name="Összesen 3 6 3 2" xfId="24103"/>
    <cellStyle name="Összesen 3 6 4" xfId="24104"/>
    <cellStyle name="Összesen 3 6 4 2" xfId="24105"/>
    <cellStyle name="Összesen 3 6 5" xfId="24106"/>
    <cellStyle name="Összesen 3 6 6" xfId="24107"/>
    <cellStyle name="Összesen 3 7" xfId="24108"/>
    <cellStyle name="Összesen 3 7 2" xfId="24109"/>
    <cellStyle name="Összesen 3 7 2 2" xfId="24110"/>
    <cellStyle name="Összesen 3 7 2 2 2" xfId="24111"/>
    <cellStyle name="Összesen 3 7 2 3" xfId="24112"/>
    <cellStyle name="Összesen 3 7 2 3 2" xfId="24113"/>
    <cellStyle name="Összesen 3 7 2 4" xfId="24114"/>
    <cellStyle name="Összesen 3 7 2 5" xfId="24115"/>
    <cellStyle name="Összesen 3 7 3" xfId="24116"/>
    <cellStyle name="Összesen 3 7 3 2" xfId="24117"/>
    <cellStyle name="Összesen 3 7 4" xfId="24118"/>
    <cellStyle name="Összesen 3 7 4 2" xfId="24119"/>
    <cellStyle name="Összesen 3 7 5" xfId="24120"/>
    <cellStyle name="Összesen 3 7 6" xfId="24121"/>
    <cellStyle name="Összesen 3 8" xfId="24122"/>
    <cellStyle name="Összesen 3 8 2" xfId="24123"/>
    <cellStyle name="Összesen 3 8 2 2" xfId="24124"/>
    <cellStyle name="Összesen 3 8 3" xfId="24125"/>
    <cellStyle name="Összesen 3 8 3 2" xfId="24126"/>
    <cellStyle name="Összesen 3 8 4" xfId="24127"/>
    <cellStyle name="Összesen 3 8 5" xfId="24128"/>
    <cellStyle name="Összesen 3 9" xfId="24129"/>
    <cellStyle name="Összesen 3 9 2" xfId="24130"/>
    <cellStyle name="Összesen 3 9 2 2" xfId="24131"/>
    <cellStyle name="Összesen 3 9 3" xfId="24132"/>
    <cellStyle name="Összesen 3 9 3 2" xfId="24133"/>
    <cellStyle name="Összesen 3 9 4" xfId="24134"/>
    <cellStyle name="Összesen 3 9 5" xfId="24135"/>
    <cellStyle name="Összesen 4" xfId="24136"/>
    <cellStyle name="Összesen 4 10" xfId="24137"/>
    <cellStyle name="Összesen 4 10 2" xfId="24138"/>
    <cellStyle name="Összesen 4 11" xfId="24139"/>
    <cellStyle name="Összesen 4 2" xfId="24140"/>
    <cellStyle name="Összesen 4 2 10" xfId="24141"/>
    <cellStyle name="Összesen 4 2 2" xfId="24142"/>
    <cellStyle name="Összesen 4 2 2 2" xfId="24143"/>
    <cellStyle name="Összesen 4 2 2 2 2" xfId="24144"/>
    <cellStyle name="Összesen 4 2 2 2 2 2" xfId="24145"/>
    <cellStyle name="Összesen 4 2 2 2 2 2 2" xfId="24146"/>
    <cellStyle name="Összesen 4 2 2 2 2 3" xfId="24147"/>
    <cellStyle name="Összesen 4 2 2 2 2 3 2" xfId="24148"/>
    <cellStyle name="Összesen 4 2 2 2 2 4" xfId="24149"/>
    <cellStyle name="Összesen 4 2 2 2 2 5" xfId="24150"/>
    <cellStyle name="Összesen 4 2 2 2 3" xfId="24151"/>
    <cellStyle name="Összesen 4 2 2 2 3 2" xfId="24152"/>
    <cellStyle name="Összesen 4 2 2 2 4" xfId="24153"/>
    <cellStyle name="Összesen 4 2 2 2 4 2" xfId="24154"/>
    <cellStyle name="Összesen 4 2 2 2 5" xfId="24155"/>
    <cellStyle name="Összesen 4 2 2 2 6" xfId="24156"/>
    <cellStyle name="Összesen 4 2 2 3" xfId="24157"/>
    <cellStyle name="Összesen 4 2 2 3 2" xfId="24158"/>
    <cellStyle name="Összesen 4 2 2 3 2 2" xfId="24159"/>
    <cellStyle name="Összesen 4 2 2 3 2 2 2" xfId="24160"/>
    <cellStyle name="Összesen 4 2 2 3 2 3" xfId="24161"/>
    <cellStyle name="Összesen 4 2 2 3 2 3 2" xfId="24162"/>
    <cellStyle name="Összesen 4 2 2 3 2 4" xfId="24163"/>
    <cellStyle name="Összesen 4 2 2 3 2 5" xfId="24164"/>
    <cellStyle name="Összesen 4 2 2 3 3" xfId="24165"/>
    <cellStyle name="Összesen 4 2 2 3 3 2" xfId="24166"/>
    <cellStyle name="Összesen 4 2 2 3 4" xfId="24167"/>
    <cellStyle name="Összesen 4 2 2 3 4 2" xfId="24168"/>
    <cellStyle name="Összesen 4 2 2 3 5" xfId="24169"/>
    <cellStyle name="Összesen 4 2 2 3 6" xfId="24170"/>
    <cellStyle name="Összesen 4 2 2 4" xfId="24171"/>
    <cellStyle name="Összesen 4 2 2 4 2" xfId="24172"/>
    <cellStyle name="Összesen 4 2 2 4 2 2" xfId="24173"/>
    <cellStyle name="Összesen 4 2 2 4 2 2 2" xfId="24174"/>
    <cellStyle name="Összesen 4 2 2 4 2 3" xfId="24175"/>
    <cellStyle name="Összesen 4 2 2 4 2 3 2" xfId="24176"/>
    <cellStyle name="Összesen 4 2 2 4 2 4" xfId="24177"/>
    <cellStyle name="Összesen 4 2 2 4 2 5" xfId="24178"/>
    <cellStyle name="Összesen 4 2 2 4 3" xfId="24179"/>
    <cellStyle name="Összesen 4 2 2 4 3 2" xfId="24180"/>
    <cellStyle name="Összesen 4 2 2 4 4" xfId="24181"/>
    <cellStyle name="Összesen 4 2 2 4 4 2" xfId="24182"/>
    <cellStyle name="Összesen 4 2 2 4 5" xfId="24183"/>
    <cellStyle name="Összesen 4 2 2 4 6" xfId="24184"/>
    <cellStyle name="Összesen 4 2 2 5" xfId="24185"/>
    <cellStyle name="Összesen 4 2 2 5 2" xfId="24186"/>
    <cellStyle name="Összesen 4 2 2 5 2 2" xfId="24187"/>
    <cellStyle name="Összesen 4 2 2 5 3" xfId="24188"/>
    <cellStyle name="Összesen 4 2 2 5 3 2" xfId="24189"/>
    <cellStyle name="Összesen 4 2 2 5 4" xfId="24190"/>
    <cellStyle name="Összesen 4 2 2 5 5" xfId="24191"/>
    <cellStyle name="Összesen 4 2 2 6" xfId="24192"/>
    <cellStyle name="Összesen 4 2 2 6 2" xfId="24193"/>
    <cellStyle name="Összesen 4 2 2 7" xfId="24194"/>
    <cellStyle name="Összesen 4 2 2 7 2" xfId="24195"/>
    <cellStyle name="Összesen 4 2 2 8" xfId="24196"/>
    <cellStyle name="Összesen 4 2 2 9" xfId="24197"/>
    <cellStyle name="Összesen 4 2 3" xfId="24198"/>
    <cellStyle name="Összesen 4 2 3 2" xfId="24199"/>
    <cellStyle name="Összesen 4 2 3 2 2" xfId="24200"/>
    <cellStyle name="Összesen 4 2 3 2 2 2" xfId="24201"/>
    <cellStyle name="Összesen 4 2 3 2 2 2 2" xfId="24202"/>
    <cellStyle name="Összesen 4 2 3 2 2 3" xfId="24203"/>
    <cellStyle name="Összesen 4 2 3 2 2 3 2" xfId="24204"/>
    <cellStyle name="Összesen 4 2 3 2 2 4" xfId="24205"/>
    <cellStyle name="Összesen 4 2 3 2 2 5" xfId="24206"/>
    <cellStyle name="Összesen 4 2 3 2 3" xfId="24207"/>
    <cellStyle name="Összesen 4 2 3 2 3 2" xfId="24208"/>
    <cellStyle name="Összesen 4 2 3 2 4" xfId="24209"/>
    <cellStyle name="Összesen 4 2 3 2 4 2" xfId="24210"/>
    <cellStyle name="Összesen 4 2 3 2 5" xfId="24211"/>
    <cellStyle name="Összesen 4 2 3 2 6" xfId="24212"/>
    <cellStyle name="Összesen 4 2 3 3" xfId="24213"/>
    <cellStyle name="Összesen 4 2 3 3 2" xfId="24214"/>
    <cellStyle name="Összesen 4 2 3 3 2 2" xfId="24215"/>
    <cellStyle name="Összesen 4 2 3 3 2 2 2" xfId="24216"/>
    <cellStyle name="Összesen 4 2 3 3 2 3" xfId="24217"/>
    <cellStyle name="Összesen 4 2 3 3 2 3 2" xfId="24218"/>
    <cellStyle name="Összesen 4 2 3 3 2 4" xfId="24219"/>
    <cellStyle name="Összesen 4 2 3 3 2 5" xfId="24220"/>
    <cellStyle name="Összesen 4 2 3 3 3" xfId="24221"/>
    <cellStyle name="Összesen 4 2 3 3 3 2" xfId="24222"/>
    <cellStyle name="Összesen 4 2 3 3 4" xfId="24223"/>
    <cellStyle name="Összesen 4 2 3 3 4 2" xfId="24224"/>
    <cellStyle name="Összesen 4 2 3 3 5" xfId="24225"/>
    <cellStyle name="Összesen 4 2 3 3 6" xfId="24226"/>
    <cellStyle name="Összesen 4 2 3 4" xfId="24227"/>
    <cellStyle name="Összesen 4 2 3 4 2" xfId="24228"/>
    <cellStyle name="Összesen 4 2 3 4 2 2" xfId="24229"/>
    <cellStyle name="Összesen 4 2 3 4 3" xfId="24230"/>
    <cellStyle name="Összesen 4 2 3 4 3 2" xfId="24231"/>
    <cellStyle name="Összesen 4 2 3 4 4" xfId="24232"/>
    <cellStyle name="Összesen 4 2 3 4 5" xfId="24233"/>
    <cellStyle name="Összesen 4 2 3 5" xfId="24234"/>
    <cellStyle name="Összesen 4 2 3 5 2" xfId="24235"/>
    <cellStyle name="Összesen 4 2 3 6" xfId="24236"/>
    <cellStyle name="Összesen 4 2 3 6 2" xfId="24237"/>
    <cellStyle name="Összesen 4 2 3 7" xfId="24238"/>
    <cellStyle name="Összesen 4 2 3 8" xfId="24239"/>
    <cellStyle name="Összesen 4 2 4" xfId="24240"/>
    <cellStyle name="Összesen 4 2 4 2" xfId="24241"/>
    <cellStyle name="Összesen 4 2 4 2 2" xfId="24242"/>
    <cellStyle name="Összesen 4 2 4 2 2 2" xfId="24243"/>
    <cellStyle name="Összesen 4 2 4 2 3" xfId="24244"/>
    <cellStyle name="Összesen 4 2 4 2 3 2" xfId="24245"/>
    <cellStyle name="Összesen 4 2 4 2 4" xfId="24246"/>
    <cellStyle name="Összesen 4 2 4 2 5" xfId="24247"/>
    <cellStyle name="Összesen 4 2 4 3" xfId="24248"/>
    <cellStyle name="Összesen 4 2 4 3 2" xfId="24249"/>
    <cellStyle name="Összesen 4 2 4 4" xfId="24250"/>
    <cellStyle name="Összesen 4 2 4 4 2" xfId="24251"/>
    <cellStyle name="Összesen 4 2 4 5" xfId="24252"/>
    <cellStyle name="Összesen 4 2 4 6" xfId="24253"/>
    <cellStyle name="Összesen 4 2 5" xfId="24254"/>
    <cellStyle name="Összesen 4 2 5 2" xfId="24255"/>
    <cellStyle name="Összesen 4 2 5 2 2" xfId="24256"/>
    <cellStyle name="Összesen 4 2 5 2 2 2" xfId="24257"/>
    <cellStyle name="Összesen 4 2 5 2 3" xfId="24258"/>
    <cellStyle name="Összesen 4 2 5 2 3 2" xfId="24259"/>
    <cellStyle name="Összesen 4 2 5 2 4" xfId="24260"/>
    <cellStyle name="Összesen 4 2 5 2 5" xfId="24261"/>
    <cellStyle name="Összesen 4 2 5 3" xfId="24262"/>
    <cellStyle name="Összesen 4 2 5 3 2" xfId="24263"/>
    <cellStyle name="Összesen 4 2 5 4" xfId="24264"/>
    <cellStyle name="Összesen 4 2 5 4 2" xfId="24265"/>
    <cellStyle name="Összesen 4 2 5 5" xfId="24266"/>
    <cellStyle name="Összesen 4 2 5 6" xfId="24267"/>
    <cellStyle name="Összesen 4 2 6" xfId="24268"/>
    <cellStyle name="Összesen 4 2 6 2" xfId="24269"/>
    <cellStyle name="Összesen 4 2 6 2 2" xfId="24270"/>
    <cellStyle name="Összesen 4 2 6 2 2 2" xfId="24271"/>
    <cellStyle name="Összesen 4 2 6 2 3" xfId="24272"/>
    <cellStyle name="Összesen 4 2 6 2 3 2" xfId="24273"/>
    <cellStyle name="Összesen 4 2 6 2 4" xfId="24274"/>
    <cellStyle name="Összesen 4 2 6 2 5" xfId="24275"/>
    <cellStyle name="Összesen 4 2 6 3" xfId="24276"/>
    <cellStyle name="Összesen 4 2 6 3 2" xfId="24277"/>
    <cellStyle name="Összesen 4 2 6 4" xfId="24278"/>
    <cellStyle name="Összesen 4 2 6 4 2" xfId="24279"/>
    <cellStyle name="Összesen 4 2 6 5" xfId="24280"/>
    <cellStyle name="Összesen 4 2 6 6" xfId="24281"/>
    <cellStyle name="Összesen 4 2 7" xfId="24282"/>
    <cellStyle name="Összesen 4 2 7 2" xfId="24283"/>
    <cellStyle name="Összesen 4 2 7 2 2" xfId="24284"/>
    <cellStyle name="Összesen 4 2 7 3" xfId="24285"/>
    <cellStyle name="Összesen 4 2 7 3 2" xfId="24286"/>
    <cellStyle name="Összesen 4 2 7 4" xfId="24287"/>
    <cellStyle name="Összesen 4 2 7 5" xfId="24288"/>
    <cellStyle name="Összesen 4 2 8" xfId="24289"/>
    <cellStyle name="Összesen 4 2 8 2" xfId="24290"/>
    <cellStyle name="Összesen 4 2 9" xfId="24291"/>
    <cellStyle name="Összesen 4 2 9 2" xfId="24292"/>
    <cellStyle name="Összesen 4 3" xfId="24293"/>
    <cellStyle name="Összesen 4 3 2" xfId="24294"/>
    <cellStyle name="Összesen 4 3 2 2" xfId="24295"/>
    <cellStyle name="Összesen 4 3 2 2 2" xfId="24296"/>
    <cellStyle name="Összesen 4 3 2 2 2 2" xfId="24297"/>
    <cellStyle name="Összesen 4 3 2 2 3" xfId="24298"/>
    <cellStyle name="Összesen 4 3 2 2 3 2" xfId="24299"/>
    <cellStyle name="Összesen 4 3 2 2 4" xfId="24300"/>
    <cellStyle name="Összesen 4 3 2 2 5" xfId="24301"/>
    <cellStyle name="Összesen 4 3 2 3" xfId="24302"/>
    <cellStyle name="Összesen 4 3 2 3 2" xfId="24303"/>
    <cellStyle name="Összesen 4 3 2 4" xfId="24304"/>
    <cellStyle name="Összesen 4 3 2 4 2" xfId="24305"/>
    <cellStyle name="Összesen 4 3 2 5" xfId="24306"/>
    <cellStyle name="Összesen 4 3 2 6" xfId="24307"/>
    <cellStyle name="Összesen 4 3 3" xfId="24308"/>
    <cellStyle name="Összesen 4 3 3 2" xfId="24309"/>
    <cellStyle name="Összesen 4 3 3 2 2" xfId="24310"/>
    <cellStyle name="Összesen 4 3 3 2 2 2" xfId="24311"/>
    <cellStyle name="Összesen 4 3 3 2 3" xfId="24312"/>
    <cellStyle name="Összesen 4 3 3 2 3 2" xfId="24313"/>
    <cellStyle name="Összesen 4 3 3 2 4" xfId="24314"/>
    <cellStyle name="Összesen 4 3 3 2 5" xfId="24315"/>
    <cellStyle name="Összesen 4 3 3 3" xfId="24316"/>
    <cellStyle name="Összesen 4 3 3 3 2" xfId="24317"/>
    <cellStyle name="Összesen 4 3 3 4" xfId="24318"/>
    <cellStyle name="Összesen 4 3 3 4 2" xfId="24319"/>
    <cellStyle name="Összesen 4 3 3 5" xfId="24320"/>
    <cellStyle name="Összesen 4 3 3 6" xfId="24321"/>
    <cellStyle name="Összesen 4 3 4" xfId="24322"/>
    <cellStyle name="Összesen 4 3 4 2" xfId="24323"/>
    <cellStyle name="Összesen 4 3 4 2 2" xfId="24324"/>
    <cellStyle name="Összesen 4 3 4 2 2 2" xfId="24325"/>
    <cellStyle name="Összesen 4 3 4 2 3" xfId="24326"/>
    <cellStyle name="Összesen 4 3 4 2 3 2" xfId="24327"/>
    <cellStyle name="Összesen 4 3 4 2 4" xfId="24328"/>
    <cellStyle name="Összesen 4 3 4 2 5" xfId="24329"/>
    <cellStyle name="Összesen 4 3 4 3" xfId="24330"/>
    <cellStyle name="Összesen 4 3 4 3 2" xfId="24331"/>
    <cellStyle name="Összesen 4 3 4 4" xfId="24332"/>
    <cellStyle name="Összesen 4 3 4 4 2" xfId="24333"/>
    <cellStyle name="Összesen 4 3 4 5" xfId="24334"/>
    <cellStyle name="Összesen 4 3 4 6" xfId="24335"/>
    <cellStyle name="Összesen 4 3 5" xfId="24336"/>
    <cellStyle name="Összesen 4 3 5 2" xfId="24337"/>
    <cellStyle name="Összesen 4 3 5 2 2" xfId="24338"/>
    <cellStyle name="Összesen 4 3 5 3" xfId="24339"/>
    <cellStyle name="Összesen 4 3 5 3 2" xfId="24340"/>
    <cellStyle name="Összesen 4 3 5 4" xfId="24341"/>
    <cellStyle name="Összesen 4 3 5 5" xfId="24342"/>
    <cellStyle name="Összesen 4 3 6" xfId="24343"/>
    <cellStyle name="Összesen 4 3 6 2" xfId="24344"/>
    <cellStyle name="Összesen 4 3 7" xfId="24345"/>
    <cellStyle name="Összesen 4 3 7 2" xfId="24346"/>
    <cellStyle name="Összesen 4 3 8" xfId="24347"/>
    <cellStyle name="Összesen 4 3 9" xfId="24348"/>
    <cellStyle name="Összesen 4 4" xfId="24349"/>
    <cellStyle name="Összesen 4 4 2" xfId="24350"/>
    <cellStyle name="Összesen 4 4 2 2" xfId="24351"/>
    <cellStyle name="Összesen 4 4 2 2 2" xfId="24352"/>
    <cellStyle name="Összesen 4 4 2 2 2 2" xfId="24353"/>
    <cellStyle name="Összesen 4 4 2 2 3" xfId="24354"/>
    <cellStyle name="Összesen 4 4 2 2 3 2" xfId="24355"/>
    <cellStyle name="Összesen 4 4 2 2 4" xfId="24356"/>
    <cellStyle name="Összesen 4 4 2 2 5" xfId="24357"/>
    <cellStyle name="Összesen 4 4 2 3" xfId="24358"/>
    <cellStyle name="Összesen 4 4 2 3 2" xfId="24359"/>
    <cellStyle name="Összesen 4 4 2 4" xfId="24360"/>
    <cellStyle name="Összesen 4 4 2 4 2" xfId="24361"/>
    <cellStyle name="Összesen 4 4 2 5" xfId="24362"/>
    <cellStyle name="Összesen 4 4 2 6" xfId="24363"/>
    <cellStyle name="Összesen 4 4 3" xfId="24364"/>
    <cellStyle name="Összesen 4 4 3 2" xfId="24365"/>
    <cellStyle name="Összesen 4 4 3 2 2" xfId="24366"/>
    <cellStyle name="Összesen 4 4 3 2 2 2" xfId="24367"/>
    <cellStyle name="Összesen 4 4 3 2 3" xfId="24368"/>
    <cellStyle name="Összesen 4 4 3 2 3 2" xfId="24369"/>
    <cellStyle name="Összesen 4 4 3 2 4" xfId="24370"/>
    <cellStyle name="Összesen 4 4 3 2 5" xfId="24371"/>
    <cellStyle name="Összesen 4 4 3 3" xfId="24372"/>
    <cellStyle name="Összesen 4 4 3 3 2" xfId="24373"/>
    <cellStyle name="Összesen 4 4 3 4" xfId="24374"/>
    <cellStyle name="Összesen 4 4 3 4 2" xfId="24375"/>
    <cellStyle name="Összesen 4 4 3 5" xfId="24376"/>
    <cellStyle name="Összesen 4 4 3 6" xfId="24377"/>
    <cellStyle name="Összesen 4 4 4" xfId="24378"/>
    <cellStyle name="Összesen 4 4 4 2" xfId="24379"/>
    <cellStyle name="Összesen 4 4 4 2 2" xfId="24380"/>
    <cellStyle name="Összesen 4 4 4 3" xfId="24381"/>
    <cellStyle name="Összesen 4 4 4 3 2" xfId="24382"/>
    <cellStyle name="Összesen 4 4 4 4" xfId="24383"/>
    <cellStyle name="Összesen 4 4 4 5" xfId="24384"/>
    <cellStyle name="Összesen 4 4 5" xfId="24385"/>
    <cellStyle name="Összesen 4 4 5 2" xfId="24386"/>
    <cellStyle name="Összesen 4 4 6" xfId="24387"/>
    <cellStyle name="Összesen 4 4 6 2" xfId="24388"/>
    <cellStyle name="Összesen 4 4 7" xfId="24389"/>
    <cellStyle name="Összesen 4 4 8" xfId="24390"/>
    <cellStyle name="Összesen 4 5" xfId="24391"/>
    <cellStyle name="Összesen 4 5 2" xfId="24392"/>
    <cellStyle name="Összesen 4 5 2 2" xfId="24393"/>
    <cellStyle name="Összesen 4 5 2 2 2" xfId="24394"/>
    <cellStyle name="Összesen 4 5 2 3" xfId="24395"/>
    <cellStyle name="Összesen 4 5 2 3 2" xfId="24396"/>
    <cellStyle name="Összesen 4 5 2 4" xfId="24397"/>
    <cellStyle name="Összesen 4 5 2 5" xfId="24398"/>
    <cellStyle name="Összesen 4 5 3" xfId="24399"/>
    <cellStyle name="Összesen 4 5 3 2" xfId="24400"/>
    <cellStyle name="Összesen 4 5 4" xfId="24401"/>
    <cellStyle name="Összesen 4 5 4 2" xfId="24402"/>
    <cellStyle name="Összesen 4 5 5" xfId="24403"/>
    <cellStyle name="Összesen 4 5 6" xfId="24404"/>
    <cellStyle name="Összesen 4 6" xfId="24405"/>
    <cellStyle name="Összesen 4 6 2" xfId="24406"/>
    <cellStyle name="Összesen 4 6 2 2" xfId="24407"/>
    <cellStyle name="Összesen 4 6 2 2 2" xfId="24408"/>
    <cellStyle name="Összesen 4 6 2 3" xfId="24409"/>
    <cellStyle name="Összesen 4 6 2 3 2" xfId="24410"/>
    <cellStyle name="Összesen 4 6 2 4" xfId="24411"/>
    <cellStyle name="Összesen 4 6 2 5" xfId="24412"/>
    <cellStyle name="Összesen 4 6 3" xfId="24413"/>
    <cellStyle name="Összesen 4 6 3 2" xfId="24414"/>
    <cellStyle name="Összesen 4 6 4" xfId="24415"/>
    <cellStyle name="Összesen 4 6 4 2" xfId="24416"/>
    <cellStyle name="Összesen 4 6 5" xfId="24417"/>
    <cellStyle name="Összesen 4 6 6" xfId="24418"/>
    <cellStyle name="Összesen 4 7" xfId="24419"/>
    <cellStyle name="Összesen 4 7 2" xfId="24420"/>
    <cellStyle name="Összesen 4 7 2 2" xfId="24421"/>
    <cellStyle name="Összesen 4 7 2 2 2" xfId="24422"/>
    <cellStyle name="Összesen 4 7 2 3" xfId="24423"/>
    <cellStyle name="Összesen 4 7 2 3 2" xfId="24424"/>
    <cellStyle name="Összesen 4 7 2 4" xfId="24425"/>
    <cellStyle name="Összesen 4 7 2 5" xfId="24426"/>
    <cellStyle name="Összesen 4 7 3" xfId="24427"/>
    <cellStyle name="Összesen 4 7 3 2" xfId="24428"/>
    <cellStyle name="Összesen 4 7 4" xfId="24429"/>
    <cellStyle name="Összesen 4 7 4 2" xfId="24430"/>
    <cellStyle name="Összesen 4 7 5" xfId="24431"/>
    <cellStyle name="Összesen 4 7 6" xfId="24432"/>
    <cellStyle name="Összesen 4 8" xfId="24433"/>
    <cellStyle name="Összesen 4 8 2" xfId="24434"/>
    <cellStyle name="Összesen 4 8 2 2" xfId="24435"/>
    <cellStyle name="Összesen 4 8 3" xfId="24436"/>
    <cellStyle name="Összesen 4 8 3 2" xfId="24437"/>
    <cellStyle name="Összesen 4 8 4" xfId="24438"/>
    <cellStyle name="Összesen 4 8 5" xfId="24439"/>
    <cellStyle name="Összesen 4 9" xfId="24440"/>
    <cellStyle name="Összesen 4 9 2" xfId="24441"/>
    <cellStyle name="Összesen 5" xfId="24442"/>
    <cellStyle name="Összesen 5 2" xfId="24443"/>
    <cellStyle name="Összesen 5 2 2" xfId="24444"/>
    <cellStyle name="Összesen 5 2 2 2" xfId="24445"/>
    <cellStyle name="Összesen 5 2 2 2 2" xfId="24446"/>
    <cellStyle name="Összesen 5 2 2 3" xfId="24447"/>
    <cellStyle name="Összesen 5 2 2 3 2" xfId="24448"/>
    <cellStyle name="Összesen 5 2 2 4" xfId="24449"/>
    <cellStyle name="Összesen 5 2 2 5" xfId="24450"/>
    <cellStyle name="Összesen 5 2 3" xfId="24451"/>
    <cellStyle name="Összesen 5 2 3 2" xfId="24452"/>
    <cellStyle name="Összesen 5 2 4" xfId="24453"/>
    <cellStyle name="Összesen 5 2 4 2" xfId="24454"/>
    <cellStyle name="Összesen 5 2 5" xfId="24455"/>
    <cellStyle name="Összesen 5 2 6" xfId="24456"/>
    <cellStyle name="Összesen 5 3" xfId="24457"/>
    <cellStyle name="Összesen 5 3 2" xfId="24458"/>
    <cellStyle name="Összesen 5 3 2 2" xfId="24459"/>
    <cellStyle name="Összesen 5 3 2 2 2" xfId="24460"/>
    <cellStyle name="Összesen 5 3 2 3" xfId="24461"/>
    <cellStyle name="Összesen 5 3 2 3 2" xfId="24462"/>
    <cellStyle name="Összesen 5 3 2 4" xfId="24463"/>
    <cellStyle name="Összesen 5 3 2 5" xfId="24464"/>
    <cellStyle name="Összesen 5 3 3" xfId="24465"/>
    <cellStyle name="Összesen 5 3 3 2" xfId="24466"/>
    <cellStyle name="Összesen 5 3 4" xfId="24467"/>
    <cellStyle name="Összesen 5 3 4 2" xfId="24468"/>
    <cellStyle name="Összesen 5 3 5" xfId="24469"/>
    <cellStyle name="Összesen 5 3 6" xfId="24470"/>
    <cellStyle name="Összesen 5 4" xfId="24471"/>
    <cellStyle name="Összesen 5 4 2" xfId="24472"/>
    <cellStyle name="Összesen 5 4 2 2" xfId="24473"/>
    <cellStyle name="Összesen 5 4 2 2 2" xfId="24474"/>
    <cellStyle name="Összesen 5 4 2 3" xfId="24475"/>
    <cellStyle name="Összesen 5 4 2 3 2" xfId="24476"/>
    <cellStyle name="Összesen 5 4 2 4" xfId="24477"/>
    <cellStyle name="Összesen 5 4 2 5" xfId="24478"/>
    <cellStyle name="Összesen 5 4 3" xfId="24479"/>
    <cellStyle name="Összesen 5 4 3 2" xfId="24480"/>
    <cellStyle name="Összesen 5 4 4" xfId="24481"/>
    <cellStyle name="Összesen 5 4 4 2" xfId="24482"/>
    <cellStyle name="Összesen 5 4 5" xfId="24483"/>
    <cellStyle name="Összesen 5 4 6" xfId="24484"/>
    <cellStyle name="Összesen 5 5" xfId="24485"/>
    <cellStyle name="Összesen 5 5 2" xfId="24486"/>
    <cellStyle name="Összesen 5 5 2 2" xfId="24487"/>
    <cellStyle name="Összesen 5 5 3" xfId="24488"/>
    <cellStyle name="Összesen 5 5 3 2" xfId="24489"/>
    <cellStyle name="Összesen 5 5 4" xfId="24490"/>
    <cellStyle name="Összesen 5 5 5" xfId="24491"/>
    <cellStyle name="Összesen 5 6" xfId="24492"/>
    <cellStyle name="Összesen 5 6 2" xfId="24493"/>
    <cellStyle name="Összesen 5 7" xfId="24494"/>
    <cellStyle name="Összesen 5 7 2" xfId="24495"/>
    <cellStyle name="Összesen 5 8" xfId="24496"/>
    <cellStyle name="Összesen 5 9" xfId="24497"/>
    <cellStyle name="Összesen 6" xfId="24498"/>
    <cellStyle name="Összesen 6 2" xfId="24499"/>
    <cellStyle name="Összesen 6 2 2" xfId="24500"/>
    <cellStyle name="Összesen 6 2 2 2" xfId="24501"/>
    <cellStyle name="Összesen 6 2 3" xfId="24502"/>
    <cellStyle name="Összesen 6 2 3 2" xfId="24503"/>
    <cellStyle name="Összesen 6 2 4" xfId="24504"/>
    <cellStyle name="Összesen 6 2 5" xfId="24505"/>
    <cellStyle name="Összesen 6 3" xfId="24506"/>
    <cellStyle name="Összesen 6 3 2" xfId="24507"/>
    <cellStyle name="Összesen 6 4" xfId="24508"/>
    <cellStyle name="Összesen 6 4 2" xfId="24509"/>
    <cellStyle name="Összesen 6 5" xfId="24510"/>
    <cellStyle name="Összesen 6 6" xfId="24511"/>
    <cellStyle name="Összesen 7" xfId="24512"/>
    <cellStyle name="Összesen 7 2" xfId="24513"/>
    <cellStyle name="Összesen 7 2 2" xfId="24514"/>
    <cellStyle name="Összesen 7 2 2 2" xfId="24515"/>
    <cellStyle name="Összesen 7 2 3" xfId="24516"/>
    <cellStyle name="Összesen 7 2 3 2" xfId="24517"/>
    <cellStyle name="Összesen 7 2 4" xfId="24518"/>
    <cellStyle name="Összesen 7 2 5" xfId="24519"/>
    <cellStyle name="Összesen 7 3" xfId="24520"/>
    <cellStyle name="Összesen 7 3 2" xfId="24521"/>
    <cellStyle name="Összesen 7 4" xfId="24522"/>
    <cellStyle name="Összesen 7 4 2" xfId="24523"/>
    <cellStyle name="Összesen 7 5" xfId="24524"/>
    <cellStyle name="Összesen 7 6" xfId="24525"/>
    <cellStyle name="Összesen 8" xfId="24526"/>
    <cellStyle name="Összesen 8 2" xfId="24527"/>
    <cellStyle name="Összesen 8 2 2" xfId="24528"/>
    <cellStyle name="Összesen 8 2 2 2" xfId="24529"/>
    <cellStyle name="Összesen 8 2 3" xfId="24530"/>
    <cellStyle name="Összesen 8 2 3 2" xfId="24531"/>
    <cellStyle name="Összesen 8 2 4" xfId="24532"/>
    <cellStyle name="Összesen 8 2 5" xfId="24533"/>
    <cellStyle name="Összesen 8 3" xfId="24534"/>
    <cellStyle name="Összesen 8 3 2" xfId="24535"/>
    <cellStyle name="Összesen 8 4" xfId="24536"/>
    <cellStyle name="Összesen 8 4 2" xfId="24537"/>
    <cellStyle name="Összesen 8 5" xfId="24538"/>
    <cellStyle name="Összesen 8 6" xfId="24539"/>
    <cellStyle name="Összesen 9" xfId="24540"/>
    <cellStyle name="Összesen 9 2" xfId="24541"/>
    <cellStyle name="Összesen 9 2 2" xfId="24542"/>
    <cellStyle name="Összesen 9 2 2 2" xfId="24543"/>
    <cellStyle name="Összesen 9 2 3" xfId="24544"/>
    <cellStyle name="Összesen 9 2 3 2" xfId="24545"/>
    <cellStyle name="Összesen 9 2 4" xfId="24546"/>
    <cellStyle name="Összesen 9 2 5" xfId="24547"/>
    <cellStyle name="Összesen 9 3" xfId="24548"/>
    <cellStyle name="Összesen 9 3 2" xfId="24549"/>
    <cellStyle name="Összesen 9 4" xfId="24550"/>
    <cellStyle name="Összesen 9 4 2" xfId="24551"/>
    <cellStyle name="Összesen 9 5" xfId="24552"/>
    <cellStyle name="Összesen 9 6" xfId="24553"/>
    <cellStyle name="Output 2" xfId="24554"/>
    <cellStyle name="Output 2 10" xfId="24555"/>
    <cellStyle name="Output 2 10 2" xfId="24556"/>
    <cellStyle name="Output 2 10 2 2" xfId="24557"/>
    <cellStyle name="Output 2 10 2 2 2" xfId="24558"/>
    <cellStyle name="Output 2 10 2 3" xfId="24559"/>
    <cellStyle name="Output 2 10 2 3 2" xfId="24560"/>
    <cellStyle name="Output 2 10 2 4" xfId="24561"/>
    <cellStyle name="Output 2 10 2 5" xfId="24562"/>
    <cellStyle name="Output 2 10 3" xfId="24563"/>
    <cellStyle name="Output 2 10 3 2" xfId="24564"/>
    <cellStyle name="Output 2 10 4" xfId="24565"/>
    <cellStyle name="Output 2 10 4 2" xfId="24566"/>
    <cellStyle name="Output 2 10 5" xfId="24567"/>
    <cellStyle name="Output 2 10 6" xfId="24568"/>
    <cellStyle name="Output 2 11" xfId="24569"/>
    <cellStyle name="Output 2 11 2" xfId="24570"/>
    <cellStyle name="Output 2 11 2 2" xfId="24571"/>
    <cellStyle name="Output 2 11 3" xfId="24572"/>
    <cellStyle name="Output 2 11 3 2" xfId="24573"/>
    <cellStyle name="Output 2 11 4" xfId="24574"/>
    <cellStyle name="Output 2 11 5" xfId="24575"/>
    <cellStyle name="Output 2 12" xfId="24576"/>
    <cellStyle name="Output 2 12 2" xfId="24577"/>
    <cellStyle name="Output 2 12 2 2" xfId="24578"/>
    <cellStyle name="Output 2 12 3" xfId="24579"/>
    <cellStyle name="Output 2 12 3 2" xfId="24580"/>
    <cellStyle name="Output 2 12 4" xfId="24581"/>
    <cellStyle name="Output 2 12 5" xfId="24582"/>
    <cellStyle name="Output 2 13" xfId="24583"/>
    <cellStyle name="Output 2 13 2" xfId="24584"/>
    <cellStyle name="Output 2 13 2 2" xfId="24585"/>
    <cellStyle name="Output 2 13 3" xfId="24586"/>
    <cellStyle name="Output 2 13 3 2" xfId="24587"/>
    <cellStyle name="Output 2 13 4" xfId="24588"/>
    <cellStyle name="Output 2 13 5" xfId="24589"/>
    <cellStyle name="Output 2 14" xfId="24590"/>
    <cellStyle name="Output 2 14 2" xfId="24591"/>
    <cellStyle name="Output 2 14 2 2" xfId="24592"/>
    <cellStyle name="Output 2 14 3" xfId="24593"/>
    <cellStyle name="Output 2 14 3 2" xfId="24594"/>
    <cellStyle name="Output 2 14 4" xfId="24595"/>
    <cellStyle name="Output 2 14 5" xfId="24596"/>
    <cellStyle name="Output 2 15" xfId="24597"/>
    <cellStyle name="Output 2 15 2" xfId="24598"/>
    <cellStyle name="Output 2 15 2 2" xfId="24599"/>
    <cellStyle name="Output 2 15 3" xfId="24600"/>
    <cellStyle name="Output 2 15 3 2" xfId="24601"/>
    <cellStyle name="Output 2 15 4" xfId="24602"/>
    <cellStyle name="Output 2 15 5" xfId="24603"/>
    <cellStyle name="Output 2 16" xfId="24604"/>
    <cellStyle name="Output 2 16 2" xfId="24605"/>
    <cellStyle name="Output 2 16 2 2" xfId="24606"/>
    <cellStyle name="Output 2 16 3" xfId="24607"/>
    <cellStyle name="Output 2 16 3 2" xfId="24608"/>
    <cellStyle name="Output 2 16 4" xfId="24609"/>
    <cellStyle name="Output 2 17" xfId="24610"/>
    <cellStyle name="Output 2 17 2" xfId="24611"/>
    <cellStyle name="Output 2 17 2 2" xfId="24612"/>
    <cellStyle name="Output 2 17 3" xfId="24613"/>
    <cellStyle name="Output 2 17 3 2" xfId="24614"/>
    <cellStyle name="Output 2 17 4" xfId="24615"/>
    <cellStyle name="Output 2 17 5" xfId="24616"/>
    <cellStyle name="Output 2 18" xfId="24617"/>
    <cellStyle name="Output 2 18 2" xfId="24618"/>
    <cellStyle name="Output 2 18 2 2" xfId="24619"/>
    <cellStyle name="Output 2 18 3" xfId="24620"/>
    <cellStyle name="Output 2 18 3 2" xfId="24621"/>
    <cellStyle name="Output 2 18 4" xfId="24622"/>
    <cellStyle name="Output 2 2" xfId="24623"/>
    <cellStyle name="Output 2 2 10" xfId="24624"/>
    <cellStyle name="Output 2 2 10 2" xfId="24625"/>
    <cellStyle name="Output 2 2 10 2 2" xfId="24626"/>
    <cellStyle name="Output 2 2 10 3" xfId="24627"/>
    <cellStyle name="Output 2 2 10 3 2" xfId="24628"/>
    <cellStyle name="Output 2 2 10 4" xfId="24629"/>
    <cellStyle name="Output 2 2 10 5" xfId="24630"/>
    <cellStyle name="Output 2 2 11" xfId="24631"/>
    <cellStyle name="Output 2 2 11 2" xfId="24632"/>
    <cellStyle name="Output 2 2 11 2 2" xfId="24633"/>
    <cellStyle name="Output 2 2 11 3" xfId="24634"/>
    <cellStyle name="Output 2 2 11 3 2" xfId="24635"/>
    <cellStyle name="Output 2 2 11 4" xfId="24636"/>
    <cellStyle name="Output 2 2 11 5" xfId="24637"/>
    <cellStyle name="Output 2 2 12" xfId="24638"/>
    <cellStyle name="Output 2 2 12 2" xfId="24639"/>
    <cellStyle name="Output 2 2 12 2 2" xfId="24640"/>
    <cellStyle name="Output 2 2 12 3" xfId="24641"/>
    <cellStyle name="Output 2 2 12 3 2" xfId="24642"/>
    <cellStyle name="Output 2 2 12 4" xfId="24643"/>
    <cellStyle name="Output 2 2 12 5" xfId="24644"/>
    <cellStyle name="Output 2 2 13" xfId="24645"/>
    <cellStyle name="Output 2 2 13 2" xfId="24646"/>
    <cellStyle name="Output 2 2 13 2 2" xfId="24647"/>
    <cellStyle name="Output 2 2 13 3" xfId="24648"/>
    <cellStyle name="Output 2 2 13 3 2" xfId="24649"/>
    <cellStyle name="Output 2 2 13 4" xfId="24650"/>
    <cellStyle name="Output 2 2 13 5" xfId="24651"/>
    <cellStyle name="Output 2 2 14" xfId="24652"/>
    <cellStyle name="Output 2 2 14 2" xfId="24653"/>
    <cellStyle name="Output 2 2 14 2 2" xfId="24654"/>
    <cellStyle name="Output 2 2 14 3" xfId="24655"/>
    <cellStyle name="Output 2 2 14 3 2" xfId="24656"/>
    <cellStyle name="Output 2 2 14 4" xfId="24657"/>
    <cellStyle name="Output 2 2 14 5" xfId="24658"/>
    <cellStyle name="Output 2 2 15" xfId="24659"/>
    <cellStyle name="Output 2 2 15 2" xfId="24660"/>
    <cellStyle name="Output 2 2 15 2 2" xfId="24661"/>
    <cellStyle name="Output 2 2 15 3" xfId="24662"/>
    <cellStyle name="Output 2 2 15 3 2" xfId="24663"/>
    <cellStyle name="Output 2 2 15 4" xfId="24664"/>
    <cellStyle name="Output 2 2 15 5" xfId="24665"/>
    <cellStyle name="Output 2 2 16" xfId="24666"/>
    <cellStyle name="Output 2 2 16 2" xfId="24667"/>
    <cellStyle name="Output 2 2 16 2 2" xfId="24668"/>
    <cellStyle name="Output 2 2 16 3" xfId="24669"/>
    <cellStyle name="Output 2 2 16 3 2" xfId="24670"/>
    <cellStyle name="Output 2 2 16 4" xfId="24671"/>
    <cellStyle name="Output 2 2 17" xfId="24672"/>
    <cellStyle name="Output 2 2 17 2" xfId="24673"/>
    <cellStyle name="Output 2 2 17 2 2" xfId="24674"/>
    <cellStyle name="Output 2 2 17 3" xfId="24675"/>
    <cellStyle name="Output 2 2 17 3 2" xfId="24676"/>
    <cellStyle name="Output 2 2 17 4" xfId="24677"/>
    <cellStyle name="Output 2 2 17 5" xfId="24678"/>
    <cellStyle name="Output 2 2 18" xfId="24679"/>
    <cellStyle name="Output 2 2 18 2" xfId="24680"/>
    <cellStyle name="Output 2 2 18 2 2" xfId="24681"/>
    <cellStyle name="Output 2 2 18 3" xfId="24682"/>
    <cellStyle name="Output 2 2 18 3 2" xfId="24683"/>
    <cellStyle name="Output 2 2 18 4" xfId="24684"/>
    <cellStyle name="Output 2 2 19" xfId="24685"/>
    <cellStyle name="Output 2 2 19 2" xfId="24686"/>
    <cellStyle name="Output 2 2 19 2 2" xfId="24687"/>
    <cellStyle name="Output 2 2 19 3" xfId="24688"/>
    <cellStyle name="Output 2 2 19 3 2" xfId="24689"/>
    <cellStyle name="Output 2 2 19 4" xfId="24690"/>
    <cellStyle name="Output 2 2 19 5" xfId="24691"/>
    <cellStyle name="Output 2 2 2" xfId="24692"/>
    <cellStyle name="Output 2 2 2 10" xfId="24693"/>
    <cellStyle name="Output 2 2 2 10 2" xfId="24694"/>
    <cellStyle name="Output 2 2 2 11" xfId="24695"/>
    <cellStyle name="Output 2 2 2 2" xfId="24696"/>
    <cellStyle name="Output 2 2 2 2 10" xfId="24697"/>
    <cellStyle name="Output 2 2 2 2 2" xfId="24698"/>
    <cellStyle name="Output 2 2 2 2 2 2" xfId="24699"/>
    <cellStyle name="Output 2 2 2 2 2 2 2" xfId="24700"/>
    <cellStyle name="Output 2 2 2 2 2 2 2 2" xfId="24701"/>
    <cellStyle name="Output 2 2 2 2 2 2 2 2 2" xfId="24702"/>
    <cellStyle name="Output 2 2 2 2 2 2 2 3" xfId="24703"/>
    <cellStyle name="Output 2 2 2 2 2 2 2 3 2" xfId="24704"/>
    <cellStyle name="Output 2 2 2 2 2 2 2 4" xfId="24705"/>
    <cellStyle name="Output 2 2 2 2 2 2 2 5" xfId="24706"/>
    <cellStyle name="Output 2 2 2 2 2 2 3" xfId="24707"/>
    <cellStyle name="Output 2 2 2 2 2 2 3 2" xfId="24708"/>
    <cellStyle name="Output 2 2 2 2 2 2 4" xfId="24709"/>
    <cellStyle name="Output 2 2 2 2 2 2 4 2" xfId="24710"/>
    <cellStyle name="Output 2 2 2 2 2 2 5" xfId="24711"/>
    <cellStyle name="Output 2 2 2 2 2 2 6" xfId="24712"/>
    <cellStyle name="Output 2 2 2 2 2 3" xfId="24713"/>
    <cellStyle name="Output 2 2 2 2 2 3 2" xfId="24714"/>
    <cellStyle name="Output 2 2 2 2 2 3 2 2" xfId="24715"/>
    <cellStyle name="Output 2 2 2 2 2 3 2 2 2" xfId="24716"/>
    <cellStyle name="Output 2 2 2 2 2 3 2 3" xfId="24717"/>
    <cellStyle name="Output 2 2 2 2 2 3 2 3 2" xfId="24718"/>
    <cellStyle name="Output 2 2 2 2 2 3 2 4" xfId="24719"/>
    <cellStyle name="Output 2 2 2 2 2 3 2 5" xfId="24720"/>
    <cellStyle name="Output 2 2 2 2 2 3 3" xfId="24721"/>
    <cellStyle name="Output 2 2 2 2 2 3 3 2" xfId="24722"/>
    <cellStyle name="Output 2 2 2 2 2 3 4" xfId="24723"/>
    <cellStyle name="Output 2 2 2 2 2 3 4 2" xfId="24724"/>
    <cellStyle name="Output 2 2 2 2 2 3 5" xfId="24725"/>
    <cellStyle name="Output 2 2 2 2 2 3 6" xfId="24726"/>
    <cellStyle name="Output 2 2 2 2 2 4" xfId="24727"/>
    <cellStyle name="Output 2 2 2 2 2 4 2" xfId="24728"/>
    <cellStyle name="Output 2 2 2 2 2 4 2 2" xfId="24729"/>
    <cellStyle name="Output 2 2 2 2 2 4 2 2 2" xfId="24730"/>
    <cellStyle name="Output 2 2 2 2 2 4 2 3" xfId="24731"/>
    <cellStyle name="Output 2 2 2 2 2 4 2 3 2" xfId="24732"/>
    <cellStyle name="Output 2 2 2 2 2 4 2 4" xfId="24733"/>
    <cellStyle name="Output 2 2 2 2 2 4 2 5" xfId="24734"/>
    <cellStyle name="Output 2 2 2 2 2 4 3" xfId="24735"/>
    <cellStyle name="Output 2 2 2 2 2 4 3 2" xfId="24736"/>
    <cellStyle name="Output 2 2 2 2 2 4 4" xfId="24737"/>
    <cellStyle name="Output 2 2 2 2 2 4 4 2" xfId="24738"/>
    <cellStyle name="Output 2 2 2 2 2 4 5" xfId="24739"/>
    <cellStyle name="Output 2 2 2 2 2 4 6" xfId="24740"/>
    <cellStyle name="Output 2 2 2 2 2 5" xfId="24741"/>
    <cellStyle name="Output 2 2 2 2 2 5 2" xfId="24742"/>
    <cellStyle name="Output 2 2 2 2 2 5 2 2" xfId="24743"/>
    <cellStyle name="Output 2 2 2 2 2 5 3" xfId="24744"/>
    <cellStyle name="Output 2 2 2 2 2 5 3 2" xfId="24745"/>
    <cellStyle name="Output 2 2 2 2 2 5 4" xfId="24746"/>
    <cellStyle name="Output 2 2 2 2 2 5 5" xfId="24747"/>
    <cellStyle name="Output 2 2 2 2 2 6" xfId="24748"/>
    <cellStyle name="Output 2 2 2 2 2 6 2" xfId="24749"/>
    <cellStyle name="Output 2 2 2 2 2 7" xfId="24750"/>
    <cellStyle name="Output 2 2 2 2 2 7 2" xfId="24751"/>
    <cellStyle name="Output 2 2 2 2 2 8" xfId="24752"/>
    <cellStyle name="Output 2 2 2 2 2 9" xfId="24753"/>
    <cellStyle name="Output 2 2 2 2 3" xfId="24754"/>
    <cellStyle name="Output 2 2 2 2 3 2" xfId="24755"/>
    <cellStyle name="Output 2 2 2 2 3 2 2" xfId="24756"/>
    <cellStyle name="Output 2 2 2 2 3 2 2 2" xfId="24757"/>
    <cellStyle name="Output 2 2 2 2 3 2 2 2 2" xfId="24758"/>
    <cellStyle name="Output 2 2 2 2 3 2 2 3" xfId="24759"/>
    <cellStyle name="Output 2 2 2 2 3 2 2 3 2" xfId="24760"/>
    <cellStyle name="Output 2 2 2 2 3 2 2 4" xfId="24761"/>
    <cellStyle name="Output 2 2 2 2 3 2 2 5" xfId="24762"/>
    <cellStyle name="Output 2 2 2 2 3 2 3" xfId="24763"/>
    <cellStyle name="Output 2 2 2 2 3 2 3 2" xfId="24764"/>
    <cellStyle name="Output 2 2 2 2 3 2 4" xfId="24765"/>
    <cellStyle name="Output 2 2 2 2 3 2 4 2" xfId="24766"/>
    <cellStyle name="Output 2 2 2 2 3 2 5" xfId="24767"/>
    <cellStyle name="Output 2 2 2 2 3 2 6" xfId="24768"/>
    <cellStyle name="Output 2 2 2 2 3 3" xfId="24769"/>
    <cellStyle name="Output 2 2 2 2 3 3 2" xfId="24770"/>
    <cellStyle name="Output 2 2 2 2 3 3 2 2" xfId="24771"/>
    <cellStyle name="Output 2 2 2 2 3 3 2 2 2" xfId="24772"/>
    <cellStyle name="Output 2 2 2 2 3 3 2 3" xfId="24773"/>
    <cellStyle name="Output 2 2 2 2 3 3 2 3 2" xfId="24774"/>
    <cellStyle name="Output 2 2 2 2 3 3 2 4" xfId="24775"/>
    <cellStyle name="Output 2 2 2 2 3 3 2 5" xfId="24776"/>
    <cellStyle name="Output 2 2 2 2 3 3 3" xfId="24777"/>
    <cellStyle name="Output 2 2 2 2 3 3 3 2" xfId="24778"/>
    <cellStyle name="Output 2 2 2 2 3 3 4" xfId="24779"/>
    <cellStyle name="Output 2 2 2 2 3 3 4 2" xfId="24780"/>
    <cellStyle name="Output 2 2 2 2 3 3 5" xfId="24781"/>
    <cellStyle name="Output 2 2 2 2 3 3 6" xfId="24782"/>
    <cellStyle name="Output 2 2 2 2 3 4" xfId="24783"/>
    <cellStyle name="Output 2 2 2 2 3 4 2" xfId="24784"/>
    <cellStyle name="Output 2 2 2 2 3 4 2 2" xfId="24785"/>
    <cellStyle name="Output 2 2 2 2 3 4 3" xfId="24786"/>
    <cellStyle name="Output 2 2 2 2 3 4 3 2" xfId="24787"/>
    <cellStyle name="Output 2 2 2 2 3 4 4" xfId="24788"/>
    <cellStyle name="Output 2 2 2 2 3 4 5" xfId="24789"/>
    <cellStyle name="Output 2 2 2 2 3 5" xfId="24790"/>
    <cellStyle name="Output 2 2 2 2 3 5 2" xfId="24791"/>
    <cellStyle name="Output 2 2 2 2 3 6" xfId="24792"/>
    <cellStyle name="Output 2 2 2 2 3 6 2" xfId="24793"/>
    <cellStyle name="Output 2 2 2 2 3 7" xfId="24794"/>
    <cellStyle name="Output 2 2 2 2 3 8" xfId="24795"/>
    <cellStyle name="Output 2 2 2 2 4" xfId="24796"/>
    <cellStyle name="Output 2 2 2 2 4 2" xfId="24797"/>
    <cellStyle name="Output 2 2 2 2 4 2 2" xfId="24798"/>
    <cellStyle name="Output 2 2 2 2 4 2 2 2" xfId="24799"/>
    <cellStyle name="Output 2 2 2 2 4 2 3" xfId="24800"/>
    <cellStyle name="Output 2 2 2 2 4 2 3 2" xfId="24801"/>
    <cellStyle name="Output 2 2 2 2 4 2 4" xfId="24802"/>
    <cellStyle name="Output 2 2 2 2 4 2 5" xfId="24803"/>
    <cellStyle name="Output 2 2 2 2 4 3" xfId="24804"/>
    <cellStyle name="Output 2 2 2 2 4 3 2" xfId="24805"/>
    <cellStyle name="Output 2 2 2 2 4 4" xfId="24806"/>
    <cellStyle name="Output 2 2 2 2 4 4 2" xfId="24807"/>
    <cellStyle name="Output 2 2 2 2 4 5" xfId="24808"/>
    <cellStyle name="Output 2 2 2 2 4 6" xfId="24809"/>
    <cellStyle name="Output 2 2 2 2 5" xfId="24810"/>
    <cellStyle name="Output 2 2 2 2 5 2" xfId="24811"/>
    <cellStyle name="Output 2 2 2 2 5 2 2" xfId="24812"/>
    <cellStyle name="Output 2 2 2 2 5 2 2 2" xfId="24813"/>
    <cellStyle name="Output 2 2 2 2 5 2 3" xfId="24814"/>
    <cellStyle name="Output 2 2 2 2 5 2 3 2" xfId="24815"/>
    <cellStyle name="Output 2 2 2 2 5 2 4" xfId="24816"/>
    <cellStyle name="Output 2 2 2 2 5 2 5" xfId="24817"/>
    <cellStyle name="Output 2 2 2 2 5 3" xfId="24818"/>
    <cellStyle name="Output 2 2 2 2 5 3 2" xfId="24819"/>
    <cellStyle name="Output 2 2 2 2 5 4" xfId="24820"/>
    <cellStyle name="Output 2 2 2 2 5 4 2" xfId="24821"/>
    <cellStyle name="Output 2 2 2 2 5 5" xfId="24822"/>
    <cellStyle name="Output 2 2 2 2 5 6" xfId="24823"/>
    <cellStyle name="Output 2 2 2 2 6" xfId="24824"/>
    <cellStyle name="Output 2 2 2 2 6 2" xfId="24825"/>
    <cellStyle name="Output 2 2 2 2 6 2 2" xfId="24826"/>
    <cellStyle name="Output 2 2 2 2 6 2 2 2" xfId="24827"/>
    <cellStyle name="Output 2 2 2 2 6 2 3" xfId="24828"/>
    <cellStyle name="Output 2 2 2 2 6 2 3 2" xfId="24829"/>
    <cellStyle name="Output 2 2 2 2 6 2 4" xfId="24830"/>
    <cellStyle name="Output 2 2 2 2 6 2 5" xfId="24831"/>
    <cellStyle name="Output 2 2 2 2 6 3" xfId="24832"/>
    <cellStyle name="Output 2 2 2 2 6 3 2" xfId="24833"/>
    <cellStyle name="Output 2 2 2 2 6 4" xfId="24834"/>
    <cellStyle name="Output 2 2 2 2 6 4 2" xfId="24835"/>
    <cellStyle name="Output 2 2 2 2 6 5" xfId="24836"/>
    <cellStyle name="Output 2 2 2 2 6 6" xfId="24837"/>
    <cellStyle name="Output 2 2 2 2 7" xfId="24838"/>
    <cellStyle name="Output 2 2 2 2 7 2" xfId="24839"/>
    <cellStyle name="Output 2 2 2 2 7 2 2" xfId="24840"/>
    <cellStyle name="Output 2 2 2 2 7 3" xfId="24841"/>
    <cellStyle name="Output 2 2 2 2 7 3 2" xfId="24842"/>
    <cellStyle name="Output 2 2 2 2 7 4" xfId="24843"/>
    <cellStyle name="Output 2 2 2 2 7 5" xfId="24844"/>
    <cellStyle name="Output 2 2 2 2 8" xfId="24845"/>
    <cellStyle name="Output 2 2 2 2 8 2" xfId="24846"/>
    <cellStyle name="Output 2 2 2 2 9" xfId="24847"/>
    <cellStyle name="Output 2 2 2 2 9 2" xfId="24848"/>
    <cellStyle name="Output 2 2 2 3" xfId="24849"/>
    <cellStyle name="Output 2 2 2 3 2" xfId="24850"/>
    <cellStyle name="Output 2 2 2 3 2 2" xfId="24851"/>
    <cellStyle name="Output 2 2 2 3 2 2 2" xfId="24852"/>
    <cellStyle name="Output 2 2 2 3 2 2 2 2" xfId="24853"/>
    <cellStyle name="Output 2 2 2 3 2 2 3" xfId="24854"/>
    <cellStyle name="Output 2 2 2 3 2 2 3 2" xfId="24855"/>
    <cellStyle name="Output 2 2 2 3 2 2 4" xfId="24856"/>
    <cellStyle name="Output 2 2 2 3 2 2 5" xfId="24857"/>
    <cellStyle name="Output 2 2 2 3 2 3" xfId="24858"/>
    <cellStyle name="Output 2 2 2 3 2 3 2" xfId="24859"/>
    <cellStyle name="Output 2 2 2 3 2 4" xfId="24860"/>
    <cellStyle name="Output 2 2 2 3 2 4 2" xfId="24861"/>
    <cellStyle name="Output 2 2 2 3 2 5" xfId="24862"/>
    <cellStyle name="Output 2 2 2 3 2 6" xfId="24863"/>
    <cellStyle name="Output 2 2 2 3 3" xfId="24864"/>
    <cellStyle name="Output 2 2 2 3 3 2" xfId="24865"/>
    <cellStyle name="Output 2 2 2 3 3 2 2" xfId="24866"/>
    <cellStyle name="Output 2 2 2 3 3 2 2 2" xfId="24867"/>
    <cellStyle name="Output 2 2 2 3 3 2 3" xfId="24868"/>
    <cellStyle name="Output 2 2 2 3 3 2 3 2" xfId="24869"/>
    <cellStyle name="Output 2 2 2 3 3 2 4" xfId="24870"/>
    <cellStyle name="Output 2 2 2 3 3 2 5" xfId="24871"/>
    <cellStyle name="Output 2 2 2 3 3 3" xfId="24872"/>
    <cellStyle name="Output 2 2 2 3 3 3 2" xfId="24873"/>
    <cellStyle name="Output 2 2 2 3 3 4" xfId="24874"/>
    <cellStyle name="Output 2 2 2 3 3 4 2" xfId="24875"/>
    <cellStyle name="Output 2 2 2 3 3 5" xfId="24876"/>
    <cellStyle name="Output 2 2 2 3 3 6" xfId="24877"/>
    <cellStyle name="Output 2 2 2 3 4" xfId="24878"/>
    <cellStyle name="Output 2 2 2 3 4 2" xfId="24879"/>
    <cellStyle name="Output 2 2 2 3 4 2 2" xfId="24880"/>
    <cellStyle name="Output 2 2 2 3 4 2 2 2" xfId="24881"/>
    <cellStyle name="Output 2 2 2 3 4 2 3" xfId="24882"/>
    <cellStyle name="Output 2 2 2 3 4 2 3 2" xfId="24883"/>
    <cellStyle name="Output 2 2 2 3 4 2 4" xfId="24884"/>
    <cellStyle name="Output 2 2 2 3 4 2 5" xfId="24885"/>
    <cellStyle name="Output 2 2 2 3 4 3" xfId="24886"/>
    <cellStyle name="Output 2 2 2 3 4 3 2" xfId="24887"/>
    <cellStyle name="Output 2 2 2 3 4 4" xfId="24888"/>
    <cellStyle name="Output 2 2 2 3 4 4 2" xfId="24889"/>
    <cellStyle name="Output 2 2 2 3 4 5" xfId="24890"/>
    <cellStyle name="Output 2 2 2 3 4 6" xfId="24891"/>
    <cellStyle name="Output 2 2 2 3 5" xfId="24892"/>
    <cellStyle name="Output 2 2 2 3 5 2" xfId="24893"/>
    <cellStyle name="Output 2 2 2 3 5 2 2" xfId="24894"/>
    <cellStyle name="Output 2 2 2 3 5 3" xfId="24895"/>
    <cellStyle name="Output 2 2 2 3 5 3 2" xfId="24896"/>
    <cellStyle name="Output 2 2 2 3 5 4" xfId="24897"/>
    <cellStyle name="Output 2 2 2 3 5 5" xfId="24898"/>
    <cellStyle name="Output 2 2 2 3 6" xfId="24899"/>
    <cellStyle name="Output 2 2 2 3 6 2" xfId="24900"/>
    <cellStyle name="Output 2 2 2 3 7" xfId="24901"/>
    <cellStyle name="Output 2 2 2 3 7 2" xfId="24902"/>
    <cellStyle name="Output 2 2 2 3 8" xfId="24903"/>
    <cellStyle name="Output 2 2 2 3 9" xfId="24904"/>
    <cellStyle name="Output 2 2 2 4" xfId="24905"/>
    <cellStyle name="Output 2 2 2 4 2" xfId="24906"/>
    <cellStyle name="Output 2 2 2 4 2 2" xfId="24907"/>
    <cellStyle name="Output 2 2 2 4 2 2 2" xfId="24908"/>
    <cellStyle name="Output 2 2 2 4 2 2 2 2" xfId="24909"/>
    <cellStyle name="Output 2 2 2 4 2 2 3" xfId="24910"/>
    <cellStyle name="Output 2 2 2 4 2 2 3 2" xfId="24911"/>
    <cellStyle name="Output 2 2 2 4 2 2 4" xfId="24912"/>
    <cellStyle name="Output 2 2 2 4 2 2 5" xfId="24913"/>
    <cellStyle name="Output 2 2 2 4 2 3" xfId="24914"/>
    <cellStyle name="Output 2 2 2 4 2 3 2" xfId="24915"/>
    <cellStyle name="Output 2 2 2 4 2 4" xfId="24916"/>
    <cellStyle name="Output 2 2 2 4 2 4 2" xfId="24917"/>
    <cellStyle name="Output 2 2 2 4 2 5" xfId="24918"/>
    <cellStyle name="Output 2 2 2 4 2 6" xfId="24919"/>
    <cellStyle name="Output 2 2 2 4 3" xfId="24920"/>
    <cellStyle name="Output 2 2 2 4 3 2" xfId="24921"/>
    <cellStyle name="Output 2 2 2 4 3 2 2" xfId="24922"/>
    <cellStyle name="Output 2 2 2 4 3 2 2 2" xfId="24923"/>
    <cellStyle name="Output 2 2 2 4 3 2 3" xfId="24924"/>
    <cellStyle name="Output 2 2 2 4 3 2 3 2" xfId="24925"/>
    <cellStyle name="Output 2 2 2 4 3 2 4" xfId="24926"/>
    <cellStyle name="Output 2 2 2 4 3 2 5" xfId="24927"/>
    <cellStyle name="Output 2 2 2 4 3 3" xfId="24928"/>
    <cellStyle name="Output 2 2 2 4 3 3 2" xfId="24929"/>
    <cellStyle name="Output 2 2 2 4 3 4" xfId="24930"/>
    <cellStyle name="Output 2 2 2 4 3 4 2" xfId="24931"/>
    <cellStyle name="Output 2 2 2 4 3 5" xfId="24932"/>
    <cellStyle name="Output 2 2 2 4 3 6" xfId="24933"/>
    <cellStyle name="Output 2 2 2 4 4" xfId="24934"/>
    <cellStyle name="Output 2 2 2 4 4 2" xfId="24935"/>
    <cellStyle name="Output 2 2 2 4 4 2 2" xfId="24936"/>
    <cellStyle name="Output 2 2 2 4 4 3" xfId="24937"/>
    <cellStyle name="Output 2 2 2 4 4 3 2" xfId="24938"/>
    <cellStyle name="Output 2 2 2 4 4 4" xfId="24939"/>
    <cellStyle name="Output 2 2 2 4 4 5" xfId="24940"/>
    <cellStyle name="Output 2 2 2 4 5" xfId="24941"/>
    <cellStyle name="Output 2 2 2 4 5 2" xfId="24942"/>
    <cellStyle name="Output 2 2 2 4 6" xfId="24943"/>
    <cellStyle name="Output 2 2 2 4 6 2" xfId="24944"/>
    <cellStyle name="Output 2 2 2 4 7" xfId="24945"/>
    <cellStyle name="Output 2 2 2 4 8" xfId="24946"/>
    <cellStyle name="Output 2 2 2 5" xfId="24947"/>
    <cellStyle name="Output 2 2 2 5 2" xfId="24948"/>
    <cellStyle name="Output 2 2 2 5 2 2" xfId="24949"/>
    <cellStyle name="Output 2 2 2 5 2 2 2" xfId="24950"/>
    <cellStyle name="Output 2 2 2 5 2 3" xfId="24951"/>
    <cellStyle name="Output 2 2 2 5 2 3 2" xfId="24952"/>
    <cellStyle name="Output 2 2 2 5 2 4" xfId="24953"/>
    <cellStyle name="Output 2 2 2 5 2 5" xfId="24954"/>
    <cellStyle name="Output 2 2 2 5 3" xfId="24955"/>
    <cellStyle name="Output 2 2 2 5 3 2" xfId="24956"/>
    <cellStyle name="Output 2 2 2 5 4" xfId="24957"/>
    <cellStyle name="Output 2 2 2 5 4 2" xfId="24958"/>
    <cellStyle name="Output 2 2 2 5 5" xfId="24959"/>
    <cellStyle name="Output 2 2 2 5 6" xfId="24960"/>
    <cellStyle name="Output 2 2 2 6" xfId="24961"/>
    <cellStyle name="Output 2 2 2 6 2" xfId="24962"/>
    <cellStyle name="Output 2 2 2 6 2 2" xfId="24963"/>
    <cellStyle name="Output 2 2 2 6 2 2 2" xfId="24964"/>
    <cellStyle name="Output 2 2 2 6 2 3" xfId="24965"/>
    <cellStyle name="Output 2 2 2 6 2 3 2" xfId="24966"/>
    <cellStyle name="Output 2 2 2 6 2 4" xfId="24967"/>
    <cellStyle name="Output 2 2 2 6 2 5" xfId="24968"/>
    <cellStyle name="Output 2 2 2 6 3" xfId="24969"/>
    <cellStyle name="Output 2 2 2 6 3 2" xfId="24970"/>
    <cellStyle name="Output 2 2 2 6 4" xfId="24971"/>
    <cellStyle name="Output 2 2 2 6 4 2" xfId="24972"/>
    <cellStyle name="Output 2 2 2 6 5" xfId="24973"/>
    <cellStyle name="Output 2 2 2 6 6" xfId="24974"/>
    <cellStyle name="Output 2 2 2 7" xfId="24975"/>
    <cellStyle name="Output 2 2 2 7 2" xfId="24976"/>
    <cellStyle name="Output 2 2 2 7 2 2" xfId="24977"/>
    <cellStyle name="Output 2 2 2 7 2 2 2" xfId="24978"/>
    <cellStyle name="Output 2 2 2 7 2 3" xfId="24979"/>
    <cellStyle name="Output 2 2 2 7 2 3 2" xfId="24980"/>
    <cellStyle name="Output 2 2 2 7 2 4" xfId="24981"/>
    <cellStyle name="Output 2 2 2 7 2 5" xfId="24982"/>
    <cellStyle name="Output 2 2 2 7 3" xfId="24983"/>
    <cellStyle name="Output 2 2 2 7 3 2" xfId="24984"/>
    <cellStyle name="Output 2 2 2 7 4" xfId="24985"/>
    <cellStyle name="Output 2 2 2 7 4 2" xfId="24986"/>
    <cellStyle name="Output 2 2 2 7 5" xfId="24987"/>
    <cellStyle name="Output 2 2 2 7 6" xfId="24988"/>
    <cellStyle name="Output 2 2 2 8" xfId="24989"/>
    <cellStyle name="Output 2 2 2 8 2" xfId="24990"/>
    <cellStyle name="Output 2 2 2 8 2 2" xfId="24991"/>
    <cellStyle name="Output 2 2 2 8 3" xfId="24992"/>
    <cellStyle name="Output 2 2 2 8 3 2" xfId="24993"/>
    <cellStyle name="Output 2 2 2 8 4" xfId="24994"/>
    <cellStyle name="Output 2 2 2 8 5" xfId="24995"/>
    <cellStyle name="Output 2 2 2 9" xfId="24996"/>
    <cellStyle name="Output 2 2 2 9 2" xfId="24997"/>
    <cellStyle name="Output 2 2 20" xfId="24998"/>
    <cellStyle name="Output 2 2 20 2" xfId="24999"/>
    <cellStyle name="Output 2 2 21" xfId="25000"/>
    <cellStyle name="Output 2 2 21 2" xfId="25001"/>
    <cellStyle name="Output 2 2 22" xfId="25002"/>
    <cellStyle name="Output 2 2 22 2" xfId="25003"/>
    <cellStyle name="Output 2 2 3" xfId="25004"/>
    <cellStyle name="Output 2 2 3 10" xfId="25005"/>
    <cellStyle name="Output 2 2 3 10 2" xfId="25006"/>
    <cellStyle name="Output 2 2 3 11" xfId="25007"/>
    <cellStyle name="Output 2 2 3 2" xfId="25008"/>
    <cellStyle name="Output 2 2 3 2 10" xfId="25009"/>
    <cellStyle name="Output 2 2 3 2 2" xfId="25010"/>
    <cellStyle name="Output 2 2 3 2 2 2" xfId="25011"/>
    <cellStyle name="Output 2 2 3 2 2 2 2" xfId="25012"/>
    <cellStyle name="Output 2 2 3 2 2 2 2 2" xfId="25013"/>
    <cellStyle name="Output 2 2 3 2 2 2 2 2 2" xfId="25014"/>
    <cellStyle name="Output 2 2 3 2 2 2 2 3" xfId="25015"/>
    <cellStyle name="Output 2 2 3 2 2 2 2 3 2" xfId="25016"/>
    <cellStyle name="Output 2 2 3 2 2 2 2 4" xfId="25017"/>
    <cellStyle name="Output 2 2 3 2 2 2 2 5" xfId="25018"/>
    <cellStyle name="Output 2 2 3 2 2 2 3" xfId="25019"/>
    <cellStyle name="Output 2 2 3 2 2 2 3 2" xfId="25020"/>
    <cellStyle name="Output 2 2 3 2 2 2 4" xfId="25021"/>
    <cellStyle name="Output 2 2 3 2 2 2 4 2" xfId="25022"/>
    <cellStyle name="Output 2 2 3 2 2 2 5" xfId="25023"/>
    <cellStyle name="Output 2 2 3 2 2 2 6" xfId="25024"/>
    <cellStyle name="Output 2 2 3 2 2 3" xfId="25025"/>
    <cellStyle name="Output 2 2 3 2 2 3 2" xfId="25026"/>
    <cellStyle name="Output 2 2 3 2 2 3 2 2" xfId="25027"/>
    <cellStyle name="Output 2 2 3 2 2 3 2 2 2" xfId="25028"/>
    <cellStyle name="Output 2 2 3 2 2 3 2 3" xfId="25029"/>
    <cellStyle name="Output 2 2 3 2 2 3 2 3 2" xfId="25030"/>
    <cellStyle name="Output 2 2 3 2 2 3 2 4" xfId="25031"/>
    <cellStyle name="Output 2 2 3 2 2 3 2 5" xfId="25032"/>
    <cellStyle name="Output 2 2 3 2 2 3 3" xfId="25033"/>
    <cellStyle name="Output 2 2 3 2 2 3 3 2" xfId="25034"/>
    <cellStyle name="Output 2 2 3 2 2 3 4" xfId="25035"/>
    <cellStyle name="Output 2 2 3 2 2 3 4 2" xfId="25036"/>
    <cellStyle name="Output 2 2 3 2 2 3 5" xfId="25037"/>
    <cellStyle name="Output 2 2 3 2 2 3 6" xfId="25038"/>
    <cellStyle name="Output 2 2 3 2 2 4" xfId="25039"/>
    <cellStyle name="Output 2 2 3 2 2 4 2" xfId="25040"/>
    <cellStyle name="Output 2 2 3 2 2 4 2 2" xfId="25041"/>
    <cellStyle name="Output 2 2 3 2 2 4 2 2 2" xfId="25042"/>
    <cellStyle name="Output 2 2 3 2 2 4 2 3" xfId="25043"/>
    <cellStyle name="Output 2 2 3 2 2 4 2 3 2" xfId="25044"/>
    <cellStyle name="Output 2 2 3 2 2 4 2 4" xfId="25045"/>
    <cellStyle name="Output 2 2 3 2 2 4 2 5" xfId="25046"/>
    <cellStyle name="Output 2 2 3 2 2 4 3" xfId="25047"/>
    <cellStyle name="Output 2 2 3 2 2 4 3 2" xfId="25048"/>
    <cellStyle name="Output 2 2 3 2 2 4 4" xfId="25049"/>
    <cellStyle name="Output 2 2 3 2 2 4 4 2" xfId="25050"/>
    <cellStyle name="Output 2 2 3 2 2 4 5" xfId="25051"/>
    <cellStyle name="Output 2 2 3 2 2 4 6" xfId="25052"/>
    <cellStyle name="Output 2 2 3 2 2 5" xfId="25053"/>
    <cellStyle name="Output 2 2 3 2 2 5 2" xfId="25054"/>
    <cellStyle name="Output 2 2 3 2 2 5 2 2" xfId="25055"/>
    <cellStyle name="Output 2 2 3 2 2 5 3" xfId="25056"/>
    <cellStyle name="Output 2 2 3 2 2 5 3 2" xfId="25057"/>
    <cellStyle name="Output 2 2 3 2 2 5 4" xfId="25058"/>
    <cellStyle name="Output 2 2 3 2 2 5 5" xfId="25059"/>
    <cellStyle name="Output 2 2 3 2 2 6" xfId="25060"/>
    <cellStyle name="Output 2 2 3 2 2 6 2" xfId="25061"/>
    <cellStyle name="Output 2 2 3 2 2 7" xfId="25062"/>
    <cellStyle name="Output 2 2 3 2 2 7 2" xfId="25063"/>
    <cellStyle name="Output 2 2 3 2 2 8" xfId="25064"/>
    <cellStyle name="Output 2 2 3 2 2 9" xfId="25065"/>
    <cellStyle name="Output 2 2 3 2 3" xfId="25066"/>
    <cellStyle name="Output 2 2 3 2 3 2" xfId="25067"/>
    <cellStyle name="Output 2 2 3 2 3 2 2" xfId="25068"/>
    <cellStyle name="Output 2 2 3 2 3 2 2 2" xfId="25069"/>
    <cellStyle name="Output 2 2 3 2 3 2 2 2 2" xfId="25070"/>
    <cellStyle name="Output 2 2 3 2 3 2 2 3" xfId="25071"/>
    <cellStyle name="Output 2 2 3 2 3 2 2 3 2" xfId="25072"/>
    <cellStyle name="Output 2 2 3 2 3 2 2 4" xfId="25073"/>
    <cellStyle name="Output 2 2 3 2 3 2 2 5" xfId="25074"/>
    <cellStyle name="Output 2 2 3 2 3 2 3" xfId="25075"/>
    <cellStyle name="Output 2 2 3 2 3 2 3 2" xfId="25076"/>
    <cellStyle name="Output 2 2 3 2 3 2 4" xfId="25077"/>
    <cellStyle name="Output 2 2 3 2 3 2 4 2" xfId="25078"/>
    <cellStyle name="Output 2 2 3 2 3 2 5" xfId="25079"/>
    <cellStyle name="Output 2 2 3 2 3 2 6" xfId="25080"/>
    <cellStyle name="Output 2 2 3 2 3 3" xfId="25081"/>
    <cellStyle name="Output 2 2 3 2 3 3 2" xfId="25082"/>
    <cellStyle name="Output 2 2 3 2 3 3 2 2" xfId="25083"/>
    <cellStyle name="Output 2 2 3 2 3 3 2 2 2" xfId="25084"/>
    <cellStyle name="Output 2 2 3 2 3 3 2 3" xfId="25085"/>
    <cellStyle name="Output 2 2 3 2 3 3 2 3 2" xfId="25086"/>
    <cellStyle name="Output 2 2 3 2 3 3 2 4" xfId="25087"/>
    <cellStyle name="Output 2 2 3 2 3 3 2 5" xfId="25088"/>
    <cellStyle name="Output 2 2 3 2 3 3 3" xfId="25089"/>
    <cellStyle name="Output 2 2 3 2 3 3 3 2" xfId="25090"/>
    <cellStyle name="Output 2 2 3 2 3 3 4" xfId="25091"/>
    <cellStyle name="Output 2 2 3 2 3 3 4 2" xfId="25092"/>
    <cellStyle name="Output 2 2 3 2 3 3 5" xfId="25093"/>
    <cellStyle name="Output 2 2 3 2 3 3 6" xfId="25094"/>
    <cellStyle name="Output 2 2 3 2 3 4" xfId="25095"/>
    <cellStyle name="Output 2 2 3 2 3 4 2" xfId="25096"/>
    <cellStyle name="Output 2 2 3 2 3 4 2 2" xfId="25097"/>
    <cellStyle name="Output 2 2 3 2 3 4 3" xfId="25098"/>
    <cellStyle name="Output 2 2 3 2 3 4 3 2" xfId="25099"/>
    <cellStyle name="Output 2 2 3 2 3 4 4" xfId="25100"/>
    <cellStyle name="Output 2 2 3 2 3 4 5" xfId="25101"/>
    <cellStyle name="Output 2 2 3 2 3 5" xfId="25102"/>
    <cellStyle name="Output 2 2 3 2 3 5 2" xfId="25103"/>
    <cellStyle name="Output 2 2 3 2 3 6" xfId="25104"/>
    <cellStyle name="Output 2 2 3 2 3 6 2" xfId="25105"/>
    <cellStyle name="Output 2 2 3 2 3 7" xfId="25106"/>
    <cellStyle name="Output 2 2 3 2 3 8" xfId="25107"/>
    <cellStyle name="Output 2 2 3 2 4" xfId="25108"/>
    <cellStyle name="Output 2 2 3 2 4 2" xfId="25109"/>
    <cellStyle name="Output 2 2 3 2 4 2 2" xfId="25110"/>
    <cellStyle name="Output 2 2 3 2 4 2 2 2" xfId="25111"/>
    <cellStyle name="Output 2 2 3 2 4 2 3" xfId="25112"/>
    <cellStyle name="Output 2 2 3 2 4 2 3 2" xfId="25113"/>
    <cellStyle name="Output 2 2 3 2 4 2 4" xfId="25114"/>
    <cellStyle name="Output 2 2 3 2 4 2 5" xfId="25115"/>
    <cellStyle name="Output 2 2 3 2 4 3" xfId="25116"/>
    <cellStyle name="Output 2 2 3 2 4 3 2" xfId="25117"/>
    <cellStyle name="Output 2 2 3 2 4 4" xfId="25118"/>
    <cellStyle name="Output 2 2 3 2 4 4 2" xfId="25119"/>
    <cellStyle name="Output 2 2 3 2 4 5" xfId="25120"/>
    <cellStyle name="Output 2 2 3 2 4 6" xfId="25121"/>
    <cellStyle name="Output 2 2 3 2 5" xfId="25122"/>
    <cellStyle name="Output 2 2 3 2 5 2" xfId="25123"/>
    <cellStyle name="Output 2 2 3 2 5 2 2" xfId="25124"/>
    <cellStyle name="Output 2 2 3 2 5 2 2 2" xfId="25125"/>
    <cellStyle name="Output 2 2 3 2 5 2 3" xfId="25126"/>
    <cellStyle name="Output 2 2 3 2 5 2 3 2" xfId="25127"/>
    <cellStyle name="Output 2 2 3 2 5 2 4" xfId="25128"/>
    <cellStyle name="Output 2 2 3 2 5 2 5" xfId="25129"/>
    <cellStyle name="Output 2 2 3 2 5 3" xfId="25130"/>
    <cellStyle name="Output 2 2 3 2 5 3 2" xfId="25131"/>
    <cellStyle name="Output 2 2 3 2 5 4" xfId="25132"/>
    <cellStyle name="Output 2 2 3 2 5 4 2" xfId="25133"/>
    <cellStyle name="Output 2 2 3 2 5 5" xfId="25134"/>
    <cellStyle name="Output 2 2 3 2 5 6" xfId="25135"/>
    <cellStyle name="Output 2 2 3 2 6" xfId="25136"/>
    <cellStyle name="Output 2 2 3 2 6 2" xfId="25137"/>
    <cellStyle name="Output 2 2 3 2 6 2 2" xfId="25138"/>
    <cellStyle name="Output 2 2 3 2 6 2 2 2" xfId="25139"/>
    <cellStyle name="Output 2 2 3 2 6 2 3" xfId="25140"/>
    <cellStyle name="Output 2 2 3 2 6 2 3 2" xfId="25141"/>
    <cellStyle name="Output 2 2 3 2 6 2 4" xfId="25142"/>
    <cellStyle name="Output 2 2 3 2 6 2 5" xfId="25143"/>
    <cellStyle name="Output 2 2 3 2 6 3" xfId="25144"/>
    <cellStyle name="Output 2 2 3 2 6 3 2" xfId="25145"/>
    <cellStyle name="Output 2 2 3 2 6 4" xfId="25146"/>
    <cellStyle name="Output 2 2 3 2 6 4 2" xfId="25147"/>
    <cellStyle name="Output 2 2 3 2 6 5" xfId="25148"/>
    <cellStyle name="Output 2 2 3 2 6 6" xfId="25149"/>
    <cellStyle name="Output 2 2 3 2 7" xfId="25150"/>
    <cellStyle name="Output 2 2 3 2 7 2" xfId="25151"/>
    <cellStyle name="Output 2 2 3 2 7 2 2" xfId="25152"/>
    <cellStyle name="Output 2 2 3 2 7 3" xfId="25153"/>
    <cellStyle name="Output 2 2 3 2 7 3 2" xfId="25154"/>
    <cellStyle name="Output 2 2 3 2 7 4" xfId="25155"/>
    <cellStyle name="Output 2 2 3 2 7 5" xfId="25156"/>
    <cellStyle name="Output 2 2 3 2 8" xfId="25157"/>
    <cellStyle name="Output 2 2 3 2 8 2" xfId="25158"/>
    <cellStyle name="Output 2 2 3 2 9" xfId="25159"/>
    <cellStyle name="Output 2 2 3 2 9 2" xfId="25160"/>
    <cellStyle name="Output 2 2 3 3" xfId="25161"/>
    <cellStyle name="Output 2 2 3 3 2" xfId="25162"/>
    <cellStyle name="Output 2 2 3 3 2 2" xfId="25163"/>
    <cellStyle name="Output 2 2 3 3 2 2 2" xfId="25164"/>
    <cellStyle name="Output 2 2 3 3 2 2 2 2" xfId="25165"/>
    <cellStyle name="Output 2 2 3 3 2 2 3" xfId="25166"/>
    <cellStyle name="Output 2 2 3 3 2 2 3 2" xfId="25167"/>
    <cellStyle name="Output 2 2 3 3 2 2 4" xfId="25168"/>
    <cellStyle name="Output 2 2 3 3 2 2 5" xfId="25169"/>
    <cellStyle name="Output 2 2 3 3 2 3" xfId="25170"/>
    <cellStyle name="Output 2 2 3 3 2 3 2" xfId="25171"/>
    <cellStyle name="Output 2 2 3 3 2 4" xfId="25172"/>
    <cellStyle name="Output 2 2 3 3 2 4 2" xfId="25173"/>
    <cellStyle name="Output 2 2 3 3 2 5" xfId="25174"/>
    <cellStyle name="Output 2 2 3 3 2 6" xfId="25175"/>
    <cellStyle name="Output 2 2 3 3 3" xfId="25176"/>
    <cellStyle name="Output 2 2 3 3 3 2" xfId="25177"/>
    <cellStyle name="Output 2 2 3 3 3 2 2" xfId="25178"/>
    <cellStyle name="Output 2 2 3 3 3 2 2 2" xfId="25179"/>
    <cellStyle name="Output 2 2 3 3 3 2 3" xfId="25180"/>
    <cellStyle name="Output 2 2 3 3 3 2 3 2" xfId="25181"/>
    <cellStyle name="Output 2 2 3 3 3 2 4" xfId="25182"/>
    <cellStyle name="Output 2 2 3 3 3 2 5" xfId="25183"/>
    <cellStyle name="Output 2 2 3 3 3 3" xfId="25184"/>
    <cellStyle name="Output 2 2 3 3 3 3 2" xfId="25185"/>
    <cellStyle name="Output 2 2 3 3 3 4" xfId="25186"/>
    <cellStyle name="Output 2 2 3 3 3 4 2" xfId="25187"/>
    <cellStyle name="Output 2 2 3 3 3 5" xfId="25188"/>
    <cellStyle name="Output 2 2 3 3 3 6" xfId="25189"/>
    <cellStyle name="Output 2 2 3 3 4" xfId="25190"/>
    <cellStyle name="Output 2 2 3 3 4 2" xfId="25191"/>
    <cellStyle name="Output 2 2 3 3 4 2 2" xfId="25192"/>
    <cellStyle name="Output 2 2 3 3 4 2 2 2" xfId="25193"/>
    <cellStyle name="Output 2 2 3 3 4 2 3" xfId="25194"/>
    <cellStyle name="Output 2 2 3 3 4 2 3 2" xfId="25195"/>
    <cellStyle name="Output 2 2 3 3 4 2 4" xfId="25196"/>
    <cellStyle name="Output 2 2 3 3 4 2 5" xfId="25197"/>
    <cellStyle name="Output 2 2 3 3 4 3" xfId="25198"/>
    <cellStyle name="Output 2 2 3 3 4 3 2" xfId="25199"/>
    <cellStyle name="Output 2 2 3 3 4 4" xfId="25200"/>
    <cellStyle name="Output 2 2 3 3 4 4 2" xfId="25201"/>
    <cellStyle name="Output 2 2 3 3 4 5" xfId="25202"/>
    <cellStyle name="Output 2 2 3 3 4 6" xfId="25203"/>
    <cellStyle name="Output 2 2 3 3 5" xfId="25204"/>
    <cellStyle name="Output 2 2 3 3 5 2" xfId="25205"/>
    <cellStyle name="Output 2 2 3 3 5 2 2" xfId="25206"/>
    <cellStyle name="Output 2 2 3 3 5 3" xfId="25207"/>
    <cellStyle name="Output 2 2 3 3 5 3 2" xfId="25208"/>
    <cellStyle name="Output 2 2 3 3 5 4" xfId="25209"/>
    <cellStyle name="Output 2 2 3 3 5 5" xfId="25210"/>
    <cellStyle name="Output 2 2 3 3 6" xfId="25211"/>
    <cellStyle name="Output 2 2 3 3 6 2" xfId="25212"/>
    <cellStyle name="Output 2 2 3 3 7" xfId="25213"/>
    <cellStyle name="Output 2 2 3 3 7 2" xfId="25214"/>
    <cellStyle name="Output 2 2 3 3 8" xfId="25215"/>
    <cellStyle name="Output 2 2 3 3 9" xfId="25216"/>
    <cellStyle name="Output 2 2 3 4" xfId="25217"/>
    <cellStyle name="Output 2 2 3 4 2" xfId="25218"/>
    <cellStyle name="Output 2 2 3 4 2 2" xfId="25219"/>
    <cellStyle name="Output 2 2 3 4 2 2 2" xfId="25220"/>
    <cellStyle name="Output 2 2 3 4 2 2 2 2" xfId="25221"/>
    <cellStyle name="Output 2 2 3 4 2 2 3" xfId="25222"/>
    <cellStyle name="Output 2 2 3 4 2 2 3 2" xfId="25223"/>
    <cellStyle name="Output 2 2 3 4 2 2 4" xfId="25224"/>
    <cellStyle name="Output 2 2 3 4 2 2 5" xfId="25225"/>
    <cellStyle name="Output 2 2 3 4 2 3" xfId="25226"/>
    <cellStyle name="Output 2 2 3 4 2 3 2" xfId="25227"/>
    <cellStyle name="Output 2 2 3 4 2 4" xfId="25228"/>
    <cellStyle name="Output 2 2 3 4 2 4 2" xfId="25229"/>
    <cellStyle name="Output 2 2 3 4 2 5" xfId="25230"/>
    <cellStyle name="Output 2 2 3 4 2 6" xfId="25231"/>
    <cellStyle name="Output 2 2 3 4 3" xfId="25232"/>
    <cellStyle name="Output 2 2 3 4 3 2" xfId="25233"/>
    <cellStyle name="Output 2 2 3 4 3 2 2" xfId="25234"/>
    <cellStyle name="Output 2 2 3 4 3 2 2 2" xfId="25235"/>
    <cellStyle name="Output 2 2 3 4 3 2 3" xfId="25236"/>
    <cellStyle name="Output 2 2 3 4 3 2 3 2" xfId="25237"/>
    <cellStyle name="Output 2 2 3 4 3 2 4" xfId="25238"/>
    <cellStyle name="Output 2 2 3 4 3 2 5" xfId="25239"/>
    <cellStyle name="Output 2 2 3 4 3 3" xfId="25240"/>
    <cellStyle name="Output 2 2 3 4 3 3 2" xfId="25241"/>
    <cellStyle name="Output 2 2 3 4 3 4" xfId="25242"/>
    <cellStyle name="Output 2 2 3 4 3 4 2" xfId="25243"/>
    <cellStyle name="Output 2 2 3 4 3 5" xfId="25244"/>
    <cellStyle name="Output 2 2 3 4 3 6" xfId="25245"/>
    <cellStyle name="Output 2 2 3 4 4" xfId="25246"/>
    <cellStyle name="Output 2 2 3 4 4 2" xfId="25247"/>
    <cellStyle name="Output 2 2 3 4 4 2 2" xfId="25248"/>
    <cellStyle name="Output 2 2 3 4 4 3" xfId="25249"/>
    <cellStyle name="Output 2 2 3 4 4 3 2" xfId="25250"/>
    <cellStyle name="Output 2 2 3 4 4 4" xfId="25251"/>
    <cellStyle name="Output 2 2 3 4 4 5" xfId="25252"/>
    <cellStyle name="Output 2 2 3 4 5" xfId="25253"/>
    <cellStyle name="Output 2 2 3 4 5 2" xfId="25254"/>
    <cellStyle name="Output 2 2 3 4 6" xfId="25255"/>
    <cellStyle name="Output 2 2 3 4 6 2" xfId="25256"/>
    <cellStyle name="Output 2 2 3 4 7" xfId="25257"/>
    <cellStyle name="Output 2 2 3 4 8" xfId="25258"/>
    <cellStyle name="Output 2 2 3 5" xfId="25259"/>
    <cellStyle name="Output 2 2 3 5 2" xfId="25260"/>
    <cellStyle name="Output 2 2 3 5 2 2" xfId="25261"/>
    <cellStyle name="Output 2 2 3 5 2 2 2" xfId="25262"/>
    <cellStyle name="Output 2 2 3 5 2 3" xfId="25263"/>
    <cellStyle name="Output 2 2 3 5 2 3 2" xfId="25264"/>
    <cellStyle name="Output 2 2 3 5 2 4" xfId="25265"/>
    <cellStyle name="Output 2 2 3 5 2 5" xfId="25266"/>
    <cellStyle name="Output 2 2 3 5 3" xfId="25267"/>
    <cellStyle name="Output 2 2 3 5 3 2" xfId="25268"/>
    <cellStyle name="Output 2 2 3 5 4" xfId="25269"/>
    <cellStyle name="Output 2 2 3 5 4 2" xfId="25270"/>
    <cellStyle name="Output 2 2 3 5 5" xfId="25271"/>
    <cellStyle name="Output 2 2 3 5 6" xfId="25272"/>
    <cellStyle name="Output 2 2 3 6" xfId="25273"/>
    <cellStyle name="Output 2 2 3 6 2" xfId="25274"/>
    <cellStyle name="Output 2 2 3 6 2 2" xfId="25275"/>
    <cellStyle name="Output 2 2 3 6 2 2 2" xfId="25276"/>
    <cellStyle name="Output 2 2 3 6 2 3" xfId="25277"/>
    <cellStyle name="Output 2 2 3 6 2 3 2" xfId="25278"/>
    <cellStyle name="Output 2 2 3 6 2 4" xfId="25279"/>
    <cellStyle name="Output 2 2 3 6 2 5" xfId="25280"/>
    <cellStyle name="Output 2 2 3 6 3" xfId="25281"/>
    <cellStyle name="Output 2 2 3 6 3 2" xfId="25282"/>
    <cellStyle name="Output 2 2 3 6 4" xfId="25283"/>
    <cellStyle name="Output 2 2 3 6 4 2" xfId="25284"/>
    <cellStyle name="Output 2 2 3 6 5" xfId="25285"/>
    <cellStyle name="Output 2 2 3 6 6" xfId="25286"/>
    <cellStyle name="Output 2 2 3 7" xfId="25287"/>
    <cellStyle name="Output 2 2 3 7 2" xfId="25288"/>
    <cellStyle name="Output 2 2 3 7 2 2" xfId="25289"/>
    <cellStyle name="Output 2 2 3 7 2 2 2" xfId="25290"/>
    <cellStyle name="Output 2 2 3 7 2 3" xfId="25291"/>
    <cellStyle name="Output 2 2 3 7 2 3 2" xfId="25292"/>
    <cellStyle name="Output 2 2 3 7 2 4" xfId="25293"/>
    <cellStyle name="Output 2 2 3 7 2 5" xfId="25294"/>
    <cellStyle name="Output 2 2 3 7 3" xfId="25295"/>
    <cellStyle name="Output 2 2 3 7 3 2" xfId="25296"/>
    <cellStyle name="Output 2 2 3 7 4" xfId="25297"/>
    <cellStyle name="Output 2 2 3 7 4 2" xfId="25298"/>
    <cellStyle name="Output 2 2 3 7 5" xfId="25299"/>
    <cellStyle name="Output 2 2 3 7 6" xfId="25300"/>
    <cellStyle name="Output 2 2 3 8" xfId="25301"/>
    <cellStyle name="Output 2 2 3 8 2" xfId="25302"/>
    <cellStyle name="Output 2 2 3 8 2 2" xfId="25303"/>
    <cellStyle name="Output 2 2 3 8 3" xfId="25304"/>
    <cellStyle name="Output 2 2 3 8 3 2" xfId="25305"/>
    <cellStyle name="Output 2 2 3 8 4" xfId="25306"/>
    <cellStyle name="Output 2 2 3 8 5" xfId="25307"/>
    <cellStyle name="Output 2 2 3 9" xfId="25308"/>
    <cellStyle name="Output 2 2 3 9 2" xfId="25309"/>
    <cellStyle name="Output 2 2 4" xfId="25310"/>
    <cellStyle name="Output 2 2 4 10" xfId="25311"/>
    <cellStyle name="Output 2 2 4 10 2" xfId="25312"/>
    <cellStyle name="Output 2 2 4 11" xfId="25313"/>
    <cellStyle name="Output 2 2 4 2" xfId="25314"/>
    <cellStyle name="Output 2 2 4 2 10" xfId="25315"/>
    <cellStyle name="Output 2 2 4 2 2" xfId="25316"/>
    <cellStyle name="Output 2 2 4 2 2 2" xfId="25317"/>
    <cellStyle name="Output 2 2 4 2 2 2 2" xfId="25318"/>
    <cellStyle name="Output 2 2 4 2 2 2 2 2" xfId="25319"/>
    <cellStyle name="Output 2 2 4 2 2 2 2 2 2" xfId="25320"/>
    <cellStyle name="Output 2 2 4 2 2 2 2 3" xfId="25321"/>
    <cellStyle name="Output 2 2 4 2 2 2 2 3 2" xfId="25322"/>
    <cellStyle name="Output 2 2 4 2 2 2 2 4" xfId="25323"/>
    <cellStyle name="Output 2 2 4 2 2 2 2 5" xfId="25324"/>
    <cellStyle name="Output 2 2 4 2 2 2 3" xfId="25325"/>
    <cellStyle name="Output 2 2 4 2 2 2 3 2" xfId="25326"/>
    <cellStyle name="Output 2 2 4 2 2 2 4" xfId="25327"/>
    <cellStyle name="Output 2 2 4 2 2 2 4 2" xfId="25328"/>
    <cellStyle name="Output 2 2 4 2 2 2 5" xfId="25329"/>
    <cellStyle name="Output 2 2 4 2 2 2 6" xfId="25330"/>
    <cellStyle name="Output 2 2 4 2 2 3" xfId="25331"/>
    <cellStyle name="Output 2 2 4 2 2 3 2" xfId="25332"/>
    <cellStyle name="Output 2 2 4 2 2 3 2 2" xfId="25333"/>
    <cellStyle name="Output 2 2 4 2 2 3 2 2 2" xfId="25334"/>
    <cellStyle name="Output 2 2 4 2 2 3 2 3" xfId="25335"/>
    <cellStyle name="Output 2 2 4 2 2 3 2 3 2" xfId="25336"/>
    <cellStyle name="Output 2 2 4 2 2 3 2 4" xfId="25337"/>
    <cellStyle name="Output 2 2 4 2 2 3 2 5" xfId="25338"/>
    <cellStyle name="Output 2 2 4 2 2 3 3" xfId="25339"/>
    <cellStyle name="Output 2 2 4 2 2 3 3 2" xfId="25340"/>
    <cellStyle name="Output 2 2 4 2 2 3 4" xfId="25341"/>
    <cellStyle name="Output 2 2 4 2 2 3 4 2" xfId="25342"/>
    <cellStyle name="Output 2 2 4 2 2 3 5" xfId="25343"/>
    <cellStyle name="Output 2 2 4 2 2 3 6" xfId="25344"/>
    <cellStyle name="Output 2 2 4 2 2 4" xfId="25345"/>
    <cellStyle name="Output 2 2 4 2 2 4 2" xfId="25346"/>
    <cellStyle name="Output 2 2 4 2 2 4 2 2" xfId="25347"/>
    <cellStyle name="Output 2 2 4 2 2 4 2 2 2" xfId="25348"/>
    <cellStyle name="Output 2 2 4 2 2 4 2 3" xfId="25349"/>
    <cellStyle name="Output 2 2 4 2 2 4 2 3 2" xfId="25350"/>
    <cellStyle name="Output 2 2 4 2 2 4 2 4" xfId="25351"/>
    <cellStyle name="Output 2 2 4 2 2 4 2 5" xfId="25352"/>
    <cellStyle name="Output 2 2 4 2 2 4 3" xfId="25353"/>
    <cellStyle name="Output 2 2 4 2 2 4 3 2" xfId="25354"/>
    <cellStyle name="Output 2 2 4 2 2 4 4" xfId="25355"/>
    <cellStyle name="Output 2 2 4 2 2 4 4 2" xfId="25356"/>
    <cellStyle name="Output 2 2 4 2 2 4 5" xfId="25357"/>
    <cellStyle name="Output 2 2 4 2 2 4 6" xfId="25358"/>
    <cellStyle name="Output 2 2 4 2 2 5" xfId="25359"/>
    <cellStyle name="Output 2 2 4 2 2 5 2" xfId="25360"/>
    <cellStyle name="Output 2 2 4 2 2 5 2 2" xfId="25361"/>
    <cellStyle name="Output 2 2 4 2 2 5 3" xfId="25362"/>
    <cellStyle name="Output 2 2 4 2 2 5 3 2" xfId="25363"/>
    <cellStyle name="Output 2 2 4 2 2 5 4" xfId="25364"/>
    <cellStyle name="Output 2 2 4 2 2 5 5" xfId="25365"/>
    <cellStyle name="Output 2 2 4 2 2 6" xfId="25366"/>
    <cellStyle name="Output 2 2 4 2 2 6 2" xfId="25367"/>
    <cellStyle name="Output 2 2 4 2 2 7" xfId="25368"/>
    <cellStyle name="Output 2 2 4 2 2 7 2" xfId="25369"/>
    <cellStyle name="Output 2 2 4 2 2 8" xfId="25370"/>
    <cellStyle name="Output 2 2 4 2 2 9" xfId="25371"/>
    <cellStyle name="Output 2 2 4 2 3" xfId="25372"/>
    <cellStyle name="Output 2 2 4 2 3 2" xfId="25373"/>
    <cellStyle name="Output 2 2 4 2 3 2 2" xfId="25374"/>
    <cellStyle name="Output 2 2 4 2 3 2 2 2" xfId="25375"/>
    <cellStyle name="Output 2 2 4 2 3 2 2 2 2" xfId="25376"/>
    <cellStyle name="Output 2 2 4 2 3 2 2 3" xfId="25377"/>
    <cellStyle name="Output 2 2 4 2 3 2 2 3 2" xfId="25378"/>
    <cellStyle name="Output 2 2 4 2 3 2 2 4" xfId="25379"/>
    <cellStyle name="Output 2 2 4 2 3 2 2 5" xfId="25380"/>
    <cellStyle name="Output 2 2 4 2 3 2 3" xfId="25381"/>
    <cellStyle name="Output 2 2 4 2 3 2 3 2" xfId="25382"/>
    <cellStyle name="Output 2 2 4 2 3 2 4" xfId="25383"/>
    <cellStyle name="Output 2 2 4 2 3 2 4 2" xfId="25384"/>
    <cellStyle name="Output 2 2 4 2 3 2 5" xfId="25385"/>
    <cellStyle name="Output 2 2 4 2 3 2 6" xfId="25386"/>
    <cellStyle name="Output 2 2 4 2 3 3" xfId="25387"/>
    <cellStyle name="Output 2 2 4 2 3 3 2" xfId="25388"/>
    <cellStyle name="Output 2 2 4 2 3 3 2 2" xfId="25389"/>
    <cellStyle name="Output 2 2 4 2 3 3 2 2 2" xfId="25390"/>
    <cellStyle name="Output 2 2 4 2 3 3 2 3" xfId="25391"/>
    <cellStyle name="Output 2 2 4 2 3 3 2 3 2" xfId="25392"/>
    <cellStyle name="Output 2 2 4 2 3 3 2 4" xfId="25393"/>
    <cellStyle name="Output 2 2 4 2 3 3 2 5" xfId="25394"/>
    <cellStyle name="Output 2 2 4 2 3 3 3" xfId="25395"/>
    <cellStyle name="Output 2 2 4 2 3 3 3 2" xfId="25396"/>
    <cellStyle name="Output 2 2 4 2 3 3 4" xfId="25397"/>
    <cellStyle name="Output 2 2 4 2 3 3 4 2" xfId="25398"/>
    <cellStyle name="Output 2 2 4 2 3 3 5" xfId="25399"/>
    <cellStyle name="Output 2 2 4 2 3 3 6" xfId="25400"/>
    <cellStyle name="Output 2 2 4 2 3 4" xfId="25401"/>
    <cellStyle name="Output 2 2 4 2 3 4 2" xfId="25402"/>
    <cellStyle name="Output 2 2 4 2 3 4 2 2" xfId="25403"/>
    <cellStyle name="Output 2 2 4 2 3 4 3" xfId="25404"/>
    <cellStyle name="Output 2 2 4 2 3 4 3 2" xfId="25405"/>
    <cellStyle name="Output 2 2 4 2 3 4 4" xfId="25406"/>
    <cellStyle name="Output 2 2 4 2 3 4 5" xfId="25407"/>
    <cellStyle name="Output 2 2 4 2 3 5" xfId="25408"/>
    <cellStyle name="Output 2 2 4 2 3 5 2" xfId="25409"/>
    <cellStyle name="Output 2 2 4 2 3 6" xfId="25410"/>
    <cellStyle name="Output 2 2 4 2 3 6 2" xfId="25411"/>
    <cellStyle name="Output 2 2 4 2 3 7" xfId="25412"/>
    <cellStyle name="Output 2 2 4 2 3 8" xfId="25413"/>
    <cellStyle name="Output 2 2 4 2 4" xfId="25414"/>
    <cellStyle name="Output 2 2 4 2 4 2" xfId="25415"/>
    <cellStyle name="Output 2 2 4 2 4 2 2" xfId="25416"/>
    <cellStyle name="Output 2 2 4 2 4 2 2 2" xfId="25417"/>
    <cellStyle name="Output 2 2 4 2 4 2 3" xfId="25418"/>
    <cellStyle name="Output 2 2 4 2 4 2 3 2" xfId="25419"/>
    <cellStyle name="Output 2 2 4 2 4 2 4" xfId="25420"/>
    <cellStyle name="Output 2 2 4 2 4 2 5" xfId="25421"/>
    <cellStyle name="Output 2 2 4 2 4 3" xfId="25422"/>
    <cellStyle name="Output 2 2 4 2 4 3 2" xfId="25423"/>
    <cellStyle name="Output 2 2 4 2 4 4" xfId="25424"/>
    <cellStyle name="Output 2 2 4 2 4 4 2" xfId="25425"/>
    <cellStyle name="Output 2 2 4 2 4 5" xfId="25426"/>
    <cellStyle name="Output 2 2 4 2 4 6" xfId="25427"/>
    <cellStyle name="Output 2 2 4 2 5" xfId="25428"/>
    <cellStyle name="Output 2 2 4 2 5 2" xfId="25429"/>
    <cellStyle name="Output 2 2 4 2 5 2 2" xfId="25430"/>
    <cellStyle name="Output 2 2 4 2 5 2 2 2" xfId="25431"/>
    <cellStyle name="Output 2 2 4 2 5 2 3" xfId="25432"/>
    <cellStyle name="Output 2 2 4 2 5 2 3 2" xfId="25433"/>
    <cellStyle name="Output 2 2 4 2 5 2 4" xfId="25434"/>
    <cellStyle name="Output 2 2 4 2 5 2 5" xfId="25435"/>
    <cellStyle name="Output 2 2 4 2 5 3" xfId="25436"/>
    <cellStyle name="Output 2 2 4 2 5 3 2" xfId="25437"/>
    <cellStyle name="Output 2 2 4 2 5 4" xfId="25438"/>
    <cellStyle name="Output 2 2 4 2 5 4 2" xfId="25439"/>
    <cellStyle name="Output 2 2 4 2 5 5" xfId="25440"/>
    <cellStyle name="Output 2 2 4 2 5 6" xfId="25441"/>
    <cellStyle name="Output 2 2 4 2 6" xfId="25442"/>
    <cellStyle name="Output 2 2 4 2 6 2" xfId="25443"/>
    <cellStyle name="Output 2 2 4 2 6 2 2" xfId="25444"/>
    <cellStyle name="Output 2 2 4 2 6 2 2 2" xfId="25445"/>
    <cellStyle name="Output 2 2 4 2 6 2 3" xfId="25446"/>
    <cellStyle name="Output 2 2 4 2 6 2 3 2" xfId="25447"/>
    <cellStyle name="Output 2 2 4 2 6 2 4" xfId="25448"/>
    <cellStyle name="Output 2 2 4 2 6 2 5" xfId="25449"/>
    <cellStyle name="Output 2 2 4 2 6 3" xfId="25450"/>
    <cellStyle name="Output 2 2 4 2 6 3 2" xfId="25451"/>
    <cellStyle name="Output 2 2 4 2 6 4" xfId="25452"/>
    <cellStyle name="Output 2 2 4 2 6 4 2" xfId="25453"/>
    <cellStyle name="Output 2 2 4 2 6 5" xfId="25454"/>
    <cellStyle name="Output 2 2 4 2 6 6" xfId="25455"/>
    <cellStyle name="Output 2 2 4 2 7" xfId="25456"/>
    <cellStyle name="Output 2 2 4 2 7 2" xfId="25457"/>
    <cellStyle name="Output 2 2 4 2 7 2 2" xfId="25458"/>
    <cellStyle name="Output 2 2 4 2 7 3" xfId="25459"/>
    <cellStyle name="Output 2 2 4 2 7 3 2" xfId="25460"/>
    <cellStyle name="Output 2 2 4 2 7 4" xfId="25461"/>
    <cellStyle name="Output 2 2 4 2 7 5" xfId="25462"/>
    <cellStyle name="Output 2 2 4 2 8" xfId="25463"/>
    <cellStyle name="Output 2 2 4 2 8 2" xfId="25464"/>
    <cellStyle name="Output 2 2 4 2 9" xfId="25465"/>
    <cellStyle name="Output 2 2 4 2 9 2" xfId="25466"/>
    <cellStyle name="Output 2 2 4 3" xfId="25467"/>
    <cellStyle name="Output 2 2 4 3 2" xfId="25468"/>
    <cellStyle name="Output 2 2 4 3 2 2" xfId="25469"/>
    <cellStyle name="Output 2 2 4 3 2 2 2" xfId="25470"/>
    <cellStyle name="Output 2 2 4 3 2 2 2 2" xfId="25471"/>
    <cellStyle name="Output 2 2 4 3 2 2 3" xfId="25472"/>
    <cellStyle name="Output 2 2 4 3 2 2 3 2" xfId="25473"/>
    <cellStyle name="Output 2 2 4 3 2 2 4" xfId="25474"/>
    <cellStyle name="Output 2 2 4 3 2 2 5" xfId="25475"/>
    <cellStyle name="Output 2 2 4 3 2 3" xfId="25476"/>
    <cellStyle name="Output 2 2 4 3 2 3 2" xfId="25477"/>
    <cellStyle name="Output 2 2 4 3 2 4" xfId="25478"/>
    <cellStyle name="Output 2 2 4 3 2 4 2" xfId="25479"/>
    <cellStyle name="Output 2 2 4 3 2 5" xfId="25480"/>
    <cellStyle name="Output 2 2 4 3 2 6" xfId="25481"/>
    <cellStyle name="Output 2 2 4 3 3" xfId="25482"/>
    <cellStyle name="Output 2 2 4 3 3 2" xfId="25483"/>
    <cellStyle name="Output 2 2 4 3 3 2 2" xfId="25484"/>
    <cellStyle name="Output 2 2 4 3 3 2 2 2" xfId="25485"/>
    <cellStyle name="Output 2 2 4 3 3 2 3" xfId="25486"/>
    <cellStyle name="Output 2 2 4 3 3 2 3 2" xfId="25487"/>
    <cellStyle name="Output 2 2 4 3 3 2 4" xfId="25488"/>
    <cellStyle name="Output 2 2 4 3 3 2 5" xfId="25489"/>
    <cellStyle name="Output 2 2 4 3 3 3" xfId="25490"/>
    <cellStyle name="Output 2 2 4 3 3 3 2" xfId="25491"/>
    <cellStyle name="Output 2 2 4 3 3 4" xfId="25492"/>
    <cellStyle name="Output 2 2 4 3 3 4 2" xfId="25493"/>
    <cellStyle name="Output 2 2 4 3 3 5" xfId="25494"/>
    <cellStyle name="Output 2 2 4 3 3 6" xfId="25495"/>
    <cellStyle name="Output 2 2 4 3 4" xfId="25496"/>
    <cellStyle name="Output 2 2 4 3 4 2" xfId="25497"/>
    <cellStyle name="Output 2 2 4 3 4 2 2" xfId="25498"/>
    <cellStyle name="Output 2 2 4 3 4 2 2 2" xfId="25499"/>
    <cellStyle name="Output 2 2 4 3 4 2 3" xfId="25500"/>
    <cellStyle name="Output 2 2 4 3 4 2 3 2" xfId="25501"/>
    <cellStyle name="Output 2 2 4 3 4 2 4" xfId="25502"/>
    <cellStyle name="Output 2 2 4 3 4 2 5" xfId="25503"/>
    <cellStyle name="Output 2 2 4 3 4 3" xfId="25504"/>
    <cellStyle name="Output 2 2 4 3 4 3 2" xfId="25505"/>
    <cellStyle name="Output 2 2 4 3 4 4" xfId="25506"/>
    <cellStyle name="Output 2 2 4 3 4 4 2" xfId="25507"/>
    <cellStyle name="Output 2 2 4 3 4 5" xfId="25508"/>
    <cellStyle name="Output 2 2 4 3 4 6" xfId="25509"/>
    <cellStyle name="Output 2 2 4 3 5" xfId="25510"/>
    <cellStyle name="Output 2 2 4 3 5 2" xfId="25511"/>
    <cellStyle name="Output 2 2 4 3 5 2 2" xfId="25512"/>
    <cellStyle name="Output 2 2 4 3 5 3" xfId="25513"/>
    <cellStyle name="Output 2 2 4 3 5 3 2" xfId="25514"/>
    <cellStyle name="Output 2 2 4 3 5 4" xfId="25515"/>
    <cellStyle name="Output 2 2 4 3 5 5" xfId="25516"/>
    <cellStyle name="Output 2 2 4 3 6" xfId="25517"/>
    <cellStyle name="Output 2 2 4 3 6 2" xfId="25518"/>
    <cellStyle name="Output 2 2 4 3 7" xfId="25519"/>
    <cellStyle name="Output 2 2 4 3 7 2" xfId="25520"/>
    <cellStyle name="Output 2 2 4 3 8" xfId="25521"/>
    <cellStyle name="Output 2 2 4 3 9" xfId="25522"/>
    <cellStyle name="Output 2 2 4 4" xfId="25523"/>
    <cellStyle name="Output 2 2 4 4 2" xfId="25524"/>
    <cellStyle name="Output 2 2 4 4 2 2" xfId="25525"/>
    <cellStyle name="Output 2 2 4 4 2 2 2" xfId="25526"/>
    <cellStyle name="Output 2 2 4 4 2 2 2 2" xfId="25527"/>
    <cellStyle name="Output 2 2 4 4 2 2 3" xfId="25528"/>
    <cellStyle name="Output 2 2 4 4 2 2 3 2" xfId="25529"/>
    <cellStyle name="Output 2 2 4 4 2 2 4" xfId="25530"/>
    <cellStyle name="Output 2 2 4 4 2 2 5" xfId="25531"/>
    <cellStyle name="Output 2 2 4 4 2 3" xfId="25532"/>
    <cellStyle name="Output 2 2 4 4 2 3 2" xfId="25533"/>
    <cellStyle name="Output 2 2 4 4 2 4" xfId="25534"/>
    <cellStyle name="Output 2 2 4 4 2 4 2" xfId="25535"/>
    <cellStyle name="Output 2 2 4 4 2 5" xfId="25536"/>
    <cellStyle name="Output 2 2 4 4 2 6" xfId="25537"/>
    <cellStyle name="Output 2 2 4 4 3" xfId="25538"/>
    <cellStyle name="Output 2 2 4 4 3 2" xfId="25539"/>
    <cellStyle name="Output 2 2 4 4 3 2 2" xfId="25540"/>
    <cellStyle name="Output 2 2 4 4 3 2 2 2" xfId="25541"/>
    <cellStyle name="Output 2 2 4 4 3 2 3" xfId="25542"/>
    <cellStyle name="Output 2 2 4 4 3 2 3 2" xfId="25543"/>
    <cellStyle name="Output 2 2 4 4 3 2 4" xfId="25544"/>
    <cellStyle name="Output 2 2 4 4 3 2 5" xfId="25545"/>
    <cellStyle name="Output 2 2 4 4 3 3" xfId="25546"/>
    <cellStyle name="Output 2 2 4 4 3 3 2" xfId="25547"/>
    <cellStyle name="Output 2 2 4 4 3 4" xfId="25548"/>
    <cellStyle name="Output 2 2 4 4 3 4 2" xfId="25549"/>
    <cellStyle name="Output 2 2 4 4 3 5" xfId="25550"/>
    <cellStyle name="Output 2 2 4 4 3 6" xfId="25551"/>
    <cellStyle name="Output 2 2 4 4 4" xfId="25552"/>
    <cellStyle name="Output 2 2 4 4 4 2" xfId="25553"/>
    <cellStyle name="Output 2 2 4 4 4 2 2" xfId="25554"/>
    <cellStyle name="Output 2 2 4 4 4 3" xfId="25555"/>
    <cellStyle name="Output 2 2 4 4 4 3 2" xfId="25556"/>
    <cellStyle name="Output 2 2 4 4 4 4" xfId="25557"/>
    <cellStyle name="Output 2 2 4 4 4 5" xfId="25558"/>
    <cellStyle name="Output 2 2 4 4 5" xfId="25559"/>
    <cellStyle name="Output 2 2 4 4 5 2" xfId="25560"/>
    <cellStyle name="Output 2 2 4 4 6" xfId="25561"/>
    <cellStyle name="Output 2 2 4 4 6 2" xfId="25562"/>
    <cellStyle name="Output 2 2 4 4 7" xfId="25563"/>
    <cellStyle name="Output 2 2 4 4 8" xfId="25564"/>
    <cellStyle name="Output 2 2 4 5" xfId="25565"/>
    <cellStyle name="Output 2 2 4 5 2" xfId="25566"/>
    <cellStyle name="Output 2 2 4 5 2 2" xfId="25567"/>
    <cellStyle name="Output 2 2 4 5 2 2 2" xfId="25568"/>
    <cellStyle name="Output 2 2 4 5 2 3" xfId="25569"/>
    <cellStyle name="Output 2 2 4 5 2 3 2" xfId="25570"/>
    <cellStyle name="Output 2 2 4 5 2 4" xfId="25571"/>
    <cellStyle name="Output 2 2 4 5 2 5" xfId="25572"/>
    <cellStyle name="Output 2 2 4 5 3" xfId="25573"/>
    <cellStyle name="Output 2 2 4 5 3 2" xfId="25574"/>
    <cellStyle name="Output 2 2 4 5 4" xfId="25575"/>
    <cellStyle name="Output 2 2 4 5 4 2" xfId="25576"/>
    <cellStyle name="Output 2 2 4 5 5" xfId="25577"/>
    <cellStyle name="Output 2 2 4 5 6" xfId="25578"/>
    <cellStyle name="Output 2 2 4 6" xfId="25579"/>
    <cellStyle name="Output 2 2 4 6 2" xfId="25580"/>
    <cellStyle name="Output 2 2 4 6 2 2" xfId="25581"/>
    <cellStyle name="Output 2 2 4 6 2 2 2" xfId="25582"/>
    <cellStyle name="Output 2 2 4 6 2 3" xfId="25583"/>
    <cellStyle name="Output 2 2 4 6 2 3 2" xfId="25584"/>
    <cellStyle name="Output 2 2 4 6 2 4" xfId="25585"/>
    <cellStyle name="Output 2 2 4 6 2 5" xfId="25586"/>
    <cellStyle name="Output 2 2 4 6 3" xfId="25587"/>
    <cellStyle name="Output 2 2 4 6 3 2" xfId="25588"/>
    <cellStyle name="Output 2 2 4 6 4" xfId="25589"/>
    <cellStyle name="Output 2 2 4 6 4 2" xfId="25590"/>
    <cellStyle name="Output 2 2 4 6 5" xfId="25591"/>
    <cellStyle name="Output 2 2 4 6 6" xfId="25592"/>
    <cellStyle name="Output 2 2 4 7" xfId="25593"/>
    <cellStyle name="Output 2 2 4 7 2" xfId="25594"/>
    <cellStyle name="Output 2 2 4 7 2 2" xfId="25595"/>
    <cellStyle name="Output 2 2 4 7 2 2 2" xfId="25596"/>
    <cellStyle name="Output 2 2 4 7 2 3" xfId="25597"/>
    <cellStyle name="Output 2 2 4 7 2 3 2" xfId="25598"/>
    <cellStyle name="Output 2 2 4 7 2 4" xfId="25599"/>
    <cellStyle name="Output 2 2 4 7 2 5" xfId="25600"/>
    <cellStyle name="Output 2 2 4 7 3" xfId="25601"/>
    <cellStyle name="Output 2 2 4 7 3 2" xfId="25602"/>
    <cellStyle name="Output 2 2 4 7 4" xfId="25603"/>
    <cellStyle name="Output 2 2 4 7 4 2" xfId="25604"/>
    <cellStyle name="Output 2 2 4 7 5" xfId="25605"/>
    <cellStyle name="Output 2 2 4 7 6" xfId="25606"/>
    <cellStyle name="Output 2 2 4 8" xfId="25607"/>
    <cellStyle name="Output 2 2 4 8 2" xfId="25608"/>
    <cellStyle name="Output 2 2 4 8 2 2" xfId="25609"/>
    <cellStyle name="Output 2 2 4 8 3" xfId="25610"/>
    <cellStyle name="Output 2 2 4 8 3 2" xfId="25611"/>
    <cellStyle name="Output 2 2 4 8 4" xfId="25612"/>
    <cellStyle name="Output 2 2 4 8 5" xfId="25613"/>
    <cellStyle name="Output 2 2 4 9" xfId="25614"/>
    <cellStyle name="Output 2 2 4 9 2" xfId="25615"/>
    <cellStyle name="Output 2 2 5" xfId="25616"/>
    <cellStyle name="Output 2 2 5 10" xfId="25617"/>
    <cellStyle name="Output 2 2 5 2" xfId="25618"/>
    <cellStyle name="Output 2 2 5 2 2" xfId="25619"/>
    <cellStyle name="Output 2 2 5 2 2 2" xfId="25620"/>
    <cellStyle name="Output 2 2 5 2 2 2 2" xfId="25621"/>
    <cellStyle name="Output 2 2 5 2 2 2 2 2" xfId="25622"/>
    <cellStyle name="Output 2 2 5 2 2 2 3" xfId="25623"/>
    <cellStyle name="Output 2 2 5 2 2 2 3 2" xfId="25624"/>
    <cellStyle name="Output 2 2 5 2 2 2 4" xfId="25625"/>
    <cellStyle name="Output 2 2 5 2 2 2 5" xfId="25626"/>
    <cellStyle name="Output 2 2 5 2 2 3" xfId="25627"/>
    <cellStyle name="Output 2 2 5 2 2 3 2" xfId="25628"/>
    <cellStyle name="Output 2 2 5 2 2 4" xfId="25629"/>
    <cellStyle name="Output 2 2 5 2 2 4 2" xfId="25630"/>
    <cellStyle name="Output 2 2 5 2 2 5" xfId="25631"/>
    <cellStyle name="Output 2 2 5 2 2 6" xfId="25632"/>
    <cellStyle name="Output 2 2 5 2 3" xfId="25633"/>
    <cellStyle name="Output 2 2 5 2 3 2" xfId="25634"/>
    <cellStyle name="Output 2 2 5 2 3 2 2" xfId="25635"/>
    <cellStyle name="Output 2 2 5 2 3 2 2 2" xfId="25636"/>
    <cellStyle name="Output 2 2 5 2 3 2 3" xfId="25637"/>
    <cellStyle name="Output 2 2 5 2 3 2 3 2" xfId="25638"/>
    <cellStyle name="Output 2 2 5 2 3 2 4" xfId="25639"/>
    <cellStyle name="Output 2 2 5 2 3 2 5" xfId="25640"/>
    <cellStyle name="Output 2 2 5 2 3 3" xfId="25641"/>
    <cellStyle name="Output 2 2 5 2 3 3 2" xfId="25642"/>
    <cellStyle name="Output 2 2 5 2 3 4" xfId="25643"/>
    <cellStyle name="Output 2 2 5 2 3 4 2" xfId="25644"/>
    <cellStyle name="Output 2 2 5 2 3 5" xfId="25645"/>
    <cellStyle name="Output 2 2 5 2 3 6" xfId="25646"/>
    <cellStyle name="Output 2 2 5 2 4" xfId="25647"/>
    <cellStyle name="Output 2 2 5 2 4 2" xfId="25648"/>
    <cellStyle name="Output 2 2 5 2 4 2 2" xfId="25649"/>
    <cellStyle name="Output 2 2 5 2 4 2 2 2" xfId="25650"/>
    <cellStyle name="Output 2 2 5 2 4 2 3" xfId="25651"/>
    <cellStyle name="Output 2 2 5 2 4 2 3 2" xfId="25652"/>
    <cellStyle name="Output 2 2 5 2 4 2 4" xfId="25653"/>
    <cellStyle name="Output 2 2 5 2 4 2 5" xfId="25654"/>
    <cellStyle name="Output 2 2 5 2 4 3" xfId="25655"/>
    <cellStyle name="Output 2 2 5 2 4 3 2" xfId="25656"/>
    <cellStyle name="Output 2 2 5 2 4 4" xfId="25657"/>
    <cellStyle name="Output 2 2 5 2 4 4 2" xfId="25658"/>
    <cellStyle name="Output 2 2 5 2 4 5" xfId="25659"/>
    <cellStyle name="Output 2 2 5 2 4 6" xfId="25660"/>
    <cellStyle name="Output 2 2 5 2 5" xfId="25661"/>
    <cellStyle name="Output 2 2 5 2 5 2" xfId="25662"/>
    <cellStyle name="Output 2 2 5 2 5 2 2" xfId="25663"/>
    <cellStyle name="Output 2 2 5 2 5 3" xfId="25664"/>
    <cellStyle name="Output 2 2 5 2 5 3 2" xfId="25665"/>
    <cellStyle name="Output 2 2 5 2 5 4" xfId="25666"/>
    <cellStyle name="Output 2 2 5 2 5 5" xfId="25667"/>
    <cellStyle name="Output 2 2 5 2 6" xfId="25668"/>
    <cellStyle name="Output 2 2 5 2 6 2" xfId="25669"/>
    <cellStyle name="Output 2 2 5 2 7" xfId="25670"/>
    <cellStyle name="Output 2 2 5 2 7 2" xfId="25671"/>
    <cellStyle name="Output 2 2 5 2 8" xfId="25672"/>
    <cellStyle name="Output 2 2 5 2 9" xfId="25673"/>
    <cellStyle name="Output 2 2 5 3" xfId="25674"/>
    <cellStyle name="Output 2 2 5 3 2" xfId="25675"/>
    <cellStyle name="Output 2 2 5 3 2 2" xfId="25676"/>
    <cellStyle name="Output 2 2 5 3 2 2 2" xfId="25677"/>
    <cellStyle name="Output 2 2 5 3 2 2 2 2" xfId="25678"/>
    <cellStyle name="Output 2 2 5 3 2 2 3" xfId="25679"/>
    <cellStyle name="Output 2 2 5 3 2 2 3 2" xfId="25680"/>
    <cellStyle name="Output 2 2 5 3 2 2 4" xfId="25681"/>
    <cellStyle name="Output 2 2 5 3 2 2 5" xfId="25682"/>
    <cellStyle name="Output 2 2 5 3 2 3" xfId="25683"/>
    <cellStyle name="Output 2 2 5 3 2 3 2" xfId="25684"/>
    <cellStyle name="Output 2 2 5 3 2 4" xfId="25685"/>
    <cellStyle name="Output 2 2 5 3 2 4 2" xfId="25686"/>
    <cellStyle name="Output 2 2 5 3 2 5" xfId="25687"/>
    <cellStyle name="Output 2 2 5 3 2 6" xfId="25688"/>
    <cellStyle name="Output 2 2 5 3 3" xfId="25689"/>
    <cellStyle name="Output 2 2 5 3 3 2" xfId="25690"/>
    <cellStyle name="Output 2 2 5 3 3 2 2" xfId="25691"/>
    <cellStyle name="Output 2 2 5 3 3 2 2 2" xfId="25692"/>
    <cellStyle name="Output 2 2 5 3 3 2 3" xfId="25693"/>
    <cellStyle name="Output 2 2 5 3 3 2 3 2" xfId="25694"/>
    <cellStyle name="Output 2 2 5 3 3 2 4" xfId="25695"/>
    <cellStyle name="Output 2 2 5 3 3 2 5" xfId="25696"/>
    <cellStyle name="Output 2 2 5 3 3 3" xfId="25697"/>
    <cellStyle name="Output 2 2 5 3 3 3 2" xfId="25698"/>
    <cellStyle name="Output 2 2 5 3 3 4" xfId="25699"/>
    <cellStyle name="Output 2 2 5 3 3 4 2" xfId="25700"/>
    <cellStyle name="Output 2 2 5 3 3 5" xfId="25701"/>
    <cellStyle name="Output 2 2 5 3 3 6" xfId="25702"/>
    <cellStyle name="Output 2 2 5 3 4" xfId="25703"/>
    <cellStyle name="Output 2 2 5 3 4 2" xfId="25704"/>
    <cellStyle name="Output 2 2 5 3 4 2 2" xfId="25705"/>
    <cellStyle name="Output 2 2 5 3 4 3" xfId="25706"/>
    <cellStyle name="Output 2 2 5 3 4 3 2" xfId="25707"/>
    <cellStyle name="Output 2 2 5 3 4 4" xfId="25708"/>
    <cellStyle name="Output 2 2 5 3 4 5" xfId="25709"/>
    <cellStyle name="Output 2 2 5 3 5" xfId="25710"/>
    <cellStyle name="Output 2 2 5 3 5 2" xfId="25711"/>
    <cellStyle name="Output 2 2 5 3 6" xfId="25712"/>
    <cellStyle name="Output 2 2 5 3 6 2" xfId="25713"/>
    <cellStyle name="Output 2 2 5 3 7" xfId="25714"/>
    <cellStyle name="Output 2 2 5 3 8" xfId="25715"/>
    <cellStyle name="Output 2 2 5 4" xfId="25716"/>
    <cellStyle name="Output 2 2 5 4 2" xfId="25717"/>
    <cellStyle name="Output 2 2 5 4 2 2" xfId="25718"/>
    <cellStyle name="Output 2 2 5 4 2 2 2" xfId="25719"/>
    <cellStyle name="Output 2 2 5 4 2 3" xfId="25720"/>
    <cellStyle name="Output 2 2 5 4 2 3 2" xfId="25721"/>
    <cellStyle name="Output 2 2 5 4 2 4" xfId="25722"/>
    <cellStyle name="Output 2 2 5 4 2 5" xfId="25723"/>
    <cellStyle name="Output 2 2 5 4 3" xfId="25724"/>
    <cellStyle name="Output 2 2 5 4 3 2" xfId="25725"/>
    <cellStyle name="Output 2 2 5 4 4" xfId="25726"/>
    <cellStyle name="Output 2 2 5 4 4 2" xfId="25727"/>
    <cellStyle name="Output 2 2 5 4 5" xfId="25728"/>
    <cellStyle name="Output 2 2 5 4 6" xfId="25729"/>
    <cellStyle name="Output 2 2 5 5" xfId="25730"/>
    <cellStyle name="Output 2 2 5 5 2" xfId="25731"/>
    <cellStyle name="Output 2 2 5 5 2 2" xfId="25732"/>
    <cellStyle name="Output 2 2 5 5 2 2 2" xfId="25733"/>
    <cellStyle name="Output 2 2 5 5 2 3" xfId="25734"/>
    <cellStyle name="Output 2 2 5 5 2 3 2" xfId="25735"/>
    <cellStyle name="Output 2 2 5 5 2 4" xfId="25736"/>
    <cellStyle name="Output 2 2 5 5 2 5" xfId="25737"/>
    <cellStyle name="Output 2 2 5 5 3" xfId="25738"/>
    <cellStyle name="Output 2 2 5 5 3 2" xfId="25739"/>
    <cellStyle name="Output 2 2 5 5 4" xfId="25740"/>
    <cellStyle name="Output 2 2 5 5 4 2" xfId="25741"/>
    <cellStyle name="Output 2 2 5 5 5" xfId="25742"/>
    <cellStyle name="Output 2 2 5 5 6" xfId="25743"/>
    <cellStyle name="Output 2 2 5 6" xfId="25744"/>
    <cellStyle name="Output 2 2 5 6 2" xfId="25745"/>
    <cellStyle name="Output 2 2 5 6 2 2" xfId="25746"/>
    <cellStyle name="Output 2 2 5 6 2 2 2" xfId="25747"/>
    <cellStyle name="Output 2 2 5 6 2 3" xfId="25748"/>
    <cellStyle name="Output 2 2 5 6 2 3 2" xfId="25749"/>
    <cellStyle name="Output 2 2 5 6 2 4" xfId="25750"/>
    <cellStyle name="Output 2 2 5 6 2 5" xfId="25751"/>
    <cellStyle name="Output 2 2 5 6 3" xfId="25752"/>
    <cellStyle name="Output 2 2 5 6 3 2" xfId="25753"/>
    <cellStyle name="Output 2 2 5 6 4" xfId="25754"/>
    <cellStyle name="Output 2 2 5 6 4 2" xfId="25755"/>
    <cellStyle name="Output 2 2 5 6 5" xfId="25756"/>
    <cellStyle name="Output 2 2 5 6 6" xfId="25757"/>
    <cellStyle name="Output 2 2 5 7" xfId="25758"/>
    <cellStyle name="Output 2 2 5 7 2" xfId="25759"/>
    <cellStyle name="Output 2 2 5 7 2 2" xfId="25760"/>
    <cellStyle name="Output 2 2 5 7 3" xfId="25761"/>
    <cellStyle name="Output 2 2 5 7 3 2" xfId="25762"/>
    <cellStyle name="Output 2 2 5 7 4" xfId="25763"/>
    <cellStyle name="Output 2 2 5 7 5" xfId="25764"/>
    <cellStyle name="Output 2 2 5 8" xfId="25765"/>
    <cellStyle name="Output 2 2 5 8 2" xfId="25766"/>
    <cellStyle name="Output 2 2 5 9" xfId="25767"/>
    <cellStyle name="Output 2 2 5 9 2" xfId="25768"/>
    <cellStyle name="Output 2 2 6" xfId="25769"/>
    <cellStyle name="Output 2 2 6 10" xfId="25770"/>
    <cellStyle name="Output 2 2 6 11" xfId="25771"/>
    <cellStyle name="Output 2 2 6 2" xfId="25772"/>
    <cellStyle name="Output 2 2 6 2 2" xfId="25773"/>
    <cellStyle name="Output 2 2 6 2 2 2" xfId="25774"/>
    <cellStyle name="Output 2 2 6 2 2 2 2" xfId="25775"/>
    <cellStyle name="Output 2 2 6 2 2 2 2 2" xfId="25776"/>
    <cellStyle name="Output 2 2 6 2 2 2 3" xfId="25777"/>
    <cellStyle name="Output 2 2 6 2 2 2 3 2" xfId="25778"/>
    <cellStyle name="Output 2 2 6 2 2 2 4" xfId="25779"/>
    <cellStyle name="Output 2 2 6 2 2 2 5" xfId="25780"/>
    <cellStyle name="Output 2 2 6 2 2 3" xfId="25781"/>
    <cellStyle name="Output 2 2 6 2 2 3 2" xfId="25782"/>
    <cellStyle name="Output 2 2 6 2 2 4" xfId="25783"/>
    <cellStyle name="Output 2 2 6 2 2 4 2" xfId="25784"/>
    <cellStyle name="Output 2 2 6 2 2 5" xfId="25785"/>
    <cellStyle name="Output 2 2 6 2 2 6" xfId="25786"/>
    <cellStyle name="Output 2 2 6 2 3" xfId="25787"/>
    <cellStyle name="Output 2 2 6 2 3 2" xfId="25788"/>
    <cellStyle name="Output 2 2 6 2 3 2 2" xfId="25789"/>
    <cellStyle name="Output 2 2 6 2 3 2 2 2" xfId="25790"/>
    <cellStyle name="Output 2 2 6 2 3 2 3" xfId="25791"/>
    <cellStyle name="Output 2 2 6 2 3 2 3 2" xfId="25792"/>
    <cellStyle name="Output 2 2 6 2 3 2 4" xfId="25793"/>
    <cellStyle name="Output 2 2 6 2 3 2 5" xfId="25794"/>
    <cellStyle name="Output 2 2 6 2 3 3" xfId="25795"/>
    <cellStyle name="Output 2 2 6 2 3 3 2" xfId="25796"/>
    <cellStyle name="Output 2 2 6 2 3 4" xfId="25797"/>
    <cellStyle name="Output 2 2 6 2 3 4 2" xfId="25798"/>
    <cellStyle name="Output 2 2 6 2 3 5" xfId="25799"/>
    <cellStyle name="Output 2 2 6 2 3 6" xfId="25800"/>
    <cellStyle name="Output 2 2 6 2 4" xfId="25801"/>
    <cellStyle name="Output 2 2 6 2 4 2" xfId="25802"/>
    <cellStyle name="Output 2 2 6 2 4 2 2" xfId="25803"/>
    <cellStyle name="Output 2 2 6 2 4 2 2 2" xfId="25804"/>
    <cellStyle name="Output 2 2 6 2 4 2 3" xfId="25805"/>
    <cellStyle name="Output 2 2 6 2 4 2 3 2" xfId="25806"/>
    <cellStyle name="Output 2 2 6 2 4 2 4" xfId="25807"/>
    <cellStyle name="Output 2 2 6 2 4 2 5" xfId="25808"/>
    <cellStyle name="Output 2 2 6 2 4 3" xfId="25809"/>
    <cellStyle name="Output 2 2 6 2 4 3 2" xfId="25810"/>
    <cellStyle name="Output 2 2 6 2 4 4" xfId="25811"/>
    <cellStyle name="Output 2 2 6 2 4 4 2" xfId="25812"/>
    <cellStyle name="Output 2 2 6 2 4 5" xfId="25813"/>
    <cellStyle name="Output 2 2 6 2 4 6" xfId="25814"/>
    <cellStyle name="Output 2 2 6 2 5" xfId="25815"/>
    <cellStyle name="Output 2 2 6 2 5 2" xfId="25816"/>
    <cellStyle name="Output 2 2 6 2 5 2 2" xfId="25817"/>
    <cellStyle name="Output 2 2 6 2 5 3" xfId="25818"/>
    <cellStyle name="Output 2 2 6 2 5 3 2" xfId="25819"/>
    <cellStyle name="Output 2 2 6 2 5 4" xfId="25820"/>
    <cellStyle name="Output 2 2 6 2 5 5" xfId="25821"/>
    <cellStyle name="Output 2 2 6 2 6" xfId="25822"/>
    <cellStyle name="Output 2 2 6 2 6 2" xfId="25823"/>
    <cellStyle name="Output 2 2 6 2 7" xfId="25824"/>
    <cellStyle name="Output 2 2 6 2 7 2" xfId="25825"/>
    <cellStyle name="Output 2 2 6 2 8" xfId="25826"/>
    <cellStyle name="Output 2 2 6 2 9" xfId="25827"/>
    <cellStyle name="Output 2 2 6 3" xfId="25828"/>
    <cellStyle name="Output 2 2 6 3 2" xfId="25829"/>
    <cellStyle name="Output 2 2 6 3 2 2" xfId="25830"/>
    <cellStyle name="Output 2 2 6 3 2 2 2" xfId="25831"/>
    <cellStyle name="Output 2 2 6 3 2 3" xfId="25832"/>
    <cellStyle name="Output 2 2 6 3 2 3 2" xfId="25833"/>
    <cellStyle name="Output 2 2 6 3 2 4" xfId="25834"/>
    <cellStyle name="Output 2 2 6 3 2 5" xfId="25835"/>
    <cellStyle name="Output 2 2 6 3 3" xfId="25836"/>
    <cellStyle name="Output 2 2 6 3 3 2" xfId="25837"/>
    <cellStyle name="Output 2 2 6 3 4" xfId="25838"/>
    <cellStyle name="Output 2 2 6 3 4 2" xfId="25839"/>
    <cellStyle name="Output 2 2 6 3 5" xfId="25840"/>
    <cellStyle name="Output 2 2 6 3 6" xfId="25841"/>
    <cellStyle name="Output 2 2 6 4" xfId="25842"/>
    <cellStyle name="Output 2 2 6 4 2" xfId="25843"/>
    <cellStyle name="Output 2 2 6 4 2 2" xfId="25844"/>
    <cellStyle name="Output 2 2 6 4 2 2 2" xfId="25845"/>
    <cellStyle name="Output 2 2 6 4 2 3" xfId="25846"/>
    <cellStyle name="Output 2 2 6 4 2 3 2" xfId="25847"/>
    <cellStyle name="Output 2 2 6 4 2 4" xfId="25848"/>
    <cellStyle name="Output 2 2 6 4 2 5" xfId="25849"/>
    <cellStyle name="Output 2 2 6 4 3" xfId="25850"/>
    <cellStyle name="Output 2 2 6 4 3 2" xfId="25851"/>
    <cellStyle name="Output 2 2 6 4 4" xfId="25852"/>
    <cellStyle name="Output 2 2 6 4 4 2" xfId="25853"/>
    <cellStyle name="Output 2 2 6 4 5" xfId="25854"/>
    <cellStyle name="Output 2 2 6 4 6" xfId="25855"/>
    <cellStyle name="Output 2 2 6 5" xfId="25856"/>
    <cellStyle name="Output 2 2 6 5 2" xfId="25857"/>
    <cellStyle name="Output 2 2 6 5 2 2" xfId="25858"/>
    <cellStyle name="Output 2 2 6 5 2 2 2" xfId="25859"/>
    <cellStyle name="Output 2 2 6 5 2 3" xfId="25860"/>
    <cellStyle name="Output 2 2 6 5 2 3 2" xfId="25861"/>
    <cellStyle name="Output 2 2 6 5 2 4" xfId="25862"/>
    <cellStyle name="Output 2 2 6 5 2 5" xfId="25863"/>
    <cellStyle name="Output 2 2 6 5 3" xfId="25864"/>
    <cellStyle name="Output 2 2 6 5 3 2" xfId="25865"/>
    <cellStyle name="Output 2 2 6 5 4" xfId="25866"/>
    <cellStyle name="Output 2 2 6 5 4 2" xfId="25867"/>
    <cellStyle name="Output 2 2 6 5 5" xfId="25868"/>
    <cellStyle name="Output 2 2 6 5 6" xfId="25869"/>
    <cellStyle name="Output 2 2 6 6" xfId="25870"/>
    <cellStyle name="Output 2 2 6 6 2" xfId="25871"/>
    <cellStyle name="Output 2 2 6 6 2 2" xfId="25872"/>
    <cellStyle name="Output 2 2 6 6 2 2 2" xfId="25873"/>
    <cellStyle name="Output 2 2 6 6 2 3" xfId="25874"/>
    <cellStyle name="Output 2 2 6 6 2 3 2" xfId="25875"/>
    <cellStyle name="Output 2 2 6 6 2 4" xfId="25876"/>
    <cellStyle name="Output 2 2 6 6 2 5" xfId="25877"/>
    <cellStyle name="Output 2 2 6 6 3" xfId="25878"/>
    <cellStyle name="Output 2 2 6 6 3 2" xfId="25879"/>
    <cellStyle name="Output 2 2 6 6 4" xfId="25880"/>
    <cellStyle name="Output 2 2 6 6 4 2" xfId="25881"/>
    <cellStyle name="Output 2 2 6 6 5" xfId="25882"/>
    <cellStyle name="Output 2 2 6 6 6" xfId="25883"/>
    <cellStyle name="Output 2 2 6 7" xfId="25884"/>
    <cellStyle name="Output 2 2 6 7 2" xfId="25885"/>
    <cellStyle name="Output 2 2 6 7 2 2" xfId="25886"/>
    <cellStyle name="Output 2 2 6 7 3" xfId="25887"/>
    <cellStyle name="Output 2 2 6 7 3 2" xfId="25888"/>
    <cellStyle name="Output 2 2 6 7 4" xfId="25889"/>
    <cellStyle name="Output 2 2 6 7 5" xfId="25890"/>
    <cellStyle name="Output 2 2 6 8" xfId="25891"/>
    <cellStyle name="Output 2 2 6 8 2" xfId="25892"/>
    <cellStyle name="Output 2 2 6 9" xfId="25893"/>
    <cellStyle name="Output 2 2 6 9 2" xfId="25894"/>
    <cellStyle name="Output 2 2 7" xfId="25895"/>
    <cellStyle name="Output 2 2 7 2" xfId="25896"/>
    <cellStyle name="Output 2 2 7 2 2" xfId="25897"/>
    <cellStyle name="Output 2 2 7 2 2 2" xfId="25898"/>
    <cellStyle name="Output 2 2 7 2 3" xfId="25899"/>
    <cellStyle name="Output 2 2 7 2 3 2" xfId="25900"/>
    <cellStyle name="Output 2 2 7 2 4" xfId="25901"/>
    <cellStyle name="Output 2 2 7 2 5" xfId="25902"/>
    <cellStyle name="Output 2 2 7 3" xfId="25903"/>
    <cellStyle name="Output 2 2 7 3 2" xfId="25904"/>
    <cellStyle name="Output 2 2 7 4" xfId="25905"/>
    <cellStyle name="Output 2 2 7 4 2" xfId="25906"/>
    <cellStyle name="Output 2 2 7 5" xfId="25907"/>
    <cellStyle name="Output 2 2 7 6" xfId="25908"/>
    <cellStyle name="Output 2 2 8" xfId="25909"/>
    <cellStyle name="Output 2 2 8 2" xfId="25910"/>
    <cellStyle name="Output 2 2 8 2 2" xfId="25911"/>
    <cellStyle name="Output 2 2 8 2 2 2" xfId="25912"/>
    <cellStyle name="Output 2 2 8 2 3" xfId="25913"/>
    <cellStyle name="Output 2 2 8 2 3 2" xfId="25914"/>
    <cellStyle name="Output 2 2 8 2 4" xfId="25915"/>
    <cellStyle name="Output 2 2 8 2 5" xfId="25916"/>
    <cellStyle name="Output 2 2 8 3" xfId="25917"/>
    <cellStyle name="Output 2 2 8 3 2" xfId="25918"/>
    <cellStyle name="Output 2 2 8 4" xfId="25919"/>
    <cellStyle name="Output 2 2 8 4 2" xfId="25920"/>
    <cellStyle name="Output 2 2 8 5" xfId="25921"/>
    <cellStyle name="Output 2 2 8 6" xfId="25922"/>
    <cellStyle name="Output 2 2 9" xfId="25923"/>
    <cellStyle name="Output 2 2 9 2" xfId="25924"/>
    <cellStyle name="Output 2 2 9 2 2" xfId="25925"/>
    <cellStyle name="Output 2 2 9 2 2 2" xfId="25926"/>
    <cellStyle name="Output 2 2 9 2 3" xfId="25927"/>
    <cellStyle name="Output 2 2 9 2 3 2" xfId="25928"/>
    <cellStyle name="Output 2 2 9 2 4" xfId="25929"/>
    <cellStyle name="Output 2 2 9 2 5" xfId="25930"/>
    <cellStyle name="Output 2 2 9 3" xfId="25931"/>
    <cellStyle name="Output 2 2 9 3 2" xfId="25932"/>
    <cellStyle name="Output 2 2 9 4" xfId="25933"/>
    <cellStyle name="Output 2 2 9 4 2" xfId="25934"/>
    <cellStyle name="Output 2 2 9 5" xfId="25935"/>
    <cellStyle name="Output 2 2 9 6" xfId="25936"/>
    <cellStyle name="Output 2 3" xfId="25937"/>
    <cellStyle name="Output 2 3 10" xfId="25938"/>
    <cellStyle name="Output 2 3 10 2" xfId="25939"/>
    <cellStyle name="Output 2 3 10 2 2" xfId="25940"/>
    <cellStyle name="Output 2 3 10 3" xfId="25941"/>
    <cellStyle name="Output 2 3 10 3 2" xfId="25942"/>
    <cellStyle name="Output 2 3 10 4" xfId="25943"/>
    <cellStyle name="Output 2 3 10 5" xfId="25944"/>
    <cellStyle name="Output 2 3 11" xfId="25945"/>
    <cellStyle name="Output 2 3 11 2" xfId="25946"/>
    <cellStyle name="Output 2 3 11 2 2" xfId="25947"/>
    <cellStyle name="Output 2 3 11 3" xfId="25948"/>
    <cellStyle name="Output 2 3 11 3 2" xfId="25949"/>
    <cellStyle name="Output 2 3 11 4" xfId="25950"/>
    <cellStyle name="Output 2 3 11 5" xfId="25951"/>
    <cellStyle name="Output 2 3 12" xfId="25952"/>
    <cellStyle name="Output 2 3 12 2" xfId="25953"/>
    <cellStyle name="Output 2 3 12 2 2" xfId="25954"/>
    <cellStyle name="Output 2 3 12 3" xfId="25955"/>
    <cellStyle name="Output 2 3 12 3 2" xfId="25956"/>
    <cellStyle name="Output 2 3 12 4" xfId="25957"/>
    <cellStyle name="Output 2 3 12 5" xfId="25958"/>
    <cellStyle name="Output 2 3 13" xfId="25959"/>
    <cellStyle name="Output 2 3 13 2" xfId="25960"/>
    <cellStyle name="Output 2 3 13 2 2" xfId="25961"/>
    <cellStyle name="Output 2 3 13 3" xfId="25962"/>
    <cellStyle name="Output 2 3 13 3 2" xfId="25963"/>
    <cellStyle name="Output 2 3 13 4" xfId="25964"/>
    <cellStyle name="Output 2 3 13 5" xfId="25965"/>
    <cellStyle name="Output 2 3 14" xfId="25966"/>
    <cellStyle name="Output 2 3 14 2" xfId="25967"/>
    <cellStyle name="Output 2 3 14 2 2" xfId="25968"/>
    <cellStyle name="Output 2 3 14 3" xfId="25969"/>
    <cellStyle name="Output 2 3 14 3 2" xfId="25970"/>
    <cellStyle name="Output 2 3 14 4" xfId="25971"/>
    <cellStyle name="Output 2 3 14 5" xfId="25972"/>
    <cellStyle name="Output 2 3 15" xfId="25973"/>
    <cellStyle name="Output 2 3 15 2" xfId="25974"/>
    <cellStyle name="Output 2 3 15 2 2" xfId="25975"/>
    <cellStyle name="Output 2 3 15 3" xfId="25976"/>
    <cellStyle name="Output 2 3 15 3 2" xfId="25977"/>
    <cellStyle name="Output 2 3 15 4" xfId="25978"/>
    <cellStyle name="Output 2 3 15 5" xfId="25979"/>
    <cellStyle name="Output 2 3 16" xfId="25980"/>
    <cellStyle name="Output 2 3 16 2" xfId="25981"/>
    <cellStyle name="Output 2 3 16 2 2" xfId="25982"/>
    <cellStyle name="Output 2 3 16 3" xfId="25983"/>
    <cellStyle name="Output 2 3 16 3 2" xfId="25984"/>
    <cellStyle name="Output 2 3 16 4" xfId="25985"/>
    <cellStyle name="Output 2 3 16 5" xfId="25986"/>
    <cellStyle name="Output 2 3 17" xfId="25987"/>
    <cellStyle name="Output 2 3 17 2" xfId="25988"/>
    <cellStyle name="Output 2 3 17 2 2" xfId="25989"/>
    <cellStyle name="Output 2 3 17 3" xfId="25990"/>
    <cellStyle name="Output 2 3 17 3 2" xfId="25991"/>
    <cellStyle name="Output 2 3 17 4" xfId="25992"/>
    <cellStyle name="Output 2 3 17 5" xfId="25993"/>
    <cellStyle name="Output 2 3 18" xfId="25994"/>
    <cellStyle name="Output 2 3 18 2" xfId="25995"/>
    <cellStyle name="Output 2 3 18 2 2" xfId="25996"/>
    <cellStyle name="Output 2 3 18 3" xfId="25997"/>
    <cellStyle name="Output 2 3 18 3 2" xfId="25998"/>
    <cellStyle name="Output 2 3 18 4" xfId="25999"/>
    <cellStyle name="Output 2 3 18 5" xfId="26000"/>
    <cellStyle name="Output 2 3 19" xfId="26001"/>
    <cellStyle name="Output 2 3 19 2" xfId="26002"/>
    <cellStyle name="Output 2 3 19 2 2" xfId="26003"/>
    <cellStyle name="Output 2 3 19 3" xfId="26004"/>
    <cellStyle name="Output 2 3 19 3 2" xfId="26005"/>
    <cellStyle name="Output 2 3 19 4" xfId="26006"/>
    <cellStyle name="Output 2 3 19 5" xfId="26007"/>
    <cellStyle name="Output 2 3 2" xfId="26008"/>
    <cellStyle name="Output 2 3 2 10" xfId="26009"/>
    <cellStyle name="Output 2 3 2 2" xfId="26010"/>
    <cellStyle name="Output 2 3 2 2 2" xfId="26011"/>
    <cellStyle name="Output 2 3 2 2 2 2" xfId="26012"/>
    <cellStyle name="Output 2 3 2 2 2 2 2" xfId="26013"/>
    <cellStyle name="Output 2 3 2 2 2 2 2 2" xfId="26014"/>
    <cellStyle name="Output 2 3 2 2 2 2 3" xfId="26015"/>
    <cellStyle name="Output 2 3 2 2 2 2 3 2" xfId="26016"/>
    <cellStyle name="Output 2 3 2 2 2 2 4" xfId="26017"/>
    <cellStyle name="Output 2 3 2 2 2 2 5" xfId="26018"/>
    <cellStyle name="Output 2 3 2 2 2 3" xfId="26019"/>
    <cellStyle name="Output 2 3 2 2 2 3 2" xfId="26020"/>
    <cellStyle name="Output 2 3 2 2 2 4" xfId="26021"/>
    <cellStyle name="Output 2 3 2 2 2 4 2" xfId="26022"/>
    <cellStyle name="Output 2 3 2 2 2 5" xfId="26023"/>
    <cellStyle name="Output 2 3 2 2 2 6" xfId="26024"/>
    <cellStyle name="Output 2 3 2 2 3" xfId="26025"/>
    <cellStyle name="Output 2 3 2 2 3 2" xfId="26026"/>
    <cellStyle name="Output 2 3 2 2 3 2 2" xfId="26027"/>
    <cellStyle name="Output 2 3 2 2 3 2 2 2" xfId="26028"/>
    <cellStyle name="Output 2 3 2 2 3 2 3" xfId="26029"/>
    <cellStyle name="Output 2 3 2 2 3 2 3 2" xfId="26030"/>
    <cellStyle name="Output 2 3 2 2 3 2 4" xfId="26031"/>
    <cellStyle name="Output 2 3 2 2 3 2 5" xfId="26032"/>
    <cellStyle name="Output 2 3 2 2 3 3" xfId="26033"/>
    <cellStyle name="Output 2 3 2 2 3 3 2" xfId="26034"/>
    <cellStyle name="Output 2 3 2 2 3 4" xfId="26035"/>
    <cellStyle name="Output 2 3 2 2 3 4 2" xfId="26036"/>
    <cellStyle name="Output 2 3 2 2 3 5" xfId="26037"/>
    <cellStyle name="Output 2 3 2 2 3 6" xfId="26038"/>
    <cellStyle name="Output 2 3 2 2 4" xfId="26039"/>
    <cellStyle name="Output 2 3 2 2 4 2" xfId="26040"/>
    <cellStyle name="Output 2 3 2 2 4 2 2" xfId="26041"/>
    <cellStyle name="Output 2 3 2 2 4 2 2 2" xfId="26042"/>
    <cellStyle name="Output 2 3 2 2 4 2 3" xfId="26043"/>
    <cellStyle name="Output 2 3 2 2 4 2 3 2" xfId="26044"/>
    <cellStyle name="Output 2 3 2 2 4 2 4" xfId="26045"/>
    <cellStyle name="Output 2 3 2 2 4 2 5" xfId="26046"/>
    <cellStyle name="Output 2 3 2 2 4 3" xfId="26047"/>
    <cellStyle name="Output 2 3 2 2 4 3 2" xfId="26048"/>
    <cellStyle name="Output 2 3 2 2 4 4" xfId="26049"/>
    <cellStyle name="Output 2 3 2 2 4 4 2" xfId="26050"/>
    <cellStyle name="Output 2 3 2 2 4 5" xfId="26051"/>
    <cellStyle name="Output 2 3 2 2 4 6" xfId="26052"/>
    <cellStyle name="Output 2 3 2 2 5" xfId="26053"/>
    <cellStyle name="Output 2 3 2 2 5 2" xfId="26054"/>
    <cellStyle name="Output 2 3 2 2 5 2 2" xfId="26055"/>
    <cellStyle name="Output 2 3 2 2 5 3" xfId="26056"/>
    <cellStyle name="Output 2 3 2 2 5 3 2" xfId="26057"/>
    <cellStyle name="Output 2 3 2 2 5 4" xfId="26058"/>
    <cellStyle name="Output 2 3 2 2 5 5" xfId="26059"/>
    <cellStyle name="Output 2 3 2 2 6" xfId="26060"/>
    <cellStyle name="Output 2 3 2 2 6 2" xfId="26061"/>
    <cellStyle name="Output 2 3 2 2 7" xfId="26062"/>
    <cellStyle name="Output 2 3 2 2 7 2" xfId="26063"/>
    <cellStyle name="Output 2 3 2 2 8" xfId="26064"/>
    <cellStyle name="Output 2 3 2 2 9" xfId="26065"/>
    <cellStyle name="Output 2 3 2 3" xfId="26066"/>
    <cellStyle name="Output 2 3 2 3 2" xfId="26067"/>
    <cellStyle name="Output 2 3 2 3 2 2" xfId="26068"/>
    <cellStyle name="Output 2 3 2 3 2 2 2" xfId="26069"/>
    <cellStyle name="Output 2 3 2 3 2 2 2 2" xfId="26070"/>
    <cellStyle name="Output 2 3 2 3 2 2 3" xfId="26071"/>
    <cellStyle name="Output 2 3 2 3 2 2 3 2" xfId="26072"/>
    <cellStyle name="Output 2 3 2 3 2 2 4" xfId="26073"/>
    <cellStyle name="Output 2 3 2 3 2 2 5" xfId="26074"/>
    <cellStyle name="Output 2 3 2 3 2 3" xfId="26075"/>
    <cellStyle name="Output 2 3 2 3 2 3 2" xfId="26076"/>
    <cellStyle name="Output 2 3 2 3 2 4" xfId="26077"/>
    <cellStyle name="Output 2 3 2 3 2 4 2" xfId="26078"/>
    <cellStyle name="Output 2 3 2 3 2 5" xfId="26079"/>
    <cellStyle name="Output 2 3 2 3 2 6" xfId="26080"/>
    <cellStyle name="Output 2 3 2 3 3" xfId="26081"/>
    <cellStyle name="Output 2 3 2 3 3 2" xfId="26082"/>
    <cellStyle name="Output 2 3 2 3 3 2 2" xfId="26083"/>
    <cellStyle name="Output 2 3 2 3 3 2 2 2" xfId="26084"/>
    <cellStyle name="Output 2 3 2 3 3 2 3" xfId="26085"/>
    <cellStyle name="Output 2 3 2 3 3 2 3 2" xfId="26086"/>
    <cellStyle name="Output 2 3 2 3 3 2 4" xfId="26087"/>
    <cellStyle name="Output 2 3 2 3 3 2 5" xfId="26088"/>
    <cellStyle name="Output 2 3 2 3 3 3" xfId="26089"/>
    <cellStyle name="Output 2 3 2 3 3 3 2" xfId="26090"/>
    <cellStyle name="Output 2 3 2 3 3 4" xfId="26091"/>
    <cellStyle name="Output 2 3 2 3 3 4 2" xfId="26092"/>
    <cellStyle name="Output 2 3 2 3 3 5" xfId="26093"/>
    <cellStyle name="Output 2 3 2 3 3 6" xfId="26094"/>
    <cellStyle name="Output 2 3 2 3 4" xfId="26095"/>
    <cellStyle name="Output 2 3 2 3 4 2" xfId="26096"/>
    <cellStyle name="Output 2 3 2 3 4 2 2" xfId="26097"/>
    <cellStyle name="Output 2 3 2 3 4 3" xfId="26098"/>
    <cellStyle name="Output 2 3 2 3 4 3 2" xfId="26099"/>
    <cellStyle name="Output 2 3 2 3 4 4" xfId="26100"/>
    <cellStyle name="Output 2 3 2 3 4 5" xfId="26101"/>
    <cellStyle name="Output 2 3 2 3 5" xfId="26102"/>
    <cellStyle name="Output 2 3 2 3 5 2" xfId="26103"/>
    <cellStyle name="Output 2 3 2 3 6" xfId="26104"/>
    <cellStyle name="Output 2 3 2 3 6 2" xfId="26105"/>
    <cellStyle name="Output 2 3 2 3 7" xfId="26106"/>
    <cellStyle name="Output 2 3 2 3 8" xfId="26107"/>
    <cellStyle name="Output 2 3 2 4" xfId="26108"/>
    <cellStyle name="Output 2 3 2 4 2" xfId="26109"/>
    <cellStyle name="Output 2 3 2 4 2 2" xfId="26110"/>
    <cellStyle name="Output 2 3 2 4 2 2 2" xfId="26111"/>
    <cellStyle name="Output 2 3 2 4 2 3" xfId="26112"/>
    <cellStyle name="Output 2 3 2 4 2 3 2" xfId="26113"/>
    <cellStyle name="Output 2 3 2 4 2 4" xfId="26114"/>
    <cellStyle name="Output 2 3 2 4 2 5" xfId="26115"/>
    <cellStyle name="Output 2 3 2 4 3" xfId="26116"/>
    <cellStyle name="Output 2 3 2 4 3 2" xfId="26117"/>
    <cellStyle name="Output 2 3 2 4 4" xfId="26118"/>
    <cellStyle name="Output 2 3 2 4 4 2" xfId="26119"/>
    <cellStyle name="Output 2 3 2 4 5" xfId="26120"/>
    <cellStyle name="Output 2 3 2 4 6" xfId="26121"/>
    <cellStyle name="Output 2 3 2 5" xfId="26122"/>
    <cellStyle name="Output 2 3 2 5 2" xfId="26123"/>
    <cellStyle name="Output 2 3 2 5 2 2" xfId="26124"/>
    <cellStyle name="Output 2 3 2 5 2 2 2" xfId="26125"/>
    <cellStyle name="Output 2 3 2 5 2 3" xfId="26126"/>
    <cellStyle name="Output 2 3 2 5 2 3 2" xfId="26127"/>
    <cellStyle name="Output 2 3 2 5 2 4" xfId="26128"/>
    <cellStyle name="Output 2 3 2 5 2 5" xfId="26129"/>
    <cellStyle name="Output 2 3 2 5 3" xfId="26130"/>
    <cellStyle name="Output 2 3 2 5 3 2" xfId="26131"/>
    <cellStyle name="Output 2 3 2 5 4" xfId="26132"/>
    <cellStyle name="Output 2 3 2 5 4 2" xfId="26133"/>
    <cellStyle name="Output 2 3 2 5 5" xfId="26134"/>
    <cellStyle name="Output 2 3 2 5 6" xfId="26135"/>
    <cellStyle name="Output 2 3 2 6" xfId="26136"/>
    <cellStyle name="Output 2 3 2 6 2" xfId="26137"/>
    <cellStyle name="Output 2 3 2 6 2 2" xfId="26138"/>
    <cellStyle name="Output 2 3 2 6 2 2 2" xfId="26139"/>
    <cellStyle name="Output 2 3 2 6 2 3" xfId="26140"/>
    <cellStyle name="Output 2 3 2 6 2 3 2" xfId="26141"/>
    <cellStyle name="Output 2 3 2 6 2 4" xfId="26142"/>
    <cellStyle name="Output 2 3 2 6 2 5" xfId="26143"/>
    <cellStyle name="Output 2 3 2 6 3" xfId="26144"/>
    <cellStyle name="Output 2 3 2 6 3 2" xfId="26145"/>
    <cellStyle name="Output 2 3 2 6 4" xfId="26146"/>
    <cellStyle name="Output 2 3 2 6 4 2" xfId="26147"/>
    <cellStyle name="Output 2 3 2 6 5" xfId="26148"/>
    <cellStyle name="Output 2 3 2 6 6" xfId="26149"/>
    <cellStyle name="Output 2 3 2 7" xfId="26150"/>
    <cellStyle name="Output 2 3 2 7 2" xfId="26151"/>
    <cellStyle name="Output 2 3 2 7 2 2" xfId="26152"/>
    <cellStyle name="Output 2 3 2 7 3" xfId="26153"/>
    <cellStyle name="Output 2 3 2 7 3 2" xfId="26154"/>
    <cellStyle name="Output 2 3 2 7 4" xfId="26155"/>
    <cellStyle name="Output 2 3 2 7 5" xfId="26156"/>
    <cellStyle name="Output 2 3 2 8" xfId="26157"/>
    <cellStyle name="Output 2 3 2 8 2" xfId="26158"/>
    <cellStyle name="Output 2 3 2 9" xfId="26159"/>
    <cellStyle name="Output 2 3 2 9 2" xfId="26160"/>
    <cellStyle name="Output 2 3 20" xfId="26161"/>
    <cellStyle name="Output 2 3 20 2" xfId="26162"/>
    <cellStyle name="Output 2 3 20 2 2" xfId="26163"/>
    <cellStyle name="Output 2 3 20 3" xfId="26164"/>
    <cellStyle name="Output 2 3 20 3 2" xfId="26165"/>
    <cellStyle name="Output 2 3 20 4" xfId="26166"/>
    <cellStyle name="Output 2 3 20 5" xfId="26167"/>
    <cellStyle name="Output 2 3 21" xfId="26168"/>
    <cellStyle name="Output 2 3 21 2" xfId="26169"/>
    <cellStyle name="Output 2 3 22" xfId="26170"/>
    <cellStyle name="Output 2 3 22 2" xfId="26171"/>
    <cellStyle name="Output 2 3 23" xfId="26172"/>
    <cellStyle name="Output 2 3 23 2" xfId="26173"/>
    <cellStyle name="Output 2 3 24" xfId="26174"/>
    <cellStyle name="Output 2 3 25" xfId="26175"/>
    <cellStyle name="Output 2 3 3" xfId="26176"/>
    <cellStyle name="Output 2 3 3 10" xfId="26177"/>
    <cellStyle name="Output 2 3 3 2" xfId="26178"/>
    <cellStyle name="Output 2 3 3 2 2" xfId="26179"/>
    <cellStyle name="Output 2 3 3 2 2 2" xfId="26180"/>
    <cellStyle name="Output 2 3 3 2 2 2 2" xfId="26181"/>
    <cellStyle name="Output 2 3 3 2 2 2 2 2" xfId="26182"/>
    <cellStyle name="Output 2 3 3 2 2 2 3" xfId="26183"/>
    <cellStyle name="Output 2 3 3 2 2 2 3 2" xfId="26184"/>
    <cellStyle name="Output 2 3 3 2 2 2 4" xfId="26185"/>
    <cellStyle name="Output 2 3 3 2 2 2 5" xfId="26186"/>
    <cellStyle name="Output 2 3 3 2 2 3" xfId="26187"/>
    <cellStyle name="Output 2 3 3 2 2 3 2" xfId="26188"/>
    <cellStyle name="Output 2 3 3 2 2 4" xfId="26189"/>
    <cellStyle name="Output 2 3 3 2 2 4 2" xfId="26190"/>
    <cellStyle name="Output 2 3 3 2 2 5" xfId="26191"/>
    <cellStyle name="Output 2 3 3 2 2 6" xfId="26192"/>
    <cellStyle name="Output 2 3 3 2 3" xfId="26193"/>
    <cellStyle name="Output 2 3 3 2 3 2" xfId="26194"/>
    <cellStyle name="Output 2 3 3 2 3 2 2" xfId="26195"/>
    <cellStyle name="Output 2 3 3 2 3 2 2 2" xfId="26196"/>
    <cellStyle name="Output 2 3 3 2 3 2 3" xfId="26197"/>
    <cellStyle name="Output 2 3 3 2 3 2 3 2" xfId="26198"/>
    <cellStyle name="Output 2 3 3 2 3 2 4" xfId="26199"/>
    <cellStyle name="Output 2 3 3 2 3 2 5" xfId="26200"/>
    <cellStyle name="Output 2 3 3 2 3 3" xfId="26201"/>
    <cellStyle name="Output 2 3 3 2 3 3 2" xfId="26202"/>
    <cellStyle name="Output 2 3 3 2 3 4" xfId="26203"/>
    <cellStyle name="Output 2 3 3 2 3 4 2" xfId="26204"/>
    <cellStyle name="Output 2 3 3 2 3 5" xfId="26205"/>
    <cellStyle name="Output 2 3 3 2 3 6" xfId="26206"/>
    <cellStyle name="Output 2 3 3 2 4" xfId="26207"/>
    <cellStyle name="Output 2 3 3 2 4 2" xfId="26208"/>
    <cellStyle name="Output 2 3 3 2 4 2 2" xfId="26209"/>
    <cellStyle name="Output 2 3 3 2 4 2 2 2" xfId="26210"/>
    <cellStyle name="Output 2 3 3 2 4 2 3" xfId="26211"/>
    <cellStyle name="Output 2 3 3 2 4 2 3 2" xfId="26212"/>
    <cellStyle name="Output 2 3 3 2 4 2 4" xfId="26213"/>
    <cellStyle name="Output 2 3 3 2 4 2 5" xfId="26214"/>
    <cellStyle name="Output 2 3 3 2 4 3" xfId="26215"/>
    <cellStyle name="Output 2 3 3 2 4 3 2" xfId="26216"/>
    <cellStyle name="Output 2 3 3 2 4 4" xfId="26217"/>
    <cellStyle name="Output 2 3 3 2 4 4 2" xfId="26218"/>
    <cellStyle name="Output 2 3 3 2 4 5" xfId="26219"/>
    <cellStyle name="Output 2 3 3 2 4 6" xfId="26220"/>
    <cellStyle name="Output 2 3 3 2 5" xfId="26221"/>
    <cellStyle name="Output 2 3 3 2 5 2" xfId="26222"/>
    <cellStyle name="Output 2 3 3 2 5 2 2" xfId="26223"/>
    <cellStyle name="Output 2 3 3 2 5 3" xfId="26224"/>
    <cellStyle name="Output 2 3 3 2 5 3 2" xfId="26225"/>
    <cellStyle name="Output 2 3 3 2 5 4" xfId="26226"/>
    <cellStyle name="Output 2 3 3 2 5 5" xfId="26227"/>
    <cellStyle name="Output 2 3 3 2 6" xfId="26228"/>
    <cellStyle name="Output 2 3 3 2 6 2" xfId="26229"/>
    <cellStyle name="Output 2 3 3 2 7" xfId="26230"/>
    <cellStyle name="Output 2 3 3 2 7 2" xfId="26231"/>
    <cellStyle name="Output 2 3 3 2 8" xfId="26232"/>
    <cellStyle name="Output 2 3 3 2 9" xfId="26233"/>
    <cellStyle name="Output 2 3 3 3" xfId="26234"/>
    <cellStyle name="Output 2 3 3 3 2" xfId="26235"/>
    <cellStyle name="Output 2 3 3 3 2 2" xfId="26236"/>
    <cellStyle name="Output 2 3 3 3 2 2 2" xfId="26237"/>
    <cellStyle name="Output 2 3 3 3 2 2 2 2" xfId="26238"/>
    <cellStyle name="Output 2 3 3 3 2 2 3" xfId="26239"/>
    <cellStyle name="Output 2 3 3 3 2 2 3 2" xfId="26240"/>
    <cellStyle name="Output 2 3 3 3 2 2 4" xfId="26241"/>
    <cellStyle name="Output 2 3 3 3 2 2 5" xfId="26242"/>
    <cellStyle name="Output 2 3 3 3 2 3" xfId="26243"/>
    <cellStyle name="Output 2 3 3 3 2 3 2" xfId="26244"/>
    <cellStyle name="Output 2 3 3 3 2 4" xfId="26245"/>
    <cellStyle name="Output 2 3 3 3 2 4 2" xfId="26246"/>
    <cellStyle name="Output 2 3 3 3 2 5" xfId="26247"/>
    <cellStyle name="Output 2 3 3 3 2 6" xfId="26248"/>
    <cellStyle name="Output 2 3 3 3 3" xfId="26249"/>
    <cellStyle name="Output 2 3 3 3 3 2" xfId="26250"/>
    <cellStyle name="Output 2 3 3 3 3 2 2" xfId="26251"/>
    <cellStyle name="Output 2 3 3 3 3 2 2 2" xfId="26252"/>
    <cellStyle name="Output 2 3 3 3 3 2 3" xfId="26253"/>
    <cellStyle name="Output 2 3 3 3 3 2 3 2" xfId="26254"/>
    <cellStyle name="Output 2 3 3 3 3 2 4" xfId="26255"/>
    <cellStyle name="Output 2 3 3 3 3 2 5" xfId="26256"/>
    <cellStyle name="Output 2 3 3 3 3 3" xfId="26257"/>
    <cellStyle name="Output 2 3 3 3 3 3 2" xfId="26258"/>
    <cellStyle name="Output 2 3 3 3 3 4" xfId="26259"/>
    <cellStyle name="Output 2 3 3 3 3 4 2" xfId="26260"/>
    <cellStyle name="Output 2 3 3 3 3 5" xfId="26261"/>
    <cellStyle name="Output 2 3 3 3 3 6" xfId="26262"/>
    <cellStyle name="Output 2 3 3 3 4" xfId="26263"/>
    <cellStyle name="Output 2 3 3 3 4 2" xfId="26264"/>
    <cellStyle name="Output 2 3 3 3 4 2 2" xfId="26265"/>
    <cellStyle name="Output 2 3 3 3 4 3" xfId="26266"/>
    <cellStyle name="Output 2 3 3 3 4 3 2" xfId="26267"/>
    <cellStyle name="Output 2 3 3 3 4 4" xfId="26268"/>
    <cellStyle name="Output 2 3 3 3 4 5" xfId="26269"/>
    <cellStyle name="Output 2 3 3 3 5" xfId="26270"/>
    <cellStyle name="Output 2 3 3 3 5 2" xfId="26271"/>
    <cellStyle name="Output 2 3 3 3 6" xfId="26272"/>
    <cellStyle name="Output 2 3 3 3 6 2" xfId="26273"/>
    <cellStyle name="Output 2 3 3 3 7" xfId="26274"/>
    <cellStyle name="Output 2 3 3 3 8" xfId="26275"/>
    <cellStyle name="Output 2 3 3 4" xfId="26276"/>
    <cellStyle name="Output 2 3 3 4 2" xfId="26277"/>
    <cellStyle name="Output 2 3 3 4 2 2" xfId="26278"/>
    <cellStyle name="Output 2 3 3 4 2 2 2" xfId="26279"/>
    <cellStyle name="Output 2 3 3 4 2 3" xfId="26280"/>
    <cellStyle name="Output 2 3 3 4 2 3 2" xfId="26281"/>
    <cellStyle name="Output 2 3 3 4 2 4" xfId="26282"/>
    <cellStyle name="Output 2 3 3 4 2 5" xfId="26283"/>
    <cellStyle name="Output 2 3 3 4 3" xfId="26284"/>
    <cellStyle name="Output 2 3 3 4 3 2" xfId="26285"/>
    <cellStyle name="Output 2 3 3 4 4" xfId="26286"/>
    <cellStyle name="Output 2 3 3 4 4 2" xfId="26287"/>
    <cellStyle name="Output 2 3 3 4 5" xfId="26288"/>
    <cellStyle name="Output 2 3 3 4 6" xfId="26289"/>
    <cellStyle name="Output 2 3 3 5" xfId="26290"/>
    <cellStyle name="Output 2 3 3 5 2" xfId="26291"/>
    <cellStyle name="Output 2 3 3 5 2 2" xfId="26292"/>
    <cellStyle name="Output 2 3 3 5 2 2 2" xfId="26293"/>
    <cellStyle name="Output 2 3 3 5 2 3" xfId="26294"/>
    <cellStyle name="Output 2 3 3 5 2 3 2" xfId="26295"/>
    <cellStyle name="Output 2 3 3 5 2 4" xfId="26296"/>
    <cellStyle name="Output 2 3 3 5 2 5" xfId="26297"/>
    <cellStyle name="Output 2 3 3 5 3" xfId="26298"/>
    <cellStyle name="Output 2 3 3 5 3 2" xfId="26299"/>
    <cellStyle name="Output 2 3 3 5 4" xfId="26300"/>
    <cellStyle name="Output 2 3 3 5 4 2" xfId="26301"/>
    <cellStyle name="Output 2 3 3 5 5" xfId="26302"/>
    <cellStyle name="Output 2 3 3 5 6" xfId="26303"/>
    <cellStyle name="Output 2 3 3 6" xfId="26304"/>
    <cellStyle name="Output 2 3 3 6 2" xfId="26305"/>
    <cellStyle name="Output 2 3 3 6 2 2" xfId="26306"/>
    <cellStyle name="Output 2 3 3 6 2 2 2" xfId="26307"/>
    <cellStyle name="Output 2 3 3 6 2 3" xfId="26308"/>
    <cellStyle name="Output 2 3 3 6 2 3 2" xfId="26309"/>
    <cellStyle name="Output 2 3 3 6 2 4" xfId="26310"/>
    <cellStyle name="Output 2 3 3 6 2 5" xfId="26311"/>
    <cellStyle name="Output 2 3 3 6 3" xfId="26312"/>
    <cellStyle name="Output 2 3 3 6 3 2" xfId="26313"/>
    <cellStyle name="Output 2 3 3 6 4" xfId="26314"/>
    <cellStyle name="Output 2 3 3 6 4 2" xfId="26315"/>
    <cellStyle name="Output 2 3 3 6 5" xfId="26316"/>
    <cellStyle name="Output 2 3 3 6 6" xfId="26317"/>
    <cellStyle name="Output 2 3 3 7" xfId="26318"/>
    <cellStyle name="Output 2 3 3 7 2" xfId="26319"/>
    <cellStyle name="Output 2 3 3 7 2 2" xfId="26320"/>
    <cellStyle name="Output 2 3 3 7 3" xfId="26321"/>
    <cellStyle name="Output 2 3 3 7 3 2" xfId="26322"/>
    <cellStyle name="Output 2 3 3 7 4" xfId="26323"/>
    <cellStyle name="Output 2 3 3 7 5" xfId="26324"/>
    <cellStyle name="Output 2 3 3 8" xfId="26325"/>
    <cellStyle name="Output 2 3 3 8 2" xfId="26326"/>
    <cellStyle name="Output 2 3 3 9" xfId="26327"/>
    <cellStyle name="Output 2 3 3 9 2" xfId="26328"/>
    <cellStyle name="Output 2 3 4" xfId="26329"/>
    <cellStyle name="Output 2 3 4 10" xfId="26330"/>
    <cellStyle name="Output 2 3 4 11" xfId="26331"/>
    <cellStyle name="Output 2 3 4 2" xfId="26332"/>
    <cellStyle name="Output 2 3 4 2 2" xfId="26333"/>
    <cellStyle name="Output 2 3 4 2 2 2" xfId="26334"/>
    <cellStyle name="Output 2 3 4 2 2 2 2" xfId="26335"/>
    <cellStyle name="Output 2 3 4 2 2 2 2 2" xfId="26336"/>
    <cellStyle name="Output 2 3 4 2 2 2 3" xfId="26337"/>
    <cellStyle name="Output 2 3 4 2 2 2 3 2" xfId="26338"/>
    <cellStyle name="Output 2 3 4 2 2 2 4" xfId="26339"/>
    <cellStyle name="Output 2 3 4 2 2 2 5" xfId="26340"/>
    <cellStyle name="Output 2 3 4 2 2 3" xfId="26341"/>
    <cellStyle name="Output 2 3 4 2 2 3 2" xfId="26342"/>
    <cellStyle name="Output 2 3 4 2 2 4" xfId="26343"/>
    <cellStyle name="Output 2 3 4 2 2 4 2" xfId="26344"/>
    <cellStyle name="Output 2 3 4 2 2 5" xfId="26345"/>
    <cellStyle name="Output 2 3 4 2 2 6" xfId="26346"/>
    <cellStyle name="Output 2 3 4 2 3" xfId="26347"/>
    <cellStyle name="Output 2 3 4 2 3 2" xfId="26348"/>
    <cellStyle name="Output 2 3 4 2 3 2 2" xfId="26349"/>
    <cellStyle name="Output 2 3 4 2 3 2 2 2" xfId="26350"/>
    <cellStyle name="Output 2 3 4 2 3 2 3" xfId="26351"/>
    <cellStyle name="Output 2 3 4 2 3 2 3 2" xfId="26352"/>
    <cellStyle name="Output 2 3 4 2 3 2 4" xfId="26353"/>
    <cellStyle name="Output 2 3 4 2 3 2 5" xfId="26354"/>
    <cellStyle name="Output 2 3 4 2 3 3" xfId="26355"/>
    <cellStyle name="Output 2 3 4 2 3 3 2" xfId="26356"/>
    <cellStyle name="Output 2 3 4 2 3 4" xfId="26357"/>
    <cellStyle name="Output 2 3 4 2 3 4 2" xfId="26358"/>
    <cellStyle name="Output 2 3 4 2 3 5" xfId="26359"/>
    <cellStyle name="Output 2 3 4 2 3 6" xfId="26360"/>
    <cellStyle name="Output 2 3 4 2 4" xfId="26361"/>
    <cellStyle name="Output 2 3 4 2 4 2" xfId="26362"/>
    <cellStyle name="Output 2 3 4 2 4 2 2" xfId="26363"/>
    <cellStyle name="Output 2 3 4 2 4 2 2 2" xfId="26364"/>
    <cellStyle name="Output 2 3 4 2 4 2 3" xfId="26365"/>
    <cellStyle name="Output 2 3 4 2 4 2 3 2" xfId="26366"/>
    <cellStyle name="Output 2 3 4 2 4 2 4" xfId="26367"/>
    <cellStyle name="Output 2 3 4 2 4 2 5" xfId="26368"/>
    <cellStyle name="Output 2 3 4 2 4 3" xfId="26369"/>
    <cellStyle name="Output 2 3 4 2 4 3 2" xfId="26370"/>
    <cellStyle name="Output 2 3 4 2 4 4" xfId="26371"/>
    <cellStyle name="Output 2 3 4 2 4 4 2" xfId="26372"/>
    <cellStyle name="Output 2 3 4 2 4 5" xfId="26373"/>
    <cellStyle name="Output 2 3 4 2 4 6" xfId="26374"/>
    <cellStyle name="Output 2 3 4 2 5" xfId="26375"/>
    <cellStyle name="Output 2 3 4 2 5 2" xfId="26376"/>
    <cellStyle name="Output 2 3 4 2 5 2 2" xfId="26377"/>
    <cellStyle name="Output 2 3 4 2 5 3" xfId="26378"/>
    <cellStyle name="Output 2 3 4 2 5 3 2" xfId="26379"/>
    <cellStyle name="Output 2 3 4 2 5 4" xfId="26380"/>
    <cellStyle name="Output 2 3 4 2 5 5" xfId="26381"/>
    <cellStyle name="Output 2 3 4 2 6" xfId="26382"/>
    <cellStyle name="Output 2 3 4 2 6 2" xfId="26383"/>
    <cellStyle name="Output 2 3 4 2 7" xfId="26384"/>
    <cellStyle name="Output 2 3 4 2 7 2" xfId="26385"/>
    <cellStyle name="Output 2 3 4 2 8" xfId="26386"/>
    <cellStyle name="Output 2 3 4 2 9" xfId="26387"/>
    <cellStyle name="Output 2 3 4 3" xfId="26388"/>
    <cellStyle name="Output 2 3 4 3 2" xfId="26389"/>
    <cellStyle name="Output 2 3 4 3 2 2" xfId="26390"/>
    <cellStyle name="Output 2 3 4 3 2 2 2" xfId="26391"/>
    <cellStyle name="Output 2 3 4 3 2 3" xfId="26392"/>
    <cellStyle name="Output 2 3 4 3 2 3 2" xfId="26393"/>
    <cellStyle name="Output 2 3 4 3 2 4" xfId="26394"/>
    <cellStyle name="Output 2 3 4 3 2 5" xfId="26395"/>
    <cellStyle name="Output 2 3 4 3 3" xfId="26396"/>
    <cellStyle name="Output 2 3 4 3 3 2" xfId="26397"/>
    <cellStyle name="Output 2 3 4 3 4" xfId="26398"/>
    <cellStyle name="Output 2 3 4 3 4 2" xfId="26399"/>
    <cellStyle name="Output 2 3 4 3 5" xfId="26400"/>
    <cellStyle name="Output 2 3 4 3 6" xfId="26401"/>
    <cellStyle name="Output 2 3 4 4" xfId="26402"/>
    <cellStyle name="Output 2 3 4 4 2" xfId="26403"/>
    <cellStyle name="Output 2 3 4 4 2 2" xfId="26404"/>
    <cellStyle name="Output 2 3 4 4 2 2 2" xfId="26405"/>
    <cellStyle name="Output 2 3 4 4 2 3" xfId="26406"/>
    <cellStyle name="Output 2 3 4 4 2 3 2" xfId="26407"/>
    <cellStyle name="Output 2 3 4 4 2 4" xfId="26408"/>
    <cellStyle name="Output 2 3 4 4 2 5" xfId="26409"/>
    <cellStyle name="Output 2 3 4 4 3" xfId="26410"/>
    <cellStyle name="Output 2 3 4 4 3 2" xfId="26411"/>
    <cellStyle name="Output 2 3 4 4 4" xfId="26412"/>
    <cellStyle name="Output 2 3 4 4 4 2" xfId="26413"/>
    <cellStyle name="Output 2 3 4 4 5" xfId="26414"/>
    <cellStyle name="Output 2 3 4 4 6" xfId="26415"/>
    <cellStyle name="Output 2 3 4 5" xfId="26416"/>
    <cellStyle name="Output 2 3 4 5 2" xfId="26417"/>
    <cellStyle name="Output 2 3 4 5 2 2" xfId="26418"/>
    <cellStyle name="Output 2 3 4 5 2 2 2" xfId="26419"/>
    <cellStyle name="Output 2 3 4 5 2 3" xfId="26420"/>
    <cellStyle name="Output 2 3 4 5 2 3 2" xfId="26421"/>
    <cellStyle name="Output 2 3 4 5 2 4" xfId="26422"/>
    <cellStyle name="Output 2 3 4 5 2 5" xfId="26423"/>
    <cellStyle name="Output 2 3 4 5 3" xfId="26424"/>
    <cellStyle name="Output 2 3 4 5 3 2" xfId="26425"/>
    <cellStyle name="Output 2 3 4 5 4" xfId="26426"/>
    <cellStyle name="Output 2 3 4 5 4 2" xfId="26427"/>
    <cellStyle name="Output 2 3 4 5 5" xfId="26428"/>
    <cellStyle name="Output 2 3 4 5 6" xfId="26429"/>
    <cellStyle name="Output 2 3 4 6" xfId="26430"/>
    <cellStyle name="Output 2 3 4 6 2" xfId="26431"/>
    <cellStyle name="Output 2 3 4 6 2 2" xfId="26432"/>
    <cellStyle name="Output 2 3 4 6 2 2 2" xfId="26433"/>
    <cellStyle name="Output 2 3 4 6 2 3" xfId="26434"/>
    <cellStyle name="Output 2 3 4 6 2 3 2" xfId="26435"/>
    <cellStyle name="Output 2 3 4 6 2 4" xfId="26436"/>
    <cellStyle name="Output 2 3 4 6 2 5" xfId="26437"/>
    <cellStyle name="Output 2 3 4 6 3" xfId="26438"/>
    <cellStyle name="Output 2 3 4 6 3 2" xfId="26439"/>
    <cellStyle name="Output 2 3 4 6 4" xfId="26440"/>
    <cellStyle name="Output 2 3 4 6 4 2" xfId="26441"/>
    <cellStyle name="Output 2 3 4 6 5" xfId="26442"/>
    <cellStyle name="Output 2 3 4 6 6" xfId="26443"/>
    <cellStyle name="Output 2 3 4 7" xfId="26444"/>
    <cellStyle name="Output 2 3 4 7 2" xfId="26445"/>
    <cellStyle name="Output 2 3 4 7 2 2" xfId="26446"/>
    <cellStyle name="Output 2 3 4 7 3" xfId="26447"/>
    <cellStyle name="Output 2 3 4 7 3 2" xfId="26448"/>
    <cellStyle name="Output 2 3 4 7 4" xfId="26449"/>
    <cellStyle name="Output 2 3 4 7 5" xfId="26450"/>
    <cellStyle name="Output 2 3 4 8" xfId="26451"/>
    <cellStyle name="Output 2 3 4 8 2" xfId="26452"/>
    <cellStyle name="Output 2 3 4 9" xfId="26453"/>
    <cellStyle name="Output 2 3 4 9 2" xfId="26454"/>
    <cellStyle name="Output 2 3 5" xfId="26455"/>
    <cellStyle name="Output 2 3 5 2" xfId="26456"/>
    <cellStyle name="Output 2 3 5 2 2" xfId="26457"/>
    <cellStyle name="Output 2 3 5 2 2 2" xfId="26458"/>
    <cellStyle name="Output 2 3 5 2 3" xfId="26459"/>
    <cellStyle name="Output 2 3 5 2 3 2" xfId="26460"/>
    <cellStyle name="Output 2 3 5 2 4" xfId="26461"/>
    <cellStyle name="Output 2 3 5 2 5" xfId="26462"/>
    <cellStyle name="Output 2 3 5 3" xfId="26463"/>
    <cellStyle name="Output 2 3 5 3 2" xfId="26464"/>
    <cellStyle name="Output 2 3 5 4" xfId="26465"/>
    <cellStyle name="Output 2 3 5 4 2" xfId="26466"/>
    <cellStyle name="Output 2 3 5 5" xfId="26467"/>
    <cellStyle name="Output 2 3 5 6" xfId="26468"/>
    <cellStyle name="Output 2 3 6" xfId="26469"/>
    <cellStyle name="Output 2 3 6 2" xfId="26470"/>
    <cellStyle name="Output 2 3 6 2 2" xfId="26471"/>
    <cellStyle name="Output 2 3 6 2 2 2" xfId="26472"/>
    <cellStyle name="Output 2 3 6 2 3" xfId="26473"/>
    <cellStyle name="Output 2 3 6 2 3 2" xfId="26474"/>
    <cellStyle name="Output 2 3 6 2 4" xfId="26475"/>
    <cellStyle name="Output 2 3 6 2 5" xfId="26476"/>
    <cellStyle name="Output 2 3 6 3" xfId="26477"/>
    <cellStyle name="Output 2 3 6 3 2" xfId="26478"/>
    <cellStyle name="Output 2 3 6 4" xfId="26479"/>
    <cellStyle name="Output 2 3 6 4 2" xfId="26480"/>
    <cellStyle name="Output 2 3 6 5" xfId="26481"/>
    <cellStyle name="Output 2 3 6 6" xfId="26482"/>
    <cellStyle name="Output 2 3 7" xfId="26483"/>
    <cellStyle name="Output 2 3 7 2" xfId="26484"/>
    <cellStyle name="Output 2 3 7 2 2" xfId="26485"/>
    <cellStyle name="Output 2 3 7 2 2 2" xfId="26486"/>
    <cellStyle name="Output 2 3 7 2 3" xfId="26487"/>
    <cellStyle name="Output 2 3 7 2 3 2" xfId="26488"/>
    <cellStyle name="Output 2 3 7 2 4" xfId="26489"/>
    <cellStyle name="Output 2 3 7 2 5" xfId="26490"/>
    <cellStyle name="Output 2 3 7 3" xfId="26491"/>
    <cellStyle name="Output 2 3 7 3 2" xfId="26492"/>
    <cellStyle name="Output 2 3 7 4" xfId="26493"/>
    <cellStyle name="Output 2 3 7 4 2" xfId="26494"/>
    <cellStyle name="Output 2 3 7 5" xfId="26495"/>
    <cellStyle name="Output 2 3 7 6" xfId="26496"/>
    <cellStyle name="Output 2 3 8" xfId="26497"/>
    <cellStyle name="Output 2 3 8 2" xfId="26498"/>
    <cellStyle name="Output 2 3 8 2 2" xfId="26499"/>
    <cellStyle name="Output 2 3 8 3" xfId="26500"/>
    <cellStyle name="Output 2 3 8 3 2" xfId="26501"/>
    <cellStyle name="Output 2 3 8 4" xfId="26502"/>
    <cellStyle name="Output 2 3 8 5" xfId="26503"/>
    <cellStyle name="Output 2 3 9" xfId="26504"/>
    <cellStyle name="Output 2 3 9 2" xfId="26505"/>
    <cellStyle name="Output 2 3 9 2 2" xfId="26506"/>
    <cellStyle name="Output 2 3 9 3" xfId="26507"/>
    <cellStyle name="Output 2 3 9 3 2" xfId="26508"/>
    <cellStyle name="Output 2 3 9 4" xfId="26509"/>
    <cellStyle name="Output 2 3 9 5" xfId="26510"/>
    <cellStyle name="Output 2 4" xfId="26511"/>
    <cellStyle name="Output 2 4 10" xfId="26512"/>
    <cellStyle name="Output 2 4 10 2" xfId="26513"/>
    <cellStyle name="Output 2 4 11" xfId="26514"/>
    <cellStyle name="Output 2 4 2" xfId="26515"/>
    <cellStyle name="Output 2 4 2 10" xfId="26516"/>
    <cellStyle name="Output 2 4 2 2" xfId="26517"/>
    <cellStyle name="Output 2 4 2 2 2" xfId="26518"/>
    <cellStyle name="Output 2 4 2 2 2 2" xfId="26519"/>
    <cellStyle name="Output 2 4 2 2 2 2 2" xfId="26520"/>
    <cellStyle name="Output 2 4 2 2 2 2 2 2" xfId="26521"/>
    <cellStyle name="Output 2 4 2 2 2 2 3" xfId="26522"/>
    <cellStyle name="Output 2 4 2 2 2 2 3 2" xfId="26523"/>
    <cellStyle name="Output 2 4 2 2 2 2 4" xfId="26524"/>
    <cellStyle name="Output 2 4 2 2 2 2 5" xfId="26525"/>
    <cellStyle name="Output 2 4 2 2 2 3" xfId="26526"/>
    <cellStyle name="Output 2 4 2 2 2 3 2" xfId="26527"/>
    <cellStyle name="Output 2 4 2 2 2 4" xfId="26528"/>
    <cellStyle name="Output 2 4 2 2 2 4 2" xfId="26529"/>
    <cellStyle name="Output 2 4 2 2 2 5" xfId="26530"/>
    <cellStyle name="Output 2 4 2 2 2 6" xfId="26531"/>
    <cellStyle name="Output 2 4 2 2 3" xfId="26532"/>
    <cellStyle name="Output 2 4 2 2 3 2" xfId="26533"/>
    <cellStyle name="Output 2 4 2 2 3 2 2" xfId="26534"/>
    <cellStyle name="Output 2 4 2 2 3 2 2 2" xfId="26535"/>
    <cellStyle name="Output 2 4 2 2 3 2 3" xfId="26536"/>
    <cellStyle name="Output 2 4 2 2 3 2 3 2" xfId="26537"/>
    <cellStyle name="Output 2 4 2 2 3 2 4" xfId="26538"/>
    <cellStyle name="Output 2 4 2 2 3 2 5" xfId="26539"/>
    <cellStyle name="Output 2 4 2 2 3 3" xfId="26540"/>
    <cellStyle name="Output 2 4 2 2 3 3 2" xfId="26541"/>
    <cellStyle name="Output 2 4 2 2 3 4" xfId="26542"/>
    <cellStyle name="Output 2 4 2 2 3 4 2" xfId="26543"/>
    <cellStyle name="Output 2 4 2 2 3 5" xfId="26544"/>
    <cellStyle name="Output 2 4 2 2 3 6" xfId="26545"/>
    <cellStyle name="Output 2 4 2 2 4" xfId="26546"/>
    <cellStyle name="Output 2 4 2 2 4 2" xfId="26547"/>
    <cellStyle name="Output 2 4 2 2 4 2 2" xfId="26548"/>
    <cellStyle name="Output 2 4 2 2 4 2 2 2" xfId="26549"/>
    <cellStyle name="Output 2 4 2 2 4 2 3" xfId="26550"/>
    <cellStyle name="Output 2 4 2 2 4 2 3 2" xfId="26551"/>
    <cellStyle name="Output 2 4 2 2 4 2 4" xfId="26552"/>
    <cellStyle name="Output 2 4 2 2 4 2 5" xfId="26553"/>
    <cellStyle name="Output 2 4 2 2 4 3" xfId="26554"/>
    <cellStyle name="Output 2 4 2 2 4 3 2" xfId="26555"/>
    <cellStyle name="Output 2 4 2 2 4 4" xfId="26556"/>
    <cellStyle name="Output 2 4 2 2 4 4 2" xfId="26557"/>
    <cellStyle name="Output 2 4 2 2 4 5" xfId="26558"/>
    <cellStyle name="Output 2 4 2 2 4 6" xfId="26559"/>
    <cellStyle name="Output 2 4 2 2 5" xfId="26560"/>
    <cellStyle name="Output 2 4 2 2 5 2" xfId="26561"/>
    <cellStyle name="Output 2 4 2 2 5 2 2" xfId="26562"/>
    <cellStyle name="Output 2 4 2 2 5 3" xfId="26563"/>
    <cellStyle name="Output 2 4 2 2 5 3 2" xfId="26564"/>
    <cellStyle name="Output 2 4 2 2 5 4" xfId="26565"/>
    <cellStyle name="Output 2 4 2 2 5 5" xfId="26566"/>
    <cellStyle name="Output 2 4 2 2 6" xfId="26567"/>
    <cellStyle name="Output 2 4 2 2 6 2" xfId="26568"/>
    <cellStyle name="Output 2 4 2 2 7" xfId="26569"/>
    <cellStyle name="Output 2 4 2 2 7 2" xfId="26570"/>
    <cellStyle name="Output 2 4 2 2 8" xfId="26571"/>
    <cellStyle name="Output 2 4 2 2 9" xfId="26572"/>
    <cellStyle name="Output 2 4 2 3" xfId="26573"/>
    <cellStyle name="Output 2 4 2 3 2" xfId="26574"/>
    <cellStyle name="Output 2 4 2 3 2 2" xfId="26575"/>
    <cellStyle name="Output 2 4 2 3 2 2 2" xfId="26576"/>
    <cellStyle name="Output 2 4 2 3 2 2 2 2" xfId="26577"/>
    <cellStyle name="Output 2 4 2 3 2 2 3" xfId="26578"/>
    <cellStyle name="Output 2 4 2 3 2 2 3 2" xfId="26579"/>
    <cellStyle name="Output 2 4 2 3 2 2 4" xfId="26580"/>
    <cellStyle name="Output 2 4 2 3 2 2 5" xfId="26581"/>
    <cellStyle name="Output 2 4 2 3 2 3" xfId="26582"/>
    <cellStyle name="Output 2 4 2 3 2 3 2" xfId="26583"/>
    <cellStyle name="Output 2 4 2 3 2 4" xfId="26584"/>
    <cellStyle name="Output 2 4 2 3 2 4 2" xfId="26585"/>
    <cellStyle name="Output 2 4 2 3 2 5" xfId="26586"/>
    <cellStyle name="Output 2 4 2 3 2 6" xfId="26587"/>
    <cellStyle name="Output 2 4 2 3 3" xfId="26588"/>
    <cellStyle name="Output 2 4 2 3 3 2" xfId="26589"/>
    <cellStyle name="Output 2 4 2 3 3 2 2" xfId="26590"/>
    <cellStyle name="Output 2 4 2 3 3 2 2 2" xfId="26591"/>
    <cellStyle name="Output 2 4 2 3 3 2 3" xfId="26592"/>
    <cellStyle name="Output 2 4 2 3 3 2 3 2" xfId="26593"/>
    <cellStyle name="Output 2 4 2 3 3 2 4" xfId="26594"/>
    <cellStyle name="Output 2 4 2 3 3 2 5" xfId="26595"/>
    <cellStyle name="Output 2 4 2 3 3 3" xfId="26596"/>
    <cellStyle name="Output 2 4 2 3 3 3 2" xfId="26597"/>
    <cellStyle name="Output 2 4 2 3 3 4" xfId="26598"/>
    <cellStyle name="Output 2 4 2 3 3 4 2" xfId="26599"/>
    <cellStyle name="Output 2 4 2 3 3 5" xfId="26600"/>
    <cellStyle name="Output 2 4 2 3 3 6" xfId="26601"/>
    <cellStyle name="Output 2 4 2 3 4" xfId="26602"/>
    <cellStyle name="Output 2 4 2 3 4 2" xfId="26603"/>
    <cellStyle name="Output 2 4 2 3 4 2 2" xfId="26604"/>
    <cellStyle name="Output 2 4 2 3 4 3" xfId="26605"/>
    <cellStyle name="Output 2 4 2 3 4 3 2" xfId="26606"/>
    <cellStyle name="Output 2 4 2 3 4 4" xfId="26607"/>
    <cellStyle name="Output 2 4 2 3 4 5" xfId="26608"/>
    <cellStyle name="Output 2 4 2 3 5" xfId="26609"/>
    <cellStyle name="Output 2 4 2 3 5 2" xfId="26610"/>
    <cellStyle name="Output 2 4 2 3 6" xfId="26611"/>
    <cellStyle name="Output 2 4 2 3 6 2" xfId="26612"/>
    <cellStyle name="Output 2 4 2 3 7" xfId="26613"/>
    <cellStyle name="Output 2 4 2 3 8" xfId="26614"/>
    <cellStyle name="Output 2 4 2 4" xfId="26615"/>
    <cellStyle name="Output 2 4 2 4 2" xfId="26616"/>
    <cellStyle name="Output 2 4 2 4 2 2" xfId="26617"/>
    <cellStyle name="Output 2 4 2 4 2 2 2" xfId="26618"/>
    <cellStyle name="Output 2 4 2 4 2 3" xfId="26619"/>
    <cellStyle name="Output 2 4 2 4 2 3 2" xfId="26620"/>
    <cellStyle name="Output 2 4 2 4 2 4" xfId="26621"/>
    <cellStyle name="Output 2 4 2 4 2 5" xfId="26622"/>
    <cellStyle name="Output 2 4 2 4 3" xfId="26623"/>
    <cellStyle name="Output 2 4 2 4 3 2" xfId="26624"/>
    <cellStyle name="Output 2 4 2 4 4" xfId="26625"/>
    <cellStyle name="Output 2 4 2 4 4 2" xfId="26626"/>
    <cellStyle name="Output 2 4 2 4 5" xfId="26627"/>
    <cellStyle name="Output 2 4 2 4 6" xfId="26628"/>
    <cellStyle name="Output 2 4 2 5" xfId="26629"/>
    <cellStyle name="Output 2 4 2 5 2" xfId="26630"/>
    <cellStyle name="Output 2 4 2 5 2 2" xfId="26631"/>
    <cellStyle name="Output 2 4 2 5 2 2 2" xfId="26632"/>
    <cellStyle name="Output 2 4 2 5 2 3" xfId="26633"/>
    <cellStyle name="Output 2 4 2 5 2 3 2" xfId="26634"/>
    <cellStyle name="Output 2 4 2 5 2 4" xfId="26635"/>
    <cellStyle name="Output 2 4 2 5 2 5" xfId="26636"/>
    <cellStyle name="Output 2 4 2 5 3" xfId="26637"/>
    <cellStyle name="Output 2 4 2 5 3 2" xfId="26638"/>
    <cellStyle name="Output 2 4 2 5 4" xfId="26639"/>
    <cellStyle name="Output 2 4 2 5 4 2" xfId="26640"/>
    <cellStyle name="Output 2 4 2 5 5" xfId="26641"/>
    <cellStyle name="Output 2 4 2 5 6" xfId="26642"/>
    <cellStyle name="Output 2 4 2 6" xfId="26643"/>
    <cellStyle name="Output 2 4 2 6 2" xfId="26644"/>
    <cellStyle name="Output 2 4 2 6 2 2" xfId="26645"/>
    <cellStyle name="Output 2 4 2 6 2 2 2" xfId="26646"/>
    <cellStyle name="Output 2 4 2 6 2 3" xfId="26647"/>
    <cellStyle name="Output 2 4 2 6 2 3 2" xfId="26648"/>
    <cellStyle name="Output 2 4 2 6 2 4" xfId="26649"/>
    <cellStyle name="Output 2 4 2 6 2 5" xfId="26650"/>
    <cellStyle name="Output 2 4 2 6 3" xfId="26651"/>
    <cellStyle name="Output 2 4 2 6 3 2" xfId="26652"/>
    <cellStyle name="Output 2 4 2 6 4" xfId="26653"/>
    <cellStyle name="Output 2 4 2 6 4 2" xfId="26654"/>
    <cellStyle name="Output 2 4 2 6 5" xfId="26655"/>
    <cellStyle name="Output 2 4 2 6 6" xfId="26656"/>
    <cellStyle name="Output 2 4 2 7" xfId="26657"/>
    <cellStyle name="Output 2 4 2 7 2" xfId="26658"/>
    <cellStyle name="Output 2 4 2 7 2 2" xfId="26659"/>
    <cellStyle name="Output 2 4 2 7 3" xfId="26660"/>
    <cellStyle name="Output 2 4 2 7 3 2" xfId="26661"/>
    <cellStyle name="Output 2 4 2 7 4" xfId="26662"/>
    <cellStyle name="Output 2 4 2 7 5" xfId="26663"/>
    <cellStyle name="Output 2 4 2 8" xfId="26664"/>
    <cellStyle name="Output 2 4 2 8 2" xfId="26665"/>
    <cellStyle name="Output 2 4 2 9" xfId="26666"/>
    <cellStyle name="Output 2 4 2 9 2" xfId="26667"/>
    <cellStyle name="Output 2 4 3" xfId="26668"/>
    <cellStyle name="Output 2 4 3 2" xfId="26669"/>
    <cellStyle name="Output 2 4 3 2 2" xfId="26670"/>
    <cellStyle name="Output 2 4 3 2 2 2" xfId="26671"/>
    <cellStyle name="Output 2 4 3 2 2 2 2" xfId="26672"/>
    <cellStyle name="Output 2 4 3 2 2 3" xfId="26673"/>
    <cellStyle name="Output 2 4 3 2 2 3 2" xfId="26674"/>
    <cellStyle name="Output 2 4 3 2 2 4" xfId="26675"/>
    <cellStyle name="Output 2 4 3 2 2 5" xfId="26676"/>
    <cellStyle name="Output 2 4 3 2 3" xfId="26677"/>
    <cellStyle name="Output 2 4 3 2 3 2" xfId="26678"/>
    <cellStyle name="Output 2 4 3 2 4" xfId="26679"/>
    <cellStyle name="Output 2 4 3 2 4 2" xfId="26680"/>
    <cellStyle name="Output 2 4 3 2 5" xfId="26681"/>
    <cellStyle name="Output 2 4 3 2 6" xfId="26682"/>
    <cellStyle name="Output 2 4 3 3" xfId="26683"/>
    <cellStyle name="Output 2 4 3 3 2" xfId="26684"/>
    <cellStyle name="Output 2 4 3 3 2 2" xfId="26685"/>
    <cellStyle name="Output 2 4 3 3 2 2 2" xfId="26686"/>
    <cellStyle name="Output 2 4 3 3 2 3" xfId="26687"/>
    <cellStyle name="Output 2 4 3 3 2 3 2" xfId="26688"/>
    <cellStyle name="Output 2 4 3 3 2 4" xfId="26689"/>
    <cellStyle name="Output 2 4 3 3 2 5" xfId="26690"/>
    <cellStyle name="Output 2 4 3 3 3" xfId="26691"/>
    <cellStyle name="Output 2 4 3 3 3 2" xfId="26692"/>
    <cellStyle name="Output 2 4 3 3 4" xfId="26693"/>
    <cellStyle name="Output 2 4 3 3 4 2" xfId="26694"/>
    <cellStyle name="Output 2 4 3 3 5" xfId="26695"/>
    <cellStyle name="Output 2 4 3 3 6" xfId="26696"/>
    <cellStyle name="Output 2 4 3 4" xfId="26697"/>
    <cellStyle name="Output 2 4 3 4 2" xfId="26698"/>
    <cellStyle name="Output 2 4 3 4 2 2" xfId="26699"/>
    <cellStyle name="Output 2 4 3 4 2 2 2" xfId="26700"/>
    <cellStyle name="Output 2 4 3 4 2 3" xfId="26701"/>
    <cellStyle name="Output 2 4 3 4 2 3 2" xfId="26702"/>
    <cellStyle name="Output 2 4 3 4 2 4" xfId="26703"/>
    <cellStyle name="Output 2 4 3 4 2 5" xfId="26704"/>
    <cellStyle name="Output 2 4 3 4 3" xfId="26705"/>
    <cellStyle name="Output 2 4 3 4 3 2" xfId="26706"/>
    <cellStyle name="Output 2 4 3 4 4" xfId="26707"/>
    <cellStyle name="Output 2 4 3 4 4 2" xfId="26708"/>
    <cellStyle name="Output 2 4 3 4 5" xfId="26709"/>
    <cellStyle name="Output 2 4 3 4 6" xfId="26710"/>
    <cellStyle name="Output 2 4 3 5" xfId="26711"/>
    <cellStyle name="Output 2 4 3 5 2" xfId="26712"/>
    <cellStyle name="Output 2 4 3 5 2 2" xfId="26713"/>
    <cellStyle name="Output 2 4 3 5 3" xfId="26714"/>
    <cellStyle name="Output 2 4 3 5 3 2" xfId="26715"/>
    <cellStyle name="Output 2 4 3 5 4" xfId="26716"/>
    <cellStyle name="Output 2 4 3 5 5" xfId="26717"/>
    <cellStyle name="Output 2 4 3 6" xfId="26718"/>
    <cellStyle name="Output 2 4 3 6 2" xfId="26719"/>
    <cellStyle name="Output 2 4 3 7" xfId="26720"/>
    <cellStyle name="Output 2 4 3 7 2" xfId="26721"/>
    <cellStyle name="Output 2 4 3 8" xfId="26722"/>
    <cellStyle name="Output 2 4 3 9" xfId="26723"/>
    <cellStyle name="Output 2 4 4" xfId="26724"/>
    <cellStyle name="Output 2 4 4 2" xfId="26725"/>
    <cellStyle name="Output 2 4 4 2 2" xfId="26726"/>
    <cellStyle name="Output 2 4 4 2 2 2" xfId="26727"/>
    <cellStyle name="Output 2 4 4 2 2 2 2" xfId="26728"/>
    <cellStyle name="Output 2 4 4 2 2 3" xfId="26729"/>
    <cellStyle name="Output 2 4 4 2 2 3 2" xfId="26730"/>
    <cellStyle name="Output 2 4 4 2 2 4" xfId="26731"/>
    <cellStyle name="Output 2 4 4 2 2 5" xfId="26732"/>
    <cellStyle name="Output 2 4 4 2 3" xfId="26733"/>
    <cellStyle name="Output 2 4 4 2 3 2" xfId="26734"/>
    <cellStyle name="Output 2 4 4 2 4" xfId="26735"/>
    <cellStyle name="Output 2 4 4 2 4 2" xfId="26736"/>
    <cellStyle name="Output 2 4 4 2 5" xfId="26737"/>
    <cellStyle name="Output 2 4 4 2 6" xfId="26738"/>
    <cellStyle name="Output 2 4 4 3" xfId="26739"/>
    <cellStyle name="Output 2 4 4 3 2" xfId="26740"/>
    <cellStyle name="Output 2 4 4 3 2 2" xfId="26741"/>
    <cellStyle name="Output 2 4 4 3 2 2 2" xfId="26742"/>
    <cellStyle name="Output 2 4 4 3 2 3" xfId="26743"/>
    <cellStyle name="Output 2 4 4 3 2 3 2" xfId="26744"/>
    <cellStyle name="Output 2 4 4 3 2 4" xfId="26745"/>
    <cellStyle name="Output 2 4 4 3 2 5" xfId="26746"/>
    <cellStyle name="Output 2 4 4 3 3" xfId="26747"/>
    <cellStyle name="Output 2 4 4 3 3 2" xfId="26748"/>
    <cellStyle name="Output 2 4 4 3 4" xfId="26749"/>
    <cellStyle name="Output 2 4 4 3 4 2" xfId="26750"/>
    <cellStyle name="Output 2 4 4 3 5" xfId="26751"/>
    <cellStyle name="Output 2 4 4 3 6" xfId="26752"/>
    <cellStyle name="Output 2 4 4 4" xfId="26753"/>
    <cellStyle name="Output 2 4 4 4 2" xfId="26754"/>
    <cellStyle name="Output 2 4 4 4 2 2" xfId="26755"/>
    <cellStyle name="Output 2 4 4 4 3" xfId="26756"/>
    <cellStyle name="Output 2 4 4 4 3 2" xfId="26757"/>
    <cellStyle name="Output 2 4 4 4 4" xfId="26758"/>
    <cellStyle name="Output 2 4 4 4 5" xfId="26759"/>
    <cellStyle name="Output 2 4 4 5" xfId="26760"/>
    <cellStyle name="Output 2 4 4 5 2" xfId="26761"/>
    <cellStyle name="Output 2 4 4 6" xfId="26762"/>
    <cellStyle name="Output 2 4 4 6 2" xfId="26763"/>
    <cellStyle name="Output 2 4 4 7" xfId="26764"/>
    <cellStyle name="Output 2 4 4 8" xfId="26765"/>
    <cellStyle name="Output 2 4 5" xfId="26766"/>
    <cellStyle name="Output 2 4 5 2" xfId="26767"/>
    <cellStyle name="Output 2 4 5 2 2" xfId="26768"/>
    <cellStyle name="Output 2 4 5 2 2 2" xfId="26769"/>
    <cellStyle name="Output 2 4 5 2 3" xfId="26770"/>
    <cellStyle name="Output 2 4 5 2 3 2" xfId="26771"/>
    <cellStyle name="Output 2 4 5 2 4" xfId="26772"/>
    <cellStyle name="Output 2 4 5 2 5" xfId="26773"/>
    <cellStyle name="Output 2 4 5 3" xfId="26774"/>
    <cellStyle name="Output 2 4 5 3 2" xfId="26775"/>
    <cellStyle name="Output 2 4 5 4" xfId="26776"/>
    <cellStyle name="Output 2 4 5 4 2" xfId="26777"/>
    <cellStyle name="Output 2 4 5 5" xfId="26778"/>
    <cellStyle name="Output 2 4 5 6" xfId="26779"/>
    <cellStyle name="Output 2 4 6" xfId="26780"/>
    <cellStyle name="Output 2 4 6 2" xfId="26781"/>
    <cellStyle name="Output 2 4 6 2 2" xfId="26782"/>
    <cellStyle name="Output 2 4 6 2 2 2" xfId="26783"/>
    <cellStyle name="Output 2 4 6 2 3" xfId="26784"/>
    <cellStyle name="Output 2 4 6 2 3 2" xfId="26785"/>
    <cellStyle name="Output 2 4 6 2 4" xfId="26786"/>
    <cellStyle name="Output 2 4 6 2 5" xfId="26787"/>
    <cellStyle name="Output 2 4 6 3" xfId="26788"/>
    <cellStyle name="Output 2 4 6 3 2" xfId="26789"/>
    <cellStyle name="Output 2 4 6 4" xfId="26790"/>
    <cellStyle name="Output 2 4 6 4 2" xfId="26791"/>
    <cellStyle name="Output 2 4 6 5" xfId="26792"/>
    <cellStyle name="Output 2 4 6 6" xfId="26793"/>
    <cellStyle name="Output 2 4 7" xfId="26794"/>
    <cellStyle name="Output 2 4 7 2" xfId="26795"/>
    <cellStyle name="Output 2 4 7 2 2" xfId="26796"/>
    <cellStyle name="Output 2 4 7 2 2 2" xfId="26797"/>
    <cellStyle name="Output 2 4 7 2 3" xfId="26798"/>
    <cellStyle name="Output 2 4 7 2 3 2" xfId="26799"/>
    <cellStyle name="Output 2 4 7 2 4" xfId="26800"/>
    <cellStyle name="Output 2 4 7 2 5" xfId="26801"/>
    <cellStyle name="Output 2 4 7 3" xfId="26802"/>
    <cellStyle name="Output 2 4 7 3 2" xfId="26803"/>
    <cellStyle name="Output 2 4 7 4" xfId="26804"/>
    <cellStyle name="Output 2 4 7 4 2" xfId="26805"/>
    <cellStyle name="Output 2 4 7 5" xfId="26806"/>
    <cellStyle name="Output 2 4 7 6" xfId="26807"/>
    <cellStyle name="Output 2 4 8" xfId="26808"/>
    <cellStyle name="Output 2 4 8 2" xfId="26809"/>
    <cellStyle name="Output 2 4 8 2 2" xfId="26810"/>
    <cellStyle name="Output 2 4 8 3" xfId="26811"/>
    <cellStyle name="Output 2 4 8 3 2" xfId="26812"/>
    <cellStyle name="Output 2 4 8 4" xfId="26813"/>
    <cellStyle name="Output 2 4 8 5" xfId="26814"/>
    <cellStyle name="Output 2 4 9" xfId="26815"/>
    <cellStyle name="Output 2 4 9 2" xfId="26816"/>
    <cellStyle name="Output 2 5" xfId="26817"/>
    <cellStyle name="Output 2 5 10" xfId="26818"/>
    <cellStyle name="Output 2 5 10 2" xfId="26819"/>
    <cellStyle name="Output 2 5 11" xfId="26820"/>
    <cellStyle name="Output 2 5 2" xfId="26821"/>
    <cellStyle name="Output 2 5 2 10" xfId="26822"/>
    <cellStyle name="Output 2 5 2 2" xfId="26823"/>
    <cellStyle name="Output 2 5 2 2 2" xfId="26824"/>
    <cellStyle name="Output 2 5 2 2 2 2" xfId="26825"/>
    <cellStyle name="Output 2 5 2 2 2 2 2" xfId="26826"/>
    <cellStyle name="Output 2 5 2 2 2 2 2 2" xfId="26827"/>
    <cellStyle name="Output 2 5 2 2 2 2 3" xfId="26828"/>
    <cellStyle name="Output 2 5 2 2 2 2 3 2" xfId="26829"/>
    <cellStyle name="Output 2 5 2 2 2 2 4" xfId="26830"/>
    <cellStyle name="Output 2 5 2 2 2 2 5" xfId="26831"/>
    <cellStyle name="Output 2 5 2 2 2 3" xfId="26832"/>
    <cellStyle name="Output 2 5 2 2 2 3 2" xfId="26833"/>
    <cellStyle name="Output 2 5 2 2 2 4" xfId="26834"/>
    <cellStyle name="Output 2 5 2 2 2 4 2" xfId="26835"/>
    <cellStyle name="Output 2 5 2 2 2 5" xfId="26836"/>
    <cellStyle name="Output 2 5 2 2 2 6" xfId="26837"/>
    <cellStyle name="Output 2 5 2 2 3" xfId="26838"/>
    <cellStyle name="Output 2 5 2 2 3 2" xfId="26839"/>
    <cellStyle name="Output 2 5 2 2 3 2 2" xfId="26840"/>
    <cellStyle name="Output 2 5 2 2 3 2 2 2" xfId="26841"/>
    <cellStyle name="Output 2 5 2 2 3 2 3" xfId="26842"/>
    <cellStyle name="Output 2 5 2 2 3 2 3 2" xfId="26843"/>
    <cellStyle name="Output 2 5 2 2 3 2 4" xfId="26844"/>
    <cellStyle name="Output 2 5 2 2 3 2 5" xfId="26845"/>
    <cellStyle name="Output 2 5 2 2 3 3" xfId="26846"/>
    <cellStyle name="Output 2 5 2 2 3 3 2" xfId="26847"/>
    <cellStyle name="Output 2 5 2 2 3 4" xfId="26848"/>
    <cellStyle name="Output 2 5 2 2 3 4 2" xfId="26849"/>
    <cellStyle name="Output 2 5 2 2 3 5" xfId="26850"/>
    <cellStyle name="Output 2 5 2 2 3 6" xfId="26851"/>
    <cellStyle name="Output 2 5 2 2 4" xfId="26852"/>
    <cellStyle name="Output 2 5 2 2 4 2" xfId="26853"/>
    <cellStyle name="Output 2 5 2 2 4 2 2" xfId="26854"/>
    <cellStyle name="Output 2 5 2 2 4 2 2 2" xfId="26855"/>
    <cellStyle name="Output 2 5 2 2 4 2 3" xfId="26856"/>
    <cellStyle name="Output 2 5 2 2 4 2 3 2" xfId="26857"/>
    <cellStyle name="Output 2 5 2 2 4 2 4" xfId="26858"/>
    <cellStyle name="Output 2 5 2 2 4 2 5" xfId="26859"/>
    <cellStyle name="Output 2 5 2 2 4 3" xfId="26860"/>
    <cellStyle name="Output 2 5 2 2 4 3 2" xfId="26861"/>
    <cellStyle name="Output 2 5 2 2 4 4" xfId="26862"/>
    <cellStyle name="Output 2 5 2 2 4 4 2" xfId="26863"/>
    <cellStyle name="Output 2 5 2 2 4 5" xfId="26864"/>
    <cellStyle name="Output 2 5 2 2 4 6" xfId="26865"/>
    <cellStyle name="Output 2 5 2 2 5" xfId="26866"/>
    <cellStyle name="Output 2 5 2 2 5 2" xfId="26867"/>
    <cellStyle name="Output 2 5 2 2 5 2 2" xfId="26868"/>
    <cellStyle name="Output 2 5 2 2 5 3" xfId="26869"/>
    <cellStyle name="Output 2 5 2 2 5 3 2" xfId="26870"/>
    <cellStyle name="Output 2 5 2 2 5 4" xfId="26871"/>
    <cellStyle name="Output 2 5 2 2 5 5" xfId="26872"/>
    <cellStyle name="Output 2 5 2 2 6" xfId="26873"/>
    <cellStyle name="Output 2 5 2 2 6 2" xfId="26874"/>
    <cellStyle name="Output 2 5 2 2 7" xfId="26875"/>
    <cellStyle name="Output 2 5 2 2 7 2" xfId="26876"/>
    <cellStyle name="Output 2 5 2 2 8" xfId="26877"/>
    <cellStyle name="Output 2 5 2 2 9" xfId="26878"/>
    <cellStyle name="Output 2 5 2 3" xfId="26879"/>
    <cellStyle name="Output 2 5 2 3 2" xfId="26880"/>
    <cellStyle name="Output 2 5 2 3 2 2" xfId="26881"/>
    <cellStyle name="Output 2 5 2 3 2 2 2" xfId="26882"/>
    <cellStyle name="Output 2 5 2 3 2 2 2 2" xfId="26883"/>
    <cellStyle name="Output 2 5 2 3 2 2 3" xfId="26884"/>
    <cellStyle name="Output 2 5 2 3 2 2 3 2" xfId="26885"/>
    <cellStyle name="Output 2 5 2 3 2 2 4" xfId="26886"/>
    <cellStyle name="Output 2 5 2 3 2 2 5" xfId="26887"/>
    <cellStyle name="Output 2 5 2 3 2 3" xfId="26888"/>
    <cellStyle name="Output 2 5 2 3 2 3 2" xfId="26889"/>
    <cellStyle name="Output 2 5 2 3 2 4" xfId="26890"/>
    <cellStyle name="Output 2 5 2 3 2 4 2" xfId="26891"/>
    <cellStyle name="Output 2 5 2 3 2 5" xfId="26892"/>
    <cellStyle name="Output 2 5 2 3 2 6" xfId="26893"/>
    <cellStyle name="Output 2 5 2 3 3" xfId="26894"/>
    <cellStyle name="Output 2 5 2 3 3 2" xfId="26895"/>
    <cellStyle name="Output 2 5 2 3 3 2 2" xfId="26896"/>
    <cellStyle name="Output 2 5 2 3 3 2 2 2" xfId="26897"/>
    <cellStyle name="Output 2 5 2 3 3 2 3" xfId="26898"/>
    <cellStyle name="Output 2 5 2 3 3 2 3 2" xfId="26899"/>
    <cellStyle name="Output 2 5 2 3 3 2 4" xfId="26900"/>
    <cellStyle name="Output 2 5 2 3 3 2 5" xfId="26901"/>
    <cellStyle name="Output 2 5 2 3 3 3" xfId="26902"/>
    <cellStyle name="Output 2 5 2 3 3 3 2" xfId="26903"/>
    <cellStyle name="Output 2 5 2 3 3 4" xfId="26904"/>
    <cellStyle name="Output 2 5 2 3 3 4 2" xfId="26905"/>
    <cellStyle name="Output 2 5 2 3 3 5" xfId="26906"/>
    <cellStyle name="Output 2 5 2 3 3 6" xfId="26907"/>
    <cellStyle name="Output 2 5 2 3 4" xfId="26908"/>
    <cellStyle name="Output 2 5 2 3 4 2" xfId="26909"/>
    <cellStyle name="Output 2 5 2 3 4 2 2" xfId="26910"/>
    <cellStyle name="Output 2 5 2 3 4 3" xfId="26911"/>
    <cellStyle name="Output 2 5 2 3 4 3 2" xfId="26912"/>
    <cellStyle name="Output 2 5 2 3 4 4" xfId="26913"/>
    <cellStyle name="Output 2 5 2 3 4 5" xfId="26914"/>
    <cellStyle name="Output 2 5 2 3 5" xfId="26915"/>
    <cellStyle name="Output 2 5 2 3 5 2" xfId="26916"/>
    <cellStyle name="Output 2 5 2 3 6" xfId="26917"/>
    <cellStyle name="Output 2 5 2 3 6 2" xfId="26918"/>
    <cellStyle name="Output 2 5 2 3 7" xfId="26919"/>
    <cellStyle name="Output 2 5 2 3 8" xfId="26920"/>
    <cellStyle name="Output 2 5 2 4" xfId="26921"/>
    <cellStyle name="Output 2 5 2 4 2" xfId="26922"/>
    <cellStyle name="Output 2 5 2 4 2 2" xfId="26923"/>
    <cellStyle name="Output 2 5 2 4 2 2 2" xfId="26924"/>
    <cellStyle name="Output 2 5 2 4 2 3" xfId="26925"/>
    <cellStyle name="Output 2 5 2 4 2 3 2" xfId="26926"/>
    <cellStyle name="Output 2 5 2 4 2 4" xfId="26927"/>
    <cellStyle name="Output 2 5 2 4 2 5" xfId="26928"/>
    <cellStyle name="Output 2 5 2 4 3" xfId="26929"/>
    <cellStyle name="Output 2 5 2 4 3 2" xfId="26930"/>
    <cellStyle name="Output 2 5 2 4 4" xfId="26931"/>
    <cellStyle name="Output 2 5 2 4 4 2" xfId="26932"/>
    <cellStyle name="Output 2 5 2 4 5" xfId="26933"/>
    <cellStyle name="Output 2 5 2 4 6" xfId="26934"/>
    <cellStyle name="Output 2 5 2 5" xfId="26935"/>
    <cellStyle name="Output 2 5 2 5 2" xfId="26936"/>
    <cellStyle name="Output 2 5 2 5 2 2" xfId="26937"/>
    <cellStyle name="Output 2 5 2 5 2 2 2" xfId="26938"/>
    <cellStyle name="Output 2 5 2 5 2 3" xfId="26939"/>
    <cellStyle name="Output 2 5 2 5 2 3 2" xfId="26940"/>
    <cellStyle name="Output 2 5 2 5 2 4" xfId="26941"/>
    <cellStyle name="Output 2 5 2 5 2 5" xfId="26942"/>
    <cellStyle name="Output 2 5 2 5 3" xfId="26943"/>
    <cellStyle name="Output 2 5 2 5 3 2" xfId="26944"/>
    <cellStyle name="Output 2 5 2 5 4" xfId="26945"/>
    <cellStyle name="Output 2 5 2 5 4 2" xfId="26946"/>
    <cellStyle name="Output 2 5 2 5 5" xfId="26947"/>
    <cellStyle name="Output 2 5 2 5 6" xfId="26948"/>
    <cellStyle name="Output 2 5 2 6" xfId="26949"/>
    <cellStyle name="Output 2 5 2 6 2" xfId="26950"/>
    <cellStyle name="Output 2 5 2 6 2 2" xfId="26951"/>
    <cellStyle name="Output 2 5 2 6 2 2 2" xfId="26952"/>
    <cellStyle name="Output 2 5 2 6 2 3" xfId="26953"/>
    <cellStyle name="Output 2 5 2 6 2 3 2" xfId="26954"/>
    <cellStyle name="Output 2 5 2 6 2 4" xfId="26955"/>
    <cellStyle name="Output 2 5 2 6 2 5" xfId="26956"/>
    <cellStyle name="Output 2 5 2 6 3" xfId="26957"/>
    <cellStyle name="Output 2 5 2 6 3 2" xfId="26958"/>
    <cellStyle name="Output 2 5 2 6 4" xfId="26959"/>
    <cellStyle name="Output 2 5 2 6 4 2" xfId="26960"/>
    <cellStyle name="Output 2 5 2 6 5" xfId="26961"/>
    <cellStyle name="Output 2 5 2 6 6" xfId="26962"/>
    <cellStyle name="Output 2 5 2 7" xfId="26963"/>
    <cellStyle name="Output 2 5 2 7 2" xfId="26964"/>
    <cellStyle name="Output 2 5 2 7 2 2" xfId="26965"/>
    <cellStyle name="Output 2 5 2 7 3" xfId="26966"/>
    <cellStyle name="Output 2 5 2 7 3 2" xfId="26967"/>
    <cellStyle name="Output 2 5 2 7 4" xfId="26968"/>
    <cellStyle name="Output 2 5 2 7 5" xfId="26969"/>
    <cellStyle name="Output 2 5 2 8" xfId="26970"/>
    <cellStyle name="Output 2 5 2 8 2" xfId="26971"/>
    <cellStyle name="Output 2 5 2 9" xfId="26972"/>
    <cellStyle name="Output 2 5 2 9 2" xfId="26973"/>
    <cellStyle name="Output 2 5 3" xfId="26974"/>
    <cellStyle name="Output 2 5 3 2" xfId="26975"/>
    <cellStyle name="Output 2 5 3 2 2" xfId="26976"/>
    <cellStyle name="Output 2 5 3 2 2 2" xfId="26977"/>
    <cellStyle name="Output 2 5 3 2 2 2 2" xfId="26978"/>
    <cellStyle name="Output 2 5 3 2 2 3" xfId="26979"/>
    <cellStyle name="Output 2 5 3 2 2 3 2" xfId="26980"/>
    <cellStyle name="Output 2 5 3 2 2 4" xfId="26981"/>
    <cellStyle name="Output 2 5 3 2 2 5" xfId="26982"/>
    <cellStyle name="Output 2 5 3 2 3" xfId="26983"/>
    <cellStyle name="Output 2 5 3 2 3 2" xfId="26984"/>
    <cellStyle name="Output 2 5 3 2 4" xfId="26985"/>
    <cellStyle name="Output 2 5 3 2 4 2" xfId="26986"/>
    <cellStyle name="Output 2 5 3 2 5" xfId="26987"/>
    <cellStyle name="Output 2 5 3 2 6" xfId="26988"/>
    <cellStyle name="Output 2 5 3 3" xfId="26989"/>
    <cellStyle name="Output 2 5 3 3 2" xfId="26990"/>
    <cellStyle name="Output 2 5 3 3 2 2" xfId="26991"/>
    <cellStyle name="Output 2 5 3 3 2 2 2" xfId="26992"/>
    <cellStyle name="Output 2 5 3 3 2 3" xfId="26993"/>
    <cellStyle name="Output 2 5 3 3 2 3 2" xfId="26994"/>
    <cellStyle name="Output 2 5 3 3 2 4" xfId="26995"/>
    <cellStyle name="Output 2 5 3 3 2 5" xfId="26996"/>
    <cellStyle name="Output 2 5 3 3 3" xfId="26997"/>
    <cellStyle name="Output 2 5 3 3 3 2" xfId="26998"/>
    <cellStyle name="Output 2 5 3 3 4" xfId="26999"/>
    <cellStyle name="Output 2 5 3 3 4 2" xfId="27000"/>
    <cellStyle name="Output 2 5 3 3 5" xfId="27001"/>
    <cellStyle name="Output 2 5 3 3 6" xfId="27002"/>
    <cellStyle name="Output 2 5 3 4" xfId="27003"/>
    <cellStyle name="Output 2 5 3 4 2" xfId="27004"/>
    <cellStyle name="Output 2 5 3 4 2 2" xfId="27005"/>
    <cellStyle name="Output 2 5 3 4 2 2 2" xfId="27006"/>
    <cellStyle name="Output 2 5 3 4 2 3" xfId="27007"/>
    <cellStyle name="Output 2 5 3 4 2 3 2" xfId="27008"/>
    <cellStyle name="Output 2 5 3 4 2 4" xfId="27009"/>
    <cellStyle name="Output 2 5 3 4 2 5" xfId="27010"/>
    <cellStyle name="Output 2 5 3 4 3" xfId="27011"/>
    <cellStyle name="Output 2 5 3 4 3 2" xfId="27012"/>
    <cellStyle name="Output 2 5 3 4 4" xfId="27013"/>
    <cellStyle name="Output 2 5 3 4 4 2" xfId="27014"/>
    <cellStyle name="Output 2 5 3 4 5" xfId="27015"/>
    <cellStyle name="Output 2 5 3 4 6" xfId="27016"/>
    <cellStyle name="Output 2 5 3 5" xfId="27017"/>
    <cellStyle name="Output 2 5 3 5 2" xfId="27018"/>
    <cellStyle name="Output 2 5 3 5 2 2" xfId="27019"/>
    <cellStyle name="Output 2 5 3 5 3" xfId="27020"/>
    <cellStyle name="Output 2 5 3 5 3 2" xfId="27021"/>
    <cellStyle name="Output 2 5 3 5 4" xfId="27022"/>
    <cellStyle name="Output 2 5 3 5 5" xfId="27023"/>
    <cellStyle name="Output 2 5 3 6" xfId="27024"/>
    <cellStyle name="Output 2 5 3 6 2" xfId="27025"/>
    <cellStyle name="Output 2 5 3 7" xfId="27026"/>
    <cellStyle name="Output 2 5 3 7 2" xfId="27027"/>
    <cellStyle name="Output 2 5 3 8" xfId="27028"/>
    <cellStyle name="Output 2 5 3 9" xfId="27029"/>
    <cellStyle name="Output 2 5 4" xfId="27030"/>
    <cellStyle name="Output 2 5 4 2" xfId="27031"/>
    <cellStyle name="Output 2 5 4 2 2" xfId="27032"/>
    <cellStyle name="Output 2 5 4 2 2 2" xfId="27033"/>
    <cellStyle name="Output 2 5 4 2 2 2 2" xfId="27034"/>
    <cellStyle name="Output 2 5 4 2 2 3" xfId="27035"/>
    <cellStyle name="Output 2 5 4 2 2 3 2" xfId="27036"/>
    <cellStyle name="Output 2 5 4 2 2 4" xfId="27037"/>
    <cellStyle name="Output 2 5 4 2 2 5" xfId="27038"/>
    <cellStyle name="Output 2 5 4 2 3" xfId="27039"/>
    <cellStyle name="Output 2 5 4 2 3 2" xfId="27040"/>
    <cellStyle name="Output 2 5 4 2 4" xfId="27041"/>
    <cellStyle name="Output 2 5 4 2 4 2" xfId="27042"/>
    <cellStyle name="Output 2 5 4 2 5" xfId="27043"/>
    <cellStyle name="Output 2 5 4 2 6" xfId="27044"/>
    <cellStyle name="Output 2 5 4 3" xfId="27045"/>
    <cellStyle name="Output 2 5 4 3 2" xfId="27046"/>
    <cellStyle name="Output 2 5 4 3 2 2" xfId="27047"/>
    <cellStyle name="Output 2 5 4 3 2 2 2" xfId="27048"/>
    <cellStyle name="Output 2 5 4 3 2 3" xfId="27049"/>
    <cellStyle name="Output 2 5 4 3 2 3 2" xfId="27050"/>
    <cellStyle name="Output 2 5 4 3 2 4" xfId="27051"/>
    <cellStyle name="Output 2 5 4 3 2 5" xfId="27052"/>
    <cellStyle name="Output 2 5 4 3 3" xfId="27053"/>
    <cellStyle name="Output 2 5 4 3 3 2" xfId="27054"/>
    <cellStyle name="Output 2 5 4 3 4" xfId="27055"/>
    <cellStyle name="Output 2 5 4 3 4 2" xfId="27056"/>
    <cellStyle name="Output 2 5 4 3 5" xfId="27057"/>
    <cellStyle name="Output 2 5 4 3 6" xfId="27058"/>
    <cellStyle name="Output 2 5 4 4" xfId="27059"/>
    <cellStyle name="Output 2 5 4 4 2" xfId="27060"/>
    <cellStyle name="Output 2 5 4 4 2 2" xfId="27061"/>
    <cellStyle name="Output 2 5 4 4 3" xfId="27062"/>
    <cellStyle name="Output 2 5 4 4 3 2" xfId="27063"/>
    <cellStyle name="Output 2 5 4 4 4" xfId="27064"/>
    <cellStyle name="Output 2 5 4 4 5" xfId="27065"/>
    <cellStyle name="Output 2 5 4 5" xfId="27066"/>
    <cellStyle name="Output 2 5 4 5 2" xfId="27067"/>
    <cellStyle name="Output 2 5 4 6" xfId="27068"/>
    <cellStyle name="Output 2 5 4 6 2" xfId="27069"/>
    <cellStyle name="Output 2 5 4 7" xfId="27070"/>
    <cellStyle name="Output 2 5 4 8" xfId="27071"/>
    <cellStyle name="Output 2 5 5" xfId="27072"/>
    <cellStyle name="Output 2 5 5 2" xfId="27073"/>
    <cellStyle name="Output 2 5 5 2 2" xfId="27074"/>
    <cellStyle name="Output 2 5 5 2 2 2" xfId="27075"/>
    <cellStyle name="Output 2 5 5 2 3" xfId="27076"/>
    <cellStyle name="Output 2 5 5 2 3 2" xfId="27077"/>
    <cellStyle name="Output 2 5 5 2 4" xfId="27078"/>
    <cellStyle name="Output 2 5 5 2 5" xfId="27079"/>
    <cellStyle name="Output 2 5 5 3" xfId="27080"/>
    <cellStyle name="Output 2 5 5 3 2" xfId="27081"/>
    <cellStyle name="Output 2 5 5 4" xfId="27082"/>
    <cellStyle name="Output 2 5 5 4 2" xfId="27083"/>
    <cellStyle name="Output 2 5 5 5" xfId="27084"/>
    <cellStyle name="Output 2 5 5 6" xfId="27085"/>
    <cellStyle name="Output 2 5 6" xfId="27086"/>
    <cellStyle name="Output 2 5 6 2" xfId="27087"/>
    <cellStyle name="Output 2 5 6 2 2" xfId="27088"/>
    <cellStyle name="Output 2 5 6 2 2 2" xfId="27089"/>
    <cellStyle name="Output 2 5 6 2 3" xfId="27090"/>
    <cellStyle name="Output 2 5 6 2 3 2" xfId="27091"/>
    <cellStyle name="Output 2 5 6 2 4" xfId="27092"/>
    <cellStyle name="Output 2 5 6 2 5" xfId="27093"/>
    <cellStyle name="Output 2 5 6 3" xfId="27094"/>
    <cellStyle name="Output 2 5 6 3 2" xfId="27095"/>
    <cellStyle name="Output 2 5 6 4" xfId="27096"/>
    <cellStyle name="Output 2 5 6 4 2" xfId="27097"/>
    <cellStyle name="Output 2 5 6 5" xfId="27098"/>
    <cellStyle name="Output 2 5 6 6" xfId="27099"/>
    <cellStyle name="Output 2 5 7" xfId="27100"/>
    <cellStyle name="Output 2 5 7 2" xfId="27101"/>
    <cellStyle name="Output 2 5 7 2 2" xfId="27102"/>
    <cellStyle name="Output 2 5 7 2 2 2" xfId="27103"/>
    <cellStyle name="Output 2 5 7 2 3" xfId="27104"/>
    <cellStyle name="Output 2 5 7 2 3 2" xfId="27105"/>
    <cellStyle name="Output 2 5 7 2 4" xfId="27106"/>
    <cellStyle name="Output 2 5 7 2 5" xfId="27107"/>
    <cellStyle name="Output 2 5 7 3" xfId="27108"/>
    <cellStyle name="Output 2 5 7 3 2" xfId="27109"/>
    <cellStyle name="Output 2 5 7 4" xfId="27110"/>
    <cellStyle name="Output 2 5 7 4 2" xfId="27111"/>
    <cellStyle name="Output 2 5 7 5" xfId="27112"/>
    <cellStyle name="Output 2 5 7 6" xfId="27113"/>
    <cellStyle name="Output 2 5 8" xfId="27114"/>
    <cellStyle name="Output 2 5 8 2" xfId="27115"/>
    <cellStyle name="Output 2 5 8 2 2" xfId="27116"/>
    <cellStyle name="Output 2 5 8 3" xfId="27117"/>
    <cellStyle name="Output 2 5 8 3 2" xfId="27118"/>
    <cellStyle name="Output 2 5 8 4" xfId="27119"/>
    <cellStyle name="Output 2 5 8 5" xfId="27120"/>
    <cellStyle name="Output 2 5 9" xfId="27121"/>
    <cellStyle name="Output 2 5 9 2" xfId="27122"/>
    <cellStyle name="Output 2 6" xfId="27123"/>
    <cellStyle name="Output 2 6 2" xfId="27124"/>
    <cellStyle name="Output 2 6 2 2" xfId="27125"/>
    <cellStyle name="Output 2 6 2 2 2" xfId="27126"/>
    <cellStyle name="Output 2 6 2 2 2 2" xfId="27127"/>
    <cellStyle name="Output 2 6 2 2 3" xfId="27128"/>
    <cellStyle name="Output 2 6 2 2 3 2" xfId="27129"/>
    <cellStyle name="Output 2 6 2 2 4" xfId="27130"/>
    <cellStyle name="Output 2 6 2 2 5" xfId="27131"/>
    <cellStyle name="Output 2 6 2 3" xfId="27132"/>
    <cellStyle name="Output 2 6 2 3 2" xfId="27133"/>
    <cellStyle name="Output 2 6 2 4" xfId="27134"/>
    <cellStyle name="Output 2 6 2 4 2" xfId="27135"/>
    <cellStyle name="Output 2 6 2 5" xfId="27136"/>
    <cellStyle name="Output 2 6 2 6" xfId="27137"/>
    <cellStyle name="Output 2 6 3" xfId="27138"/>
    <cellStyle name="Output 2 6 3 2" xfId="27139"/>
    <cellStyle name="Output 2 6 3 2 2" xfId="27140"/>
    <cellStyle name="Output 2 6 3 2 2 2" xfId="27141"/>
    <cellStyle name="Output 2 6 3 2 3" xfId="27142"/>
    <cellStyle name="Output 2 6 3 2 3 2" xfId="27143"/>
    <cellStyle name="Output 2 6 3 2 4" xfId="27144"/>
    <cellStyle name="Output 2 6 3 2 5" xfId="27145"/>
    <cellStyle name="Output 2 6 3 3" xfId="27146"/>
    <cellStyle name="Output 2 6 3 3 2" xfId="27147"/>
    <cellStyle name="Output 2 6 3 4" xfId="27148"/>
    <cellStyle name="Output 2 6 3 4 2" xfId="27149"/>
    <cellStyle name="Output 2 6 3 5" xfId="27150"/>
    <cellStyle name="Output 2 6 3 6" xfId="27151"/>
    <cellStyle name="Output 2 6 4" xfId="27152"/>
    <cellStyle name="Output 2 6 4 2" xfId="27153"/>
    <cellStyle name="Output 2 6 4 2 2" xfId="27154"/>
    <cellStyle name="Output 2 6 4 2 2 2" xfId="27155"/>
    <cellStyle name="Output 2 6 4 2 3" xfId="27156"/>
    <cellStyle name="Output 2 6 4 2 3 2" xfId="27157"/>
    <cellStyle name="Output 2 6 4 2 4" xfId="27158"/>
    <cellStyle name="Output 2 6 4 2 5" xfId="27159"/>
    <cellStyle name="Output 2 6 4 3" xfId="27160"/>
    <cellStyle name="Output 2 6 4 3 2" xfId="27161"/>
    <cellStyle name="Output 2 6 4 4" xfId="27162"/>
    <cellStyle name="Output 2 6 4 4 2" xfId="27163"/>
    <cellStyle name="Output 2 6 4 5" xfId="27164"/>
    <cellStyle name="Output 2 6 4 6" xfId="27165"/>
    <cellStyle name="Output 2 6 5" xfId="27166"/>
    <cellStyle name="Output 2 6 5 2" xfId="27167"/>
    <cellStyle name="Output 2 6 5 2 2" xfId="27168"/>
    <cellStyle name="Output 2 6 5 3" xfId="27169"/>
    <cellStyle name="Output 2 6 5 3 2" xfId="27170"/>
    <cellStyle name="Output 2 6 5 4" xfId="27171"/>
    <cellStyle name="Output 2 6 5 5" xfId="27172"/>
    <cellStyle name="Output 2 6 6" xfId="27173"/>
    <cellStyle name="Output 2 6 6 2" xfId="27174"/>
    <cellStyle name="Output 2 6 7" xfId="27175"/>
    <cellStyle name="Output 2 6 7 2" xfId="27176"/>
    <cellStyle name="Output 2 6 8" xfId="27177"/>
    <cellStyle name="Output 2 6 9" xfId="27178"/>
    <cellStyle name="Output 2 7" xfId="27179"/>
    <cellStyle name="Output 2 7 2" xfId="27180"/>
    <cellStyle name="Output 2 7 2 2" xfId="27181"/>
    <cellStyle name="Output 2 7 2 2 2" xfId="27182"/>
    <cellStyle name="Output 2 7 2 3" xfId="27183"/>
    <cellStyle name="Output 2 7 2 3 2" xfId="27184"/>
    <cellStyle name="Output 2 7 2 4" xfId="27185"/>
    <cellStyle name="Output 2 7 2 5" xfId="27186"/>
    <cellStyle name="Output 2 7 3" xfId="27187"/>
    <cellStyle name="Output 2 7 3 2" xfId="27188"/>
    <cellStyle name="Output 2 7 4" xfId="27189"/>
    <cellStyle name="Output 2 7 4 2" xfId="27190"/>
    <cellStyle name="Output 2 7 5" xfId="27191"/>
    <cellStyle name="Output 2 7 6" xfId="27192"/>
    <cellStyle name="Output 2 8" xfId="27193"/>
    <cellStyle name="Output 2 8 2" xfId="27194"/>
    <cellStyle name="Output 2 8 2 2" xfId="27195"/>
    <cellStyle name="Output 2 8 2 2 2" xfId="27196"/>
    <cellStyle name="Output 2 8 2 3" xfId="27197"/>
    <cellStyle name="Output 2 8 2 3 2" xfId="27198"/>
    <cellStyle name="Output 2 8 2 4" xfId="27199"/>
    <cellStyle name="Output 2 8 2 5" xfId="27200"/>
    <cellStyle name="Output 2 8 3" xfId="27201"/>
    <cellStyle name="Output 2 8 3 2" xfId="27202"/>
    <cellStyle name="Output 2 8 4" xfId="27203"/>
    <cellStyle name="Output 2 8 4 2" xfId="27204"/>
    <cellStyle name="Output 2 8 5" xfId="27205"/>
    <cellStyle name="Output 2 8 6" xfId="27206"/>
    <cellStyle name="Output 2 9" xfId="27207"/>
    <cellStyle name="Output 2 9 2" xfId="27208"/>
    <cellStyle name="Output 2 9 2 2" xfId="27209"/>
    <cellStyle name="Output 2 9 2 2 2" xfId="27210"/>
    <cellStyle name="Output 2 9 2 3" xfId="27211"/>
    <cellStyle name="Output 2 9 2 3 2" xfId="27212"/>
    <cellStyle name="Output 2 9 2 4" xfId="27213"/>
    <cellStyle name="Output 2 9 2 5" xfId="27214"/>
    <cellStyle name="Output 2 9 3" xfId="27215"/>
    <cellStyle name="Output 2 9 3 2" xfId="27216"/>
    <cellStyle name="Output 2 9 4" xfId="27217"/>
    <cellStyle name="Output 2 9 4 2" xfId="27218"/>
    <cellStyle name="Output 2 9 5" xfId="27219"/>
    <cellStyle name="Output 2 9 6" xfId="27220"/>
    <cellStyle name="Output Amounts" xfId="27221"/>
    <cellStyle name="Output Column Headings" xfId="27222"/>
    <cellStyle name="Output Line Items" xfId="27223"/>
    <cellStyle name="Output Report Heading" xfId="27224"/>
    <cellStyle name="Output Report Title" xfId="27225"/>
    <cellStyle name="Percent 2" xfId="27226"/>
    <cellStyle name="Percent 2 2" xfId="27227"/>
    <cellStyle name="Percent 2 2 2" xfId="27228"/>
    <cellStyle name="Percent 2 3" xfId="27229"/>
    <cellStyle name="Percent 2 4" xfId="27230"/>
    <cellStyle name="Percent 2 5" xfId="27231"/>
    <cellStyle name="Percent 3" xfId="27232"/>
    <cellStyle name="Percent 3 2" xfId="27233"/>
    <cellStyle name="Percent 3 3" xfId="27234"/>
    <cellStyle name="Percent 4" xfId="27235"/>
    <cellStyle name="Percent 4 2" xfId="27236"/>
    <cellStyle name="Percent 4 3" xfId="27237"/>
    <cellStyle name="Percent 5" xfId="27238"/>
    <cellStyle name="Percent 5 2" xfId="27239"/>
    <cellStyle name="Percent 5 2 2" xfId="27240"/>
    <cellStyle name="Percent 5 2 2 2" xfId="27241"/>
    <cellStyle name="Percent 5 2 3" xfId="27242"/>
    <cellStyle name="Percent 5 3" xfId="27243"/>
    <cellStyle name="Percent 5 3 2" xfId="27244"/>
    <cellStyle name="Percent 5 4" xfId="27245"/>
    <cellStyle name="Percent 5 5" xfId="27246"/>
    <cellStyle name="Percent 6" xfId="27247"/>
    <cellStyle name="Percent 7" xfId="27248"/>
    <cellStyle name="Porcentaje" xfId="27249"/>
    <cellStyle name="PresentationTableHeaderHorizontal-left" xfId="27250"/>
    <cellStyle name="PresentationTableHeaderHorizontal-left 10" xfId="27251"/>
    <cellStyle name="PresentationTableHeaderHorizontal-left 10 2" xfId="27252"/>
    <cellStyle name="PresentationTableHeaderHorizontal-left 10 2 2" xfId="27253"/>
    <cellStyle name="PresentationTableHeaderHorizontal-left 10 3" xfId="27254"/>
    <cellStyle name="PresentationTableHeaderHorizontal-left 10 3 2" xfId="27255"/>
    <cellStyle name="PresentationTableHeaderHorizontal-left 10 4" xfId="27256"/>
    <cellStyle name="PresentationTableHeaderHorizontal-left 11" xfId="27257"/>
    <cellStyle name="PresentationTableHeaderHorizontal-left 11 2" xfId="27258"/>
    <cellStyle name="PresentationTableHeaderHorizontal-left 11 2 2" xfId="27259"/>
    <cellStyle name="PresentationTableHeaderHorizontal-left 11 3" xfId="27260"/>
    <cellStyle name="PresentationTableHeaderHorizontal-left 11 3 2" xfId="27261"/>
    <cellStyle name="PresentationTableHeaderHorizontal-left 11 4" xfId="27262"/>
    <cellStyle name="PresentationTableHeaderHorizontal-left 11 5" xfId="27263"/>
    <cellStyle name="PresentationTableHeaderHorizontal-left 12" xfId="27264"/>
    <cellStyle name="PresentationTableHeaderHorizontal-left 12 2" xfId="27265"/>
    <cellStyle name="PresentationTableHeaderHorizontal-left 12 2 2" xfId="27266"/>
    <cellStyle name="PresentationTableHeaderHorizontal-left 12 3" xfId="27267"/>
    <cellStyle name="PresentationTableHeaderHorizontal-left 12 3 2" xfId="27268"/>
    <cellStyle name="PresentationTableHeaderHorizontal-left 12 4" xfId="27269"/>
    <cellStyle name="PresentationTableHeaderHorizontal-left 12 5" xfId="27270"/>
    <cellStyle name="PresentationTableHeaderHorizontal-left 13" xfId="27271"/>
    <cellStyle name="PresentationTableHeaderHorizontal-left 13 2" xfId="27272"/>
    <cellStyle name="PresentationTableHeaderHorizontal-left 13 2 2" xfId="27273"/>
    <cellStyle name="PresentationTableHeaderHorizontal-left 13 3" xfId="27274"/>
    <cellStyle name="PresentationTableHeaderHorizontal-left 13 3 2" xfId="27275"/>
    <cellStyle name="PresentationTableHeaderHorizontal-left 13 4" xfId="27276"/>
    <cellStyle name="PresentationTableHeaderHorizontal-left 13 5" xfId="27277"/>
    <cellStyle name="PresentationTableHeaderHorizontal-left 14" xfId="27278"/>
    <cellStyle name="PresentationTableHeaderHorizontal-left 14 2" xfId="27279"/>
    <cellStyle name="PresentationTableHeaderHorizontal-left 14 2 2" xfId="27280"/>
    <cellStyle name="PresentationTableHeaderHorizontal-left 14 3" xfId="27281"/>
    <cellStyle name="PresentationTableHeaderHorizontal-left 14 3 2" xfId="27282"/>
    <cellStyle name="PresentationTableHeaderHorizontal-left 14 4" xfId="27283"/>
    <cellStyle name="PresentationTableHeaderHorizontal-left 14 5" xfId="27284"/>
    <cellStyle name="PresentationTableHeaderHorizontal-left 15" xfId="27285"/>
    <cellStyle name="PresentationTableHeaderHorizontal-left 15 2" xfId="27286"/>
    <cellStyle name="PresentationTableHeaderHorizontal-left 15 2 2" xfId="27287"/>
    <cellStyle name="PresentationTableHeaderHorizontal-left 15 3" xfId="27288"/>
    <cellStyle name="PresentationTableHeaderHorizontal-left 15 3 2" xfId="27289"/>
    <cellStyle name="PresentationTableHeaderHorizontal-left 15 4" xfId="27290"/>
    <cellStyle name="PresentationTableHeaderHorizontal-left 15 5" xfId="27291"/>
    <cellStyle name="PresentationTableHeaderHorizontal-left 16" xfId="27292"/>
    <cellStyle name="PresentationTableHeaderHorizontal-left 16 2" xfId="27293"/>
    <cellStyle name="PresentationTableHeaderHorizontal-left 16 2 2" xfId="27294"/>
    <cellStyle name="PresentationTableHeaderHorizontal-left 16 3" xfId="27295"/>
    <cellStyle name="PresentationTableHeaderHorizontal-left 16 3 2" xfId="27296"/>
    <cellStyle name="PresentationTableHeaderHorizontal-left 16 4" xfId="27297"/>
    <cellStyle name="PresentationTableHeaderHorizontal-left 16 5" xfId="27298"/>
    <cellStyle name="PresentationTableHeaderHorizontal-left 17" xfId="27299"/>
    <cellStyle name="PresentationTableHeaderHorizontal-left 17 2" xfId="27300"/>
    <cellStyle name="PresentationTableHeaderHorizontal-left 17 2 2" xfId="27301"/>
    <cellStyle name="PresentationTableHeaderHorizontal-left 17 3" xfId="27302"/>
    <cellStyle name="PresentationTableHeaderHorizontal-left 17 3 2" xfId="27303"/>
    <cellStyle name="PresentationTableHeaderHorizontal-left 17 4" xfId="27304"/>
    <cellStyle name="PresentationTableHeaderHorizontal-left 18" xfId="27305"/>
    <cellStyle name="PresentationTableHeaderHorizontal-left 18 2" xfId="27306"/>
    <cellStyle name="PresentationTableHeaderHorizontal-left 18 2 2" xfId="27307"/>
    <cellStyle name="PresentationTableHeaderHorizontal-left 18 3" xfId="27308"/>
    <cellStyle name="PresentationTableHeaderHorizontal-left 18 3 2" xfId="27309"/>
    <cellStyle name="PresentationTableHeaderHorizontal-left 18 4" xfId="27310"/>
    <cellStyle name="PresentationTableHeaderHorizontal-left 18 5" xfId="27311"/>
    <cellStyle name="PresentationTableHeaderHorizontal-left 19" xfId="27312"/>
    <cellStyle name="PresentationTableHeaderHorizontal-left 19 2" xfId="27313"/>
    <cellStyle name="PresentationTableHeaderHorizontal-left 19 2 2" xfId="27314"/>
    <cellStyle name="PresentationTableHeaderHorizontal-left 19 3" xfId="27315"/>
    <cellStyle name="PresentationTableHeaderHorizontal-left 19 3 2" xfId="27316"/>
    <cellStyle name="PresentationTableHeaderHorizontal-left 19 4" xfId="27317"/>
    <cellStyle name="PresentationTableHeaderHorizontal-left 2" xfId="27318"/>
    <cellStyle name="PresentationTableHeaderHorizontal-left 2 10" xfId="27319"/>
    <cellStyle name="PresentationTableHeaderHorizontal-left 2 10 2" xfId="27320"/>
    <cellStyle name="PresentationTableHeaderHorizontal-left 2 10 2 2" xfId="27321"/>
    <cellStyle name="PresentationTableHeaderHorizontal-left 2 10 2 2 2" xfId="27322"/>
    <cellStyle name="PresentationTableHeaderHorizontal-left 2 10 2 3" xfId="27323"/>
    <cellStyle name="PresentationTableHeaderHorizontal-left 2 10 2 3 2" xfId="27324"/>
    <cellStyle name="PresentationTableHeaderHorizontal-left 2 10 2 4" xfId="27325"/>
    <cellStyle name="PresentationTableHeaderHorizontal-left 2 10 3" xfId="27326"/>
    <cellStyle name="PresentationTableHeaderHorizontal-left 2 10 3 2" xfId="27327"/>
    <cellStyle name="PresentationTableHeaderHorizontal-left 2 10 4" xfId="27328"/>
    <cellStyle name="PresentationTableHeaderHorizontal-left 2 10 4 2" xfId="27329"/>
    <cellStyle name="PresentationTableHeaderHorizontal-left 2 10 5" xfId="27330"/>
    <cellStyle name="PresentationTableHeaderHorizontal-left 2 11" xfId="27331"/>
    <cellStyle name="PresentationTableHeaderHorizontal-left 2 11 2" xfId="27332"/>
    <cellStyle name="PresentationTableHeaderHorizontal-left 2 11 2 2" xfId="27333"/>
    <cellStyle name="PresentationTableHeaderHorizontal-left 2 11 3" xfId="27334"/>
    <cellStyle name="PresentationTableHeaderHorizontal-left 2 11 3 2" xfId="27335"/>
    <cellStyle name="PresentationTableHeaderHorizontal-left 2 11 4" xfId="27336"/>
    <cellStyle name="PresentationTableHeaderHorizontal-left 2 12" xfId="27337"/>
    <cellStyle name="PresentationTableHeaderHorizontal-left 2 12 2" xfId="27338"/>
    <cellStyle name="PresentationTableHeaderHorizontal-left 2 12 2 2" xfId="27339"/>
    <cellStyle name="PresentationTableHeaderHorizontal-left 2 12 3" xfId="27340"/>
    <cellStyle name="PresentationTableHeaderHorizontal-left 2 12 3 2" xfId="27341"/>
    <cellStyle name="PresentationTableHeaderHorizontal-left 2 12 4" xfId="27342"/>
    <cellStyle name="PresentationTableHeaderHorizontal-left 2 12 5" xfId="27343"/>
    <cellStyle name="PresentationTableHeaderHorizontal-left 2 13" xfId="27344"/>
    <cellStyle name="PresentationTableHeaderHorizontal-left 2 13 2" xfId="27345"/>
    <cellStyle name="PresentationTableHeaderHorizontal-left 2 13 2 2" xfId="27346"/>
    <cellStyle name="PresentationTableHeaderHorizontal-left 2 13 3" xfId="27347"/>
    <cellStyle name="PresentationTableHeaderHorizontal-left 2 13 3 2" xfId="27348"/>
    <cellStyle name="PresentationTableHeaderHorizontal-left 2 13 4" xfId="27349"/>
    <cellStyle name="PresentationTableHeaderHorizontal-left 2 13 5" xfId="27350"/>
    <cellStyle name="PresentationTableHeaderHorizontal-left 2 14" xfId="27351"/>
    <cellStyle name="PresentationTableHeaderHorizontal-left 2 14 2" xfId="27352"/>
    <cellStyle name="PresentationTableHeaderHorizontal-left 2 14 2 2" xfId="27353"/>
    <cellStyle name="PresentationTableHeaderHorizontal-left 2 14 3" xfId="27354"/>
    <cellStyle name="PresentationTableHeaderHorizontal-left 2 14 3 2" xfId="27355"/>
    <cellStyle name="PresentationTableHeaderHorizontal-left 2 14 4" xfId="27356"/>
    <cellStyle name="PresentationTableHeaderHorizontal-left 2 14 5" xfId="27357"/>
    <cellStyle name="PresentationTableHeaderHorizontal-left 2 15" xfId="27358"/>
    <cellStyle name="PresentationTableHeaderHorizontal-left 2 15 2" xfId="27359"/>
    <cellStyle name="PresentationTableHeaderHorizontal-left 2 15 2 2" xfId="27360"/>
    <cellStyle name="PresentationTableHeaderHorizontal-left 2 15 3" xfId="27361"/>
    <cellStyle name="PresentationTableHeaderHorizontal-left 2 15 3 2" xfId="27362"/>
    <cellStyle name="PresentationTableHeaderHorizontal-left 2 15 4" xfId="27363"/>
    <cellStyle name="PresentationTableHeaderHorizontal-left 2 15 5" xfId="27364"/>
    <cellStyle name="PresentationTableHeaderHorizontal-left 2 16" xfId="27365"/>
    <cellStyle name="PresentationTableHeaderHorizontal-left 2 16 2" xfId="27366"/>
    <cellStyle name="PresentationTableHeaderHorizontal-left 2 16 2 2" xfId="27367"/>
    <cellStyle name="PresentationTableHeaderHorizontal-left 2 16 3" xfId="27368"/>
    <cellStyle name="PresentationTableHeaderHorizontal-left 2 16 3 2" xfId="27369"/>
    <cellStyle name="PresentationTableHeaderHorizontal-left 2 16 4" xfId="27370"/>
    <cellStyle name="PresentationTableHeaderHorizontal-left 2 16 5" xfId="27371"/>
    <cellStyle name="PresentationTableHeaderHorizontal-left 2 17" xfId="27372"/>
    <cellStyle name="PresentationTableHeaderHorizontal-left 2 17 2" xfId="27373"/>
    <cellStyle name="PresentationTableHeaderHorizontal-left 2 17 2 2" xfId="27374"/>
    <cellStyle name="PresentationTableHeaderHorizontal-left 2 17 3" xfId="27375"/>
    <cellStyle name="PresentationTableHeaderHorizontal-left 2 17 3 2" xfId="27376"/>
    <cellStyle name="PresentationTableHeaderHorizontal-left 2 17 4" xfId="27377"/>
    <cellStyle name="PresentationTableHeaderHorizontal-left 2 17 5" xfId="27378"/>
    <cellStyle name="PresentationTableHeaderHorizontal-left 2 18" xfId="27379"/>
    <cellStyle name="PresentationTableHeaderHorizontal-left 2 18 2" xfId="27380"/>
    <cellStyle name="PresentationTableHeaderHorizontal-left 2 18 2 2" xfId="27381"/>
    <cellStyle name="PresentationTableHeaderHorizontal-left 2 18 3" xfId="27382"/>
    <cellStyle name="PresentationTableHeaderHorizontal-left 2 18 3 2" xfId="27383"/>
    <cellStyle name="PresentationTableHeaderHorizontal-left 2 18 4" xfId="27384"/>
    <cellStyle name="PresentationTableHeaderHorizontal-left 2 19" xfId="27385"/>
    <cellStyle name="PresentationTableHeaderHorizontal-left 2 19 2" xfId="27386"/>
    <cellStyle name="PresentationTableHeaderHorizontal-left 2 19 2 2" xfId="27387"/>
    <cellStyle name="PresentationTableHeaderHorizontal-left 2 19 3" xfId="27388"/>
    <cellStyle name="PresentationTableHeaderHorizontal-left 2 19 3 2" xfId="27389"/>
    <cellStyle name="PresentationTableHeaderHorizontal-left 2 19 4" xfId="27390"/>
    <cellStyle name="PresentationTableHeaderHorizontal-left 2 19 5" xfId="27391"/>
    <cellStyle name="PresentationTableHeaderHorizontal-left 2 2" xfId="27392"/>
    <cellStyle name="PresentationTableHeaderHorizontal-left 2 2 10" xfId="27393"/>
    <cellStyle name="PresentationTableHeaderHorizontal-left 2 2 10 2" xfId="27394"/>
    <cellStyle name="PresentationTableHeaderHorizontal-left 2 2 11" xfId="27395"/>
    <cellStyle name="PresentationTableHeaderHorizontal-left 2 2 11 2" xfId="27396"/>
    <cellStyle name="PresentationTableHeaderHorizontal-left 2 2 12" xfId="27397"/>
    <cellStyle name="PresentationTableHeaderHorizontal-left 2 2 2" xfId="27398"/>
    <cellStyle name="PresentationTableHeaderHorizontal-left 2 2 2 10" xfId="27399"/>
    <cellStyle name="PresentationTableHeaderHorizontal-left 2 2 2 10 2" xfId="27400"/>
    <cellStyle name="PresentationTableHeaderHorizontal-left 2 2 2 11" xfId="27401"/>
    <cellStyle name="PresentationTableHeaderHorizontal-left 2 2 2 2" xfId="27402"/>
    <cellStyle name="PresentationTableHeaderHorizontal-left 2 2 2 2 2" xfId="27403"/>
    <cellStyle name="PresentationTableHeaderHorizontal-left 2 2 2 2 2 2" xfId="27404"/>
    <cellStyle name="PresentationTableHeaderHorizontal-left 2 2 2 2 2 2 2" xfId="27405"/>
    <cellStyle name="PresentationTableHeaderHorizontal-left 2 2 2 2 2 2 2 2" xfId="27406"/>
    <cellStyle name="PresentationTableHeaderHorizontal-left 2 2 2 2 2 2 3" xfId="27407"/>
    <cellStyle name="PresentationTableHeaderHorizontal-left 2 2 2 2 2 2 3 2" xfId="27408"/>
    <cellStyle name="PresentationTableHeaderHorizontal-left 2 2 2 2 2 2 4" xfId="27409"/>
    <cellStyle name="PresentationTableHeaderHorizontal-left 2 2 2 2 2 3" xfId="27410"/>
    <cellStyle name="PresentationTableHeaderHorizontal-left 2 2 2 2 2 3 2" xfId="27411"/>
    <cellStyle name="PresentationTableHeaderHorizontal-left 2 2 2 2 2 4" xfId="27412"/>
    <cellStyle name="PresentationTableHeaderHorizontal-left 2 2 2 2 2 4 2" xfId="27413"/>
    <cellStyle name="PresentationTableHeaderHorizontal-left 2 2 2 2 2 5" xfId="27414"/>
    <cellStyle name="PresentationTableHeaderHorizontal-left 2 2 2 2 3" xfId="27415"/>
    <cellStyle name="PresentationTableHeaderHorizontal-left 2 2 2 2 3 2" xfId="27416"/>
    <cellStyle name="PresentationTableHeaderHorizontal-left 2 2 2 2 3 2 2" xfId="27417"/>
    <cellStyle name="PresentationTableHeaderHorizontal-left 2 2 2 2 3 2 2 2" xfId="27418"/>
    <cellStyle name="PresentationTableHeaderHorizontal-left 2 2 2 2 3 2 3" xfId="27419"/>
    <cellStyle name="PresentationTableHeaderHorizontal-left 2 2 2 2 3 2 3 2" xfId="27420"/>
    <cellStyle name="PresentationTableHeaderHorizontal-left 2 2 2 2 3 2 4" xfId="27421"/>
    <cellStyle name="PresentationTableHeaderHorizontal-left 2 2 2 2 3 3" xfId="27422"/>
    <cellStyle name="PresentationTableHeaderHorizontal-left 2 2 2 2 3 3 2" xfId="27423"/>
    <cellStyle name="PresentationTableHeaderHorizontal-left 2 2 2 2 3 4" xfId="27424"/>
    <cellStyle name="PresentationTableHeaderHorizontal-left 2 2 2 2 3 4 2" xfId="27425"/>
    <cellStyle name="PresentationTableHeaderHorizontal-left 2 2 2 2 3 5" xfId="27426"/>
    <cellStyle name="PresentationTableHeaderHorizontal-left 2 2 2 2 4" xfId="27427"/>
    <cellStyle name="PresentationTableHeaderHorizontal-left 2 2 2 2 4 2" xfId="27428"/>
    <cellStyle name="PresentationTableHeaderHorizontal-left 2 2 2 2 4 2 2" xfId="27429"/>
    <cellStyle name="PresentationTableHeaderHorizontal-left 2 2 2 2 4 2 2 2" xfId="27430"/>
    <cellStyle name="PresentationTableHeaderHorizontal-left 2 2 2 2 4 2 3" xfId="27431"/>
    <cellStyle name="PresentationTableHeaderHorizontal-left 2 2 2 2 4 2 3 2" xfId="27432"/>
    <cellStyle name="PresentationTableHeaderHorizontal-left 2 2 2 2 4 2 4" xfId="27433"/>
    <cellStyle name="PresentationTableHeaderHorizontal-left 2 2 2 2 4 3" xfId="27434"/>
    <cellStyle name="PresentationTableHeaderHorizontal-left 2 2 2 2 4 3 2" xfId="27435"/>
    <cellStyle name="PresentationTableHeaderHorizontal-left 2 2 2 2 4 4" xfId="27436"/>
    <cellStyle name="PresentationTableHeaderHorizontal-left 2 2 2 2 4 4 2" xfId="27437"/>
    <cellStyle name="PresentationTableHeaderHorizontal-left 2 2 2 2 4 5" xfId="27438"/>
    <cellStyle name="PresentationTableHeaderHorizontal-left 2 2 2 2 5" xfId="27439"/>
    <cellStyle name="PresentationTableHeaderHorizontal-left 2 2 2 2 5 2" xfId="27440"/>
    <cellStyle name="PresentationTableHeaderHorizontal-left 2 2 2 2 5 2 2" xfId="27441"/>
    <cellStyle name="PresentationTableHeaderHorizontal-left 2 2 2 2 5 3" xfId="27442"/>
    <cellStyle name="PresentationTableHeaderHorizontal-left 2 2 2 2 5 3 2" xfId="27443"/>
    <cellStyle name="PresentationTableHeaderHorizontal-left 2 2 2 2 5 4" xfId="27444"/>
    <cellStyle name="PresentationTableHeaderHorizontal-left 2 2 2 2 6" xfId="27445"/>
    <cellStyle name="PresentationTableHeaderHorizontal-left 2 2 2 2 6 2" xfId="27446"/>
    <cellStyle name="PresentationTableHeaderHorizontal-left 2 2 2 2 7" xfId="27447"/>
    <cellStyle name="PresentationTableHeaderHorizontal-left 2 2 2 2 7 2" xfId="27448"/>
    <cellStyle name="PresentationTableHeaderHorizontal-left 2 2 2 2 8" xfId="27449"/>
    <cellStyle name="PresentationTableHeaderHorizontal-left 2 2 2 3" xfId="27450"/>
    <cellStyle name="PresentationTableHeaderHorizontal-left 2 2 2 3 2" xfId="27451"/>
    <cellStyle name="PresentationTableHeaderHorizontal-left 2 2 2 3 2 2" xfId="27452"/>
    <cellStyle name="PresentationTableHeaderHorizontal-left 2 2 2 3 2 2 2" xfId="27453"/>
    <cellStyle name="PresentationTableHeaderHorizontal-left 2 2 2 3 2 2 2 2" xfId="27454"/>
    <cellStyle name="PresentationTableHeaderHorizontal-left 2 2 2 3 2 2 3" xfId="27455"/>
    <cellStyle name="PresentationTableHeaderHorizontal-left 2 2 2 3 2 2 3 2" xfId="27456"/>
    <cellStyle name="PresentationTableHeaderHorizontal-left 2 2 2 3 2 2 4" xfId="27457"/>
    <cellStyle name="PresentationTableHeaderHorizontal-left 2 2 2 3 2 3" xfId="27458"/>
    <cellStyle name="PresentationTableHeaderHorizontal-left 2 2 2 3 2 3 2" xfId="27459"/>
    <cellStyle name="PresentationTableHeaderHorizontal-left 2 2 2 3 2 4" xfId="27460"/>
    <cellStyle name="PresentationTableHeaderHorizontal-left 2 2 2 3 2 4 2" xfId="27461"/>
    <cellStyle name="PresentationTableHeaderHorizontal-left 2 2 2 3 2 5" xfId="27462"/>
    <cellStyle name="PresentationTableHeaderHorizontal-left 2 2 2 3 3" xfId="27463"/>
    <cellStyle name="PresentationTableHeaderHorizontal-left 2 2 2 3 3 2" xfId="27464"/>
    <cellStyle name="PresentationTableHeaderHorizontal-left 2 2 2 3 3 2 2" xfId="27465"/>
    <cellStyle name="PresentationTableHeaderHorizontal-left 2 2 2 3 3 2 2 2" xfId="27466"/>
    <cellStyle name="PresentationTableHeaderHorizontal-left 2 2 2 3 3 2 3" xfId="27467"/>
    <cellStyle name="PresentationTableHeaderHorizontal-left 2 2 2 3 3 2 3 2" xfId="27468"/>
    <cellStyle name="PresentationTableHeaderHorizontal-left 2 2 2 3 3 2 4" xfId="27469"/>
    <cellStyle name="PresentationTableHeaderHorizontal-left 2 2 2 3 3 3" xfId="27470"/>
    <cellStyle name="PresentationTableHeaderHorizontal-left 2 2 2 3 3 3 2" xfId="27471"/>
    <cellStyle name="PresentationTableHeaderHorizontal-left 2 2 2 3 3 4" xfId="27472"/>
    <cellStyle name="PresentationTableHeaderHorizontal-left 2 2 2 3 3 4 2" xfId="27473"/>
    <cellStyle name="PresentationTableHeaderHorizontal-left 2 2 2 3 3 5" xfId="27474"/>
    <cellStyle name="PresentationTableHeaderHorizontal-left 2 2 2 3 4" xfId="27475"/>
    <cellStyle name="PresentationTableHeaderHorizontal-left 2 2 2 3 4 2" xfId="27476"/>
    <cellStyle name="PresentationTableHeaderHorizontal-left 2 2 2 3 4 2 2" xfId="27477"/>
    <cellStyle name="PresentationTableHeaderHorizontal-left 2 2 2 3 4 3" xfId="27478"/>
    <cellStyle name="PresentationTableHeaderHorizontal-left 2 2 2 3 4 3 2" xfId="27479"/>
    <cellStyle name="PresentationTableHeaderHorizontal-left 2 2 2 3 4 4" xfId="27480"/>
    <cellStyle name="PresentationTableHeaderHorizontal-left 2 2 2 3 5" xfId="27481"/>
    <cellStyle name="PresentationTableHeaderHorizontal-left 2 2 2 3 5 2" xfId="27482"/>
    <cellStyle name="PresentationTableHeaderHorizontal-left 2 2 2 3 6" xfId="27483"/>
    <cellStyle name="PresentationTableHeaderHorizontal-left 2 2 2 3 6 2" xfId="27484"/>
    <cellStyle name="PresentationTableHeaderHorizontal-left 2 2 2 3 7" xfId="27485"/>
    <cellStyle name="PresentationTableHeaderHorizontal-left 2 2 2 4" xfId="27486"/>
    <cellStyle name="PresentationTableHeaderHorizontal-left 2 2 2 4 2" xfId="27487"/>
    <cellStyle name="PresentationTableHeaderHorizontal-left 2 2 2 4 2 2" xfId="27488"/>
    <cellStyle name="PresentationTableHeaderHorizontal-left 2 2 2 4 2 2 2" xfId="27489"/>
    <cellStyle name="PresentationTableHeaderHorizontal-left 2 2 2 4 2 3" xfId="27490"/>
    <cellStyle name="PresentationTableHeaderHorizontal-left 2 2 2 4 2 3 2" xfId="27491"/>
    <cellStyle name="PresentationTableHeaderHorizontal-left 2 2 2 4 2 4" xfId="27492"/>
    <cellStyle name="PresentationTableHeaderHorizontal-left 2 2 2 4 3" xfId="27493"/>
    <cellStyle name="PresentationTableHeaderHorizontal-left 2 2 2 4 3 2" xfId="27494"/>
    <cellStyle name="PresentationTableHeaderHorizontal-left 2 2 2 4 4" xfId="27495"/>
    <cellStyle name="PresentationTableHeaderHorizontal-left 2 2 2 4 4 2" xfId="27496"/>
    <cellStyle name="PresentationTableHeaderHorizontal-left 2 2 2 4 5" xfId="27497"/>
    <cellStyle name="PresentationTableHeaderHorizontal-left 2 2 2 5" xfId="27498"/>
    <cellStyle name="PresentationTableHeaderHorizontal-left 2 2 2 5 2" xfId="27499"/>
    <cellStyle name="PresentationTableHeaderHorizontal-left 2 2 2 5 2 2" xfId="27500"/>
    <cellStyle name="PresentationTableHeaderHorizontal-left 2 2 2 5 2 2 2" xfId="27501"/>
    <cellStyle name="PresentationTableHeaderHorizontal-left 2 2 2 5 2 3" xfId="27502"/>
    <cellStyle name="PresentationTableHeaderHorizontal-left 2 2 2 5 2 3 2" xfId="27503"/>
    <cellStyle name="PresentationTableHeaderHorizontal-left 2 2 2 5 2 4" xfId="27504"/>
    <cellStyle name="PresentationTableHeaderHorizontal-left 2 2 2 5 3" xfId="27505"/>
    <cellStyle name="PresentationTableHeaderHorizontal-left 2 2 2 5 3 2" xfId="27506"/>
    <cellStyle name="PresentationTableHeaderHorizontal-left 2 2 2 5 4" xfId="27507"/>
    <cellStyle name="PresentationTableHeaderHorizontal-left 2 2 2 5 4 2" xfId="27508"/>
    <cellStyle name="PresentationTableHeaderHorizontal-left 2 2 2 5 5" xfId="27509"/>
    <cellStyle name="PresentationTableHeaderHorizontal-left 2 2 2 6" xfId="27510"/>
    <cellStyle name="PresentationTableHeaderHorizontal-left 2 2 2 6 2" xfId="27511"/>
    <cellStyle name="PresentationTableHeaderHorizontal-left 2 2 2 6 2 2" xfId="27512"/>
    <cellStyle name="PresentationTableHeaderHorizontal-left 2 2 2 6 2 2 2" xfId="27513"/>
    <cellStyle name="PresentationTableHeaderHorizontal-left 2 2 2 6 2 3" xfId="27514"/>
    <cellStyle name="PresentationTableHeaderHorizontal-left 2 2 2 6 2 3 2" xfId="27515"/>
    <cellStyle name="PresentationTableHeaderHorizontal-left 2 2 2 6 2 4" xfId="27516"/>
    <cellStyle name="PresentationTableHeaderHorizontal-left 2 2 2 6 3" xfId="27517"/>
    <cellStyle name="PresentationTableHeaderHorizontal-left 2 2 2 6 3 2" xfId="27518"/>
    <cellStyle name="PresentationTableHeaderHorizontal-left 2 2 2 6 4" xfId="27519"/>
    <cellStyle name="PresentationTableHeaderHorizontal-left 2 2 2 6 4 2" xfId="27520"/>
    <cellStyle name="PresentationTableHeaderHorizontal-left 2 2 2 6 5" xfId="27521"/>
    <cellStyle name="PresentationTableHeaderHorizontal-left 2 2 2 7" xfId="27522"/>
    <cellStyle name="PresentationTableHeaderHorizontal-left 2 2 2 7 2" xfId="27523"/>
    <cellStyle name="PresentationTableHeaderHorizontal-left 2 2 2 7 2 2" xfId="27524"/>
    <cellStyle name="PresentationTableHeaderHorizontal-left 2 2 2 7 2 2 2" xfId="27525"/>
    <cellStyle name="PresentationTableHeaderHorizontal-left 2 2 2 7 2 3" xfId="27526"/>
    <cellStyle name="PresentationTableHeaderHorizontal-left 2 2 2 7 2 3 2" xfId="27527"/>
    <cellStyle name="PresentationTableHeaderHorizontal-left 2 2 2 7 2 4" xfId="27528"/>
    <cellStyle name="PresentationTableHeaderHorizontal-left 2 2 2 7 3" xfId="27529"/>
    <cellStyle name="PresentationTableHeaderHorizontal-left 2 2 2 7 3 2" xfId="27530"/>
    <cellStyle name="PresentationTableHeaderHorizontal-left 2 2 2 7 4" xfId="27531"/>
    <cellStyle name="PresentationTableHeaderHorizontal-left 2 2 2 7 4 2" xfId="27532"/>
    <cellStyle name="PresentationTableHeaderHorizontal-left 2 2 2 7 5" xfId="27533"/>
    <cellStyle name="PresentationTableHeaderHorizontal-left 2 2 2 8" xfId="27534"/>
    <cellStyle name="PresentationTableHeaderHorizontal-left 2 2 2 8 2" xfId="27535"/>
    <cellStyle name="PresentationTableHeaderHorizontal-left 2 2 2 8 2 2" xfId="27536"/>
    <cellStyle name="PresentationTableHeaderHorizontal-left 2 2 2 8 3" xfId="27537"/>
    <cellStyle name="PresentationTableHeaderHorizontal-left 2 2 2 8 3 2" xfId="27538"/>
    <cellStyle name="PresentationTableHeaderHorizontal-left 2 2 2 8 4" xfId="27539"/>
    <cellStyle name="PresentationTableHeaderHorizontal-left 2 2 2 9" xfId="27540"/>
    <cellStyle name="PresentationTableHeaderHorizontal-left 2 2 2 9 2" xfId="27541"/>
    <cellStyle name="PresentationTableHeaderHorizontal-left 2 2 3" xfId="27542"/>
    <cellStyle name="PresentationTableHeaderHorizontal-left 2 2 3 2" xfId="27543"/>
    <cellStyle name="PresentationTableHeaderHorizontal-left 2 2 3 2 2" xfId="27544"/>
    <cellStyle name="PresentationTableHeaderHorizontal-left 2 2 3 2 2 2" xfId="27545"/>
    <cellStyle name="PresentationTableHeaderHorizontal-left 2 2 3 2 2 2 2" xfId="27546"/>
    <cellStyle name="PresentationTableHeaderHorizontal-left 2 2 3 2 2 3" xfId="27547"/>
    <cellStyle name="PresentationTableHeaderHorizontal-left 2 2 3 2 2 3 2" xfId="27548"/>
    <cellStyle name="PresentationTableHeaderHorizontal-left 2 2 3 2 2 4" xfId="27549"/>
    <cellStyle name="PresentationTableHeaderHorizontal-left 2 2 3 2 3" xfId="27550"/>
    <cellStyle name="PresentationTableHeaderHorizontal-left 2 2 3 2 3 2" xfId="27551"/>
    <cellStyle name="PresentationTableHeaderHorizontal-left 2 2 3 2 4" xfId="27552"/>
    <cellStyle name="PresentationTableHeaderHorizontal-left 2 2 3 2 4 2" xfId="27553"/>
    <cellStyle name="PresentationTableHeaderHorizontal-left 2 2 3 2 5" xfId="27554"/>
    <cellStyle name="PresentationTableHeaderHorizontal-left 2 2 3 3" xfId="27555"/>
    <cellStyle name="PresentationTableHeaderHorizontal-left 2 2 3 3 2" xfId="27556"/>
    <cellStyle name="PresentationTableHeaderHorizontal-left 2 2 3 3 2 2" xfId="27557"/>
    <cellStyle name="PresentationTableHeaderHorizontal-left 2 2 3 3 2 2 2" xfId="27558"/>
    <cellStyle name="PresentationTableHeaderHorizontal-left 2 2 3 3 2 3" xfId="27559"/>
    <cellStyle name="PresentationTableHeaderHorizontal-left 2 2 3 3 2 3 2" xfId="27560"/>
    <cellStyle name="PresentationTableHeaderHorizontal-left 2 2 3 3 2 4" xfId="27561"/>
    <cellStyle name="PresentationTableHeaderHorizontal-left 2 2 3 3 3" xfId="27562"/>
    <cellStyle name="PresentationTableHeaderHorizontal-left 2 2 3 3 3 2" xfId="27563"/>
    <cellStyle name="PresentationTableHeaderHorizontal-left 2 2 3 3 4" xfId="27564"/>
    <cellStyle name="PresentationTableHeaderHorizontal-left 2 2 3 3 4 2" xfId="27565"/>
    <cellStyle name="PresentationTableHeaderHorizontal-left 2 2 3 3 5" xfId="27566"/>
    <cellStyle name="PresentationTableHeaderHorizontal-left 2 2 3 4" xfId="27567"/>
    <cellStyle name="PresentationTableHeaderHorizontal-left 2 2 3 4 2" xfId="27568"/>
    <cellStyle name="PresentationTableHeaderHorizontal-left 2 2 3 4 2 2" xfId="27569"/>
    <cellStyle name="PresentationTableHeaderHorizontal-left 2 2 3 4 2 2 2" xfId="27570"/>
    <cellStyle name="PresentationTableHeaderHorizontal-left 2 2 3 4 2 3" xfId="27571"/>
    <cellStyle name="PresentationTableHeaderHorizontal-left 2 2 3 4 2 3 2" xfId="27572"/>
    <cellStyle name="PresentationTableHeaderHorizontal-left 2 2 3 4 2 4" xfId="27573"/>
    <cellStyle name="PresentationTableHeaderHorizontal-left 2 2 3 4 3" xfId="27574"/>
    <cellStyle name="PresentationTableHeaderHorizontal-left 2 2 3 4 3 2" xfId="27575"/>
    <cellStyle name="PresentationTableHeaderHorizontal-left 2 2 3 4 4" xfId="27576"/>
    <cellStyle name="PresentationTableHeaderHorizontal-left 2 2 3 4 4 2" xfId="27577"/>
    <cellStyle name="PresentationTableHeaderHorizontal-left 2 2 3 4 5" xfId="27578"/>
    <cellStyle name="PresentationTableHeaderHorizontal-left 2 2 3 5" xfId="27579"/>
    <cellStyle name="PresentationTableHeaderHorizontal-left 2 2 3 5 2" xfId="27580"/>
    <cellStyle name="PresentationTableHeaderHorizontal-left 2 2 3 5 2 2" xfId="27581"/>
    <cellStyle name="PresentationTableHeaderHorizontal-left 2 2 3 5 3" xfId="27582"/>
    <cellStyle name="PresentationTableHeaderHorizontal-left 2 2 3 5 3 2" xfId="27583"/>
    <cellStyle name="PresentationTableHeaderHorizontal-left 2 2 3 5 4" xfId="27584"/>
    <cellStyle name="PresentationTableHeaderHorizontal-left 2 2 3 6" xfId="27585"/>
    <cellStyle name="PresentationTableHeaderHorizontal-left 2 2 3 6 2" xfId="27586"/>
    <cellStyle name="PresentationTableHeaderHorizontal-left 2 2 3 7" xfId="27587"/>
    <cellStyle name="PresentationTableHeaderHorizontal-left 2 2 3 7 2" xfId="27588"/>
    <cellStyle name="PresentationTableHeaderHorizontal-left 2 2 3 8" xfId="27589"/>
    <cellStyle name="PresentationTableHeaderHorizontal-left 2 2 4" xfId="27590"/>
    <cellStyle name="PresentationTableHeaderHorizontal-left 2 2 4 2" xfId="27591"/>
    <cellStyle name="PresentationTableHeaderHorizontal-left 2 2 4 2 2" xfId="27592"/>
    <cellStyle name="PresentationTableHeaderHorizontal-left 2 2 4 2 2 2" xfId="27593"/>
    <cellStyle name="PresentationTableHeaderHorizontal-left 2 2 4 2 2 2 2" xfId="27594"/>
    <cellStyle name="PresentationTableHeaderHorizontal-left 2 2 4 2 2 3" xfId="27595"/>
    <cellStyle name="PresentationTableHeaderHorizontal-left 2 2 4 2 2 3 2" xfId="27596"/>
    <cellStyle name="PresentationTableHeaderHorizontal-left 2 2 4 2 2 4" xfId="27597"/>
    <cellStyle name="PresentationTableHeaderHorizontal-left 2 2 4 2 3" xfId="27598"/>
    <cellStyle name="PresentationTableHeaderHorizontal-left 2 2 4 2 3 2" xfId="27599"/>
    <cellStyle name="PresentationTableHeaderHorizontal-left 2 2 4 2 4" xfId="27600"/>
    <cellStyle name="PresentationTableHeaderHorizontal-left 2 2 4 2 4 2" xfId="27601"/>
    <cellStyle name="PresentationTableHeaderHorizontal-left 2 2 4 2 5" xfId="27602"/>
    <cellStyle name="PresentationTableHeaderHorizontal-left 2 2 4 3" xfId="27603"/>
    <cellStyle name="PresentationTableHeaderHorizontal-left 2 2 4 3 2" xfId="27604"/>
    <cellStyle name="PresentationTableHeaderHorizontal-left 2 2 4 3 2 2" xfId="27605"/>
    <cellStyle name="PresentationTableHeaderHorizontal-left 2 2 4 3 2 2 2" xfId="27606"/>
    <cellStyle name="PresentationTableHeaderHorizontal-left 2 2 4 3 2 3" xfId="27607"/>
    <cellStyle name="PresentationTableHeaderHorizontal-left 2 2 4 3 2 3 2" xfId="27608"/>
    <cellStyle name="PresentationTableHeaderHorizontal-left 2 2 4 3 2 4" xfId="27609"/>
    <cellStyle name="PresentationTableHeaderHorizontal-left 2 2 4 3 3" xfId="27610"/>
    <cellStyle name="PresentationTableHeaderHorizontal-left 2 2 4 3 3 2" xfId="27611"/>
    <cellStyle name="PresentationTableHeaderHorizontal-left 2 2 4 3 4" xfId="27612"/>
    <cellStyle name="PresentationTableHeaderHorizontal-left 2 2 4 3 4 2" xfId="27613"/>
    <cellStyle name="PresentationTableHeaderHorizontal-left 2 2 4 3 5" xfId="27614"/>
    <cellStyle name="PresentationTableHeaderHorizontal-left 2 2 4 4" xfId="27615"/>
    <cellStyle name="PresentationTableHeaderHorizontal-left 2 2 4 4 2" xfId="27616"/>
    <cellStyle name="PresentationTableHeaderHorizontal-left 2 2 4 4 2 2" xfId="27617"/>
    <cellStyle name="PresentationTableHeaderHorizontal-left 2 2 4 4 3" xfId="27618"/>
    <cellStyle name="PresentationTableHeaderHorizontal-left 2 2 4 4 3 2" xfId="27619"/>
    <cellStyle name="PresentationTableHeaderHorizontal-left 2 2 4 4 4" xfId="27620"/>
    <cellStyle name="PresentationTableHeaderHorizontal-left 2 2 4 5" xfId="27621"/>
    <cellStyle name="PresentationTableHeaderHorizontal-left 2 2 4 5 2" xfId="27622"/>
    <cellStyle name="PresentationTableHeaderHorizontal-left 2 2 4 6" xfId="27623"/>
    <cellStyle name="PresentationTableHeaderHorizontal-left 2 2 4 6 2" xfId="27624"/>
    <cellStyle name="PresentationTableHeaderHorizontal-left 2 2 4 7" xfId="27625"/>
    <cellStyle name="PresentationTableHeaderHorizontal-left 2 2 5" xfId="27626"/>
    <cellStyle name="PresentationTableHeaderHorizontal-left 2 2 5 2" xfId="27627"/>
    <cellStyle name="PresentationTableHeaderHorizontal-left 2 2 5 2 2" xfId="27628"/>
    <cellStyle name="PresentationTableHeaderHorizontal-left 2 2 5 2 2 2" xfId="27629"/>
    <cellStyle name="PresentationTableHeaderHorizontal-left 2 2 5 2 3" xfId="27630"/>
    <cellStyle name="PresentationTableHeaderHorizontal-left 2 2 5 2 3 2" xfId="27631"/>
    <cellStyle name="PresentationTableHeaderHorizontal-left 2 2 5 2 4" xfId="27632"/>
    <cellStyle name="PresentationTableHeaderHorizontal-left 2 2 5 3" xfId="27633"/>
    <cellStyle name="PresentationTableHeaderHorizontal-left 2 2 5 3 2" xfId="27634"/>
    <cellStyle name="PresentationTableHeaderHorizontal-left 2 2 5 4" xfId="27635"/>
    <cellStyle name="PresentationTableHeaderHorizontal-left 2 2 5 4 2" xfId="27636"/>
    <cellStyle name="PresentationTableHeaderHorizontal-left 2 2 5 5" xfId="27637"/>
    <cellStyle name="PresentationTableHeaderHorizontal-left 2 2 6" xfId="27638"/>
    <cellStyle name="PresentationTableHeaderHorizontal-left 2 2 6 2" xfId="27639"/>
    <cellStyle name="PresentationTableHeaderHorizontal-left 2 2 6 2 2" xfId="27640"/>
    <cellStyle name="PresentationTableHeaderHorizontal-left 2 2 6 2 2 2" xfId="27641"/>
    <cellStyle name="PresentationTableHeaderHorizontal-left 2 2 6 2 3" xfId="27642"/>
    <cellStyle name="PresentationTableHeaderHorizontal-left 2 2 6 2 3 2" xfId="27643"/>
    <cellStyle name="PresentationTableHeaderHorizontal-left 2 2 6 2 4" xfId="27644"/>
    <cellStyle name="PresentationTableHeaderHorizontal-left 2 2 6 3" xfId="27645"/>
    <cellStyle name="PresentationTableHeaderHorizontal-left 2 2 6 3 2" xfId="27646"/>
    <cellStyle name="PresentationTableHeaderHorizontal-left 2 2 6 4" xfId="27647"/>
    <cellStyle name="PresentationTableHeaderHorizontal-left 2 2 6 4 2" xfId="27648"/>
    <cellStyle name="PresentationTableHeaderHorizontal-left 2 2 6 5" xfId="27649"/>
    <cellStyle name="PresentationTableHeaderHorizontal-left 2 2 7" xfId="27650"/>
    <cellStyle name="PresentationTableHeaderHorizontal-left 2 2 7 2" xfId="27651"/>
    <cellStyle name="PresentationTableHeaderHorizontal-left 2 2 7 2 2" xfId="27652"/>
    <cellStyle name="PresentationTableHeaderHorizontal-left 2 2 7 2 2 2" xfId="27653"/>
    <cellStyle name="PresentationTableHeaderHorizontal-left 2 2 7 2 3" xfId="27654"/>
    <cellStyle name="PresentationTableHeaderHorizontal-left 2 2 7 2 3 2" xfId="27655"/>
    <cellStyle name="PresentationTableHeaderHorizontal-left 2 2 7 2 4" xfId="27656"/>
    <cellStyle name="PresentationTableHeaderHorizontal-left 2 2 7 3" xfId="27657"/>
    <cellStyle name="PresentationTableHeaderHorizontal-left 2 2 7 3 2" xfId="27658"/>
    <cellStyle name="PresentationTableHeaderHorizontal-left 2 2 7 4" xfId="27659"/>
    <cellStyle name="PresentationTableHeaderHorizontal-left 2 2 7 4 2" xfId="27660"/>
    <cellStyle name="PresentationTableHeaderHorizontal-left 2 2 7 5" xfId="27661"/>
    <cellStyle name="PresentationTableHeaderHorizontal-left 2 2 8" xfId="27662"/>
    <cellStyle name="PresentationTableHeaderHorizontal-left 2 2 8 2" xfId="27663"/>
    <cellStyle name="PresentationTableHeaderHorizontal-left 2 2 8 2 2" xfId="27664"/>
    <cellStyle name="PresentationTableHeaderHorizontal-left 2 2 8 2 2 2" xfId="27665"/>
    <cellStyle name="PresentationTableHeaderHorizontal-left 2 2 8 2 3" xfId="27666"/>
    <cellStyle name="PresentationTableHeaderHorizontal-left 2 2 8 2 3 2" xfId="27667"/>
    <cellStyle name="PresentationTableHeaderHorizontal-left 2 2 8 2 4" xfId="27668"/>
    <cellStyle name="PresentationTableHeaderHorizontal-left 2 2 8 3" xfId="27669"/>
    <cellStyle name="PresentationTableHeaderHorizontal-left 2 2 8 3 2" xfId="27670"/>
    <cellStyle name="PresentationTableHeaderHorizontal-left 2 2 8 4" xfId="27671"/>
    <cellStyle name="PresentationTableHeaderHorizontal-left 2 2 8 4 2" xfId="27672"/>
    <cellStyle name="PresentationTableHeaderHorizontal-left 2 2 8 5" xfId="27673"/>
    <cellStyle name="PresentationTableHeaderHorizontal-left 2 2 9" xfId="27674"/>
    <cellStyle name="PresentationTableHeaderHorizontal-left 2 2 9 2" xfId="27675"/>
    <cellStyle name="PresentationTableHeaderHorizontal-left 2 2 9 2 2" xfId="27676"/>
    <cellStyle name="PresentationTableHeaderHorizontal-left 2 2 9 3" xfId="27677"/>
    <cellStyle name="PresentationTableHeaderHorizontal-left 2 2 9 3 2" xfId="27678"/>
    <cellStyle name="PresentationTableHeaderHorizontal-left 2 2 9 4" xfId="27679"/>
    <cellStyle name="PresentationTableHeaderHorizontal-left 2 20" xfId="27680"/>
    <cellStyle name="PresentationTableHeaderHorizontal-left 2 20 2" xfId="27681"/>
    <cellStyle name="PresentationTableHeaderHorizontal-left 2 20 2 2" xfId="27682"/>
    <cellStyle name="PresentationTableHeaderHorizontal-left 2 20 3" xfId="27683"/>
    <cellStyle name="PresentationTableHeaderHorizontal-left 2 20 3 2" xfId="27684"/>
    <cellStyle name="PresentationTableHeaderHorizontal-left 2 20 4" xfId="27685"/>
    <cellStyle name="PresentationTableHeaderHorizontal-left 2 21" xfId="27686"/>
    <cellStyle name="PresentationTableHeaderHorizontal-left 2 21 2" xfId="27687"/>
    <cellStyle name="PresentationTableHeaderHorizontal-left 2 21 2 2" xfId="27688"/>
    <cellStyle name="PresentationTableHeaderHorizontal-left 2 21 3" xfId="27689"/>
    <cellStyle name="PresentationTableHeaderHorizontal-left 2 21 3 2" xfId="27690"/>
    <cellStyle name="PresentationTableHeaderHorizontal-left 2 21 4" xfId="27691"/>
    <cellStyle name="PresentationTableHeaderHorizontal-left 2 21 5" xfId="27692"/>
    <cellStyle name="PresentationTableHeaderHorizontal-left 2 22" xfId="27693"/>
    <cellStyle name="PresentationTableHeaderHorizontal-left 2 22 2" xfId="27694"/>
    <cellStyle name="PresentationTableHeaderHorizontal-left 2 22 2 2" xfId="27695"/>
    <cellStyle name="PresentationTableHeaderHorizontal-left 2 22 3" xfId="27696"/>
    <cellStyle name="PresentationTableHeaderHorizontal-left 2 22 3 2" xfId="27697"/>
    <cellStyle name="PresentationTableHeaderHorizontal-left 2 22 4" xfId="27698"/>
    <cellStyle name="PresentationTableHeaderHorizontal-left 2 22 5" xfId="27699"/>
    <cellStyle name="PresentationTableHeaderHorizontal-left 2 23" xfId="27700"/>
    <cellStyle name="PresentationTableHeaderHorizontal-left 2 23 2" xfId="27701"/>
    <cellStyle name="PresentationTableHeaderHorizontal-left 2 23 2 2" xfId="27702"/>
    <cellStyle name="PresentationTableHeaderHorizontal-left 2 23 3" xfId="27703"/>
    <cellStyle name="PresentationTableHeaderHorizontal-left 2 23 3 2" xfId="27704"/>
    <cellStyle name="PresentationTableHeaderHorizontal-left 2 23 4" xfId="27705"/>
    <cellStyle name="PresentationTableHeaderHorizontal-left 2 23 5" xfId="27706"/>
    <cellStyle name="PresentationTableHeaderHorizontal-left 2 24" xfId="27707"/>
    <cellStyle name="PresentationTableHeaderHorizontal-left 2 24 2" xfId="27708"/>
    <cellStyle name="PresentationTableHeaderHorizontal-left 2 24 2 2" xfId="27709"/>
    <cellStyle name="PresentationTableHeaderHorizontal-left 2 24 3" xfId="27710"/>
    <cellStyle name="PresentationTableHeaderHorizontal-left 2 24 3 2" xfId="27711"/>
    <cellStyle name="PresentationTableHeaderHorizontal-left 2 24 4" xfId="27712"/>
    <cellStyle name="PresentationTableHeaderHorizontal-left 2 24 5" xfId="27713"/>
    <cellStyle name="PresentationTableHeaderHorizontal-left 2 25" xfId="27714"/>
    <cellStyle name="PresentationTableHeaderHorizontal-left 2 25 2" xfId="27715"/>
    <cellStyle name="PresentationTableHeaderHorizontal-left 2 26" xfId="27716"/>
    <cellStyle name="PresentationTableHeaderHorizontal-left 2 26 2" xfId="27717"/>
    <cellStyle name="PresentationTableHeaderHorizontal-left 2 27" xfId="27718"/>
    <cellStyle name="PresentationTableHeaderHorizontal-left 2 27 2" xfId="27719"/>
    <cellStyle name="PresentationTableHeaderHorizontal-left 2 3" xfId="27720"/>
    <cellStyle name="PresentationTableHeaderHorizontal-left 2 3 10" xfId="27721"/>
    <cellStyle name="PresentationTableHeaderHorizontal-left 2 3 10 2" xfId="27722"/>
    <cellStyle name="PresentationTableHeaderHorizontal-left 2 3 11" xfId="27723"/>
    <cellStyle name="PresentationTableHeaderHorizontal-left 2 3 2" xfId="27724"/>
    <cellStyle name="PresentationTableHeaderHorizontal-left 2 3 2 2" xfId="27725"/>
    <cellStyle name="PresentationTableHeaderHorizontal-left 2 3 2 2 2" xfId="27726"/>
    <cellStyle name="PresentationTableHeaderHorizontal-left 2 3 2 2 2 2" xfId="27727"/>
    <cellStyle name="PresentationTableHeaderHorizontal-left 2 3 2 2 2 2 2" xfId="27728"/>
    <cellStyle name="PresentationTableHeaderHorizontal-left 2 3 2 2 2 3" xfId="27729"/>
    <cellStyle name="PresentationTableHeaderHorizontal-left 2 3 2 2 2 3 2" xfId="27730"/>
    <cellStyle name="PresentationTableHeaderHorizontal-left 2 3 2 2 2 4" xfId="27731"/>
    <cellStyle name="PresentationTableHeaderHorizontal-left 2 3 2 2 3" xfId="27732"/>
    <cellStyle name="PresentationTableHeaderHorizontal-left 2 3 2 2 3 2" xfId="27733"/>
    <cellStyle name="PresentationTableHeaderHorizontal-left 2 3 2 2 4" xfId="27734"/>
    <cellStyle name="PresentationTableHeaderHorizontal-left 2 3 2 2 4 2" xfId="27735"/>
    <cellStyle name="PresentationTableHeaderHorizontal-left 2 3 2 2 5" xfId="27736"/>
    <cellStyle name="PresentationTableHeaderHorizontal-left 2 3 2 3" xfId="27737"/>
    <cellStyle name="PresentationTableHeaderHorizontal-left 2 3 2 3 2" xfId="27738"/>
    <cellStyle name="PresentationTableHeaderHorizontal-left 2 3 2 3 2 2" xfId="27739"/>
    <cellStyle name="PresentationTableHeaderHorizontal-left 2 3 2 3 2 2 2" xfId="27740"/>
    <cellStyle name="PresentationTableHeaderHorizontal-left 2 3 2 3 2 3" xfId="27741"/>
    <cellStyle name="PresentationTableHeaderHorizontal-left 2 3 2 3 2 3 2" xfId="27742"/>
    <cellStyle name="PresentationTableHeaderHorizontal-left 2 3 2 3 2 4" xfId="27743"/>
    <cellStyle name="PresentationTableHeaderHorizontal-left 2 3 2 3 3" xfId="27744"/>
    <cellStyle name="PresentationTableHeaderHorizontal-left 2 3 2 3 3 2" xfId="27745"/>
    <cellStyle name="PresentationTableHeaderHorizontal-left 2 3 2 3 4" xfId="27746"/>
    <cellStyle name="PresentationTableHeaderHorizontal-left 2 3 2 3 4 2" xfId="27747"/>
    <cellStyle name="PresentationTableHeaderHorizontal-left 2 3 2 3 5" xfId="27748"/>
    <cellStyle name="PresentationTableHeaderHorizontal-left 2 3 2 4" xfId="27749"/>
    <cellStyle name="PresentationTableHeaderHorizontal-left 2 3 2 4 2" xfId="27750"/>
    <cellStyle name="PresentationTableHeaderHorizontal-left 2 3 2 4 2 2" xfId="27751"/>
    <cellStyle name="PresentationTableHeaderHorizontal-left 2 3 2 4 2 2 2" xfId="27752"/>
    <cellStyle name="PresentationTableHeaderHorizontal-left 2 3 2 4 2 3" xfId="27753"/>
    <cellStyle name="PresentationTableHeaderHorizontal-left 2 3 2 4 2 3 2" xfId="27754"/>
    <cellStyle name="PresentationTableHeaderHorizontal-left 2 3 2 4 2 4" xfId="27755"/>
    <cellStyle name="PresentationTableHeaderHorizontal-left 2 3 2 4 3" xfId="27756"/>
    <cellStyle name="PresentationTableHeaderHorizontal-left 2 3 2 4 3 2" xfId="27757"/>
    <cellStyle name="PresentationTableHeaderHorizontal-left 2 3 2 4 4" xfId="27758"/>
    <cellStyle name="PresentationTableHeaderHorizontal-left 2 3 2 4 4 2" xfId="27759"/>
    <cellStyle name="PresentationTableHeaderHorizontal-left 2 3 2 4 5" xfId="27760"/>
    <cellStyle name="PresentationTableHeaderHorizontal-left 2 3 2 5" xfId="27761"/>
    <cellStyle name="PresentationTableHeaderHorizontal-left 2 3 2 5 2" xfId="27762"/>
    <cellStyle name="PresentationTableHeaderHorizontal-left 2 3 2 5 2 2" xfId="27763"/>
    <cellStyle name="PresentationTableHeaderHorizontal-left 2 3 2 5 3" xfId="27764"/>
    <cellStyle name="PresentationTableHeaderHorizontal-left 2 3 2 5 3 2" xfId="27765"/>
    <cellStyle name="PresentationTableHeaderHorizontal-left 2 3 2 5 4" xfId="27766"/>
    <cellStyle name="PresentationTableHeaderHorizontal-left 2 3 2 6" xfId="27767"/>
    <cellStyle name="PresentationTableHeaderHorizontal-left 2 3 2 6 2" xfId="27768"/>
    <cellStyle name="PresentationTableHeaderHorizontal-left 2 3 2 7" xfId="27769"/>
    <cellStyle name="PresentationTableHeaderHorizontal-left 2 3 2 7 2" xfId="27770"/>
    <cellStyle name="PresentationTableHeaderHorizontal-left 2 3 2 8" xfId="27771"/>
    <cellStyle name="PresentationTableHeaderHorizontal-left 2 3 3" xfId="27772"/>
    <cellStyle name="PresentationTableHeaderHorizontal-left 2 3 3 2" xfId="27773"/>
    <cellStyle name="PresentationTableHeaderHorizontal-left 2 3 3 2 2" xfId="27774"/>
    <cellStyle name="PresentationTableHeaderHorizontal-left 2 3 3 2 2 2" xfId="27775"/>
    <cellStyle name="PresentationTableHeaderHorizontal-left 2 3 3 2 2 2 2" xfId="27776"/>
    <cellStyle name="PresentationTableHeaderHorizontal-left 2 3 3 2 2 3" xfId="27777"/>
    <cellStyle name="PresentationTableHeaderHorizontal-left 2 3 3 2 2 3 2" xfId="27778"/>
    <cellStyle name="PresentationTableHeaderHorizontal-left 2 3 3 2 2 4" xfId="27779"/>
    <cellStyle name="PresentationTableHeaderHorizontal-left 2 3 3 2 3" xfId="27780"/>
    <cellStyle name="PresentationTableHeaderHorizontal-left 2 3 3 2 3 2" xfId="27781"/>
    <cellStyle name="PresentationTableHeaderHorizontal-left 2 3 3 2 4" xfId="27782"/>
    <cellStyle name="PresentationTableHeaderHorizontal-left 2 3 3 2 4 2" xfId="27783"/>
    <cellStyle name="PresentationTableHeaderHorizontal-left 2 3 3 2 5" xfId="27784"/>
    <cellStyle name="PresentationTableHeaderHorizontal-left 2 3 3 3" xfId="27785"/>
    <cellStyle name="PresentationTableHeaderHorizontal-left 2 3 3 3 2" xfId="27786"/>
    <cellStyle name="PresentationTableHeaderHorizontal-left 2 3 3 3 2 2" xfId="27787"/>
    <cellStyle name="PresentationTableHeaderHorizontal-left 2 3 3 3 2 2 2" xfId="27788"/>
    <cellStyle name="PresentationTableHeaderHorizontal-left 2 3 3 3 2 3" xfId="27789"/>
    <cellStyle name="PresentationTableHeaderHorizontal-left 2 3 3 3 2 3 2" xfId="27790"/>
    <cellStyle name="PresentationTableHeaderHorizontal-left 2 3 3 3 2 4" xfId="27791"/>
    <cellStyle name="PresentationTableHeaderHorizontal-left 2 3 3 3 3" xfId="27792"/>
    <cellStyle name="PresentationTableHeaderHorizontal-left 2 3 3 3 3 2" xfId="27793"/>
    <cellStyle name="PresentationTableHeaderHorizontal-left 2 3 3 3 4" xfId="27794"/>
    <cellStyle name="PresentationTableHeaderHorizontal-left 2 3 3 3 4 2" xfId="27795"/>
    <cellStyle name="PresentationTableHeaderHorizontal-left 2 3 3 3 5" xfId="27796"/>
    <cellStyle name="PresentationTableHeaderHorizontal-left 2 3 3 4" xfId="27797"/>
    <cellStyle name="PresentationTableHeaderHorizontal-left 2 3 3 4 2" xfId="27798"/>
    <cellStyle name="PresentationTableHeaderHorizontal-left 2 3 3 4 2 2" xfId="27799"/>
    <cellStyle name="PresentationTableHeaderHorizontal-left 2 3 3 4 3" xfId="27800"/>
    <cellStyle name="PresentationTableHeaderHorizontal-left 2 3 3 4 3 2" xfId="27801"/>
    <cellStyle name="PresentationTableHeaderHorizontal-left 2 3 3 4 4" xfId="27802"/>
    <cellStyle name="PresentationTableHeaderHorizontal-left 2 3 3 5" xfId="27803"/>
    <cellStyle name="PresentationTableHeaderHorizontal-left 2 3 3 5 2" xfId="27804"/>
    <cellStyle name="PresentationTableHeaderHorizontal-left 2 3 3 6" xfId="27805"/>
    <cellStyle name="PresentationTableHeaderHorizontal-left 2 3 3 6 2" xfId="27806"/>
    <cellStyle name="PresentationTableHeaderHorizontal-left 2 3 3 7" xfId="27807"/>
    <cellStyle name="PresentationTableHeaderHorizontal-left 2 3 4" xfId="27808"/>
    <cellStyle name="PresentationTableHeaderHorizontal-left 2 3 4 2" xfId="27809"/>
    <cellStyle name="PresentationTableHeaderHorizontal-left 2 3 4 2 2" xfId="27810"/>
    <cellStyle name="PresentationTableHeaderHorizontal-left 2 3 4 2 2 2" xfId="27811"/>
    <cellStyle name="PresentationTableHeaderHorizontal-left 2 3 4 2 3" xfId="27812"/>
    <cellStyle name="PresentationTableHeaderHorizontal-left 2 3 4 2 3 2" xfId="27813"/>
    <cellStyle name="PresentationTableHeaderHorizontal-left 2 3 4 2 4" xfId="27814"/>
    <cellStyle name="PresentationTableHeaderHorizontal-left 2 3 4 3" xfId="27815"/>
    <cellStyle name="PresentationTableHeaderHorizontal-left 2 3 4 3 2" xfId="27816"/>
    <cellStyle name="PresentationTableHeaderHorizontal-left 2 3 4 4" xfId="27817"/>
    <cellStyle name="PresentationTableHeaderHorizontal-left 2 3 4 4 2" xfId="27818"/>
    <cellStyle name="PresentationTableHeaderHorizontal-left 2 3 4 5" xfId="27819"/>
    <cellStyle name="PresentationTableHeaderHorizontal-left 2 3 5" xfId="27820"/>
    <cellStyle name="PresentationTableHeaderHorizontal-left 2 3 5 2" xfId="27821"/>
    <cellStyle name="PresentationTableHeaderHorizontal-left 2 3 5 2 2" xfId="27822"/>
    <cellStyle name="PresentationTableHeaderHorizontal-left 2 3 5 2 2 2" xfId="27823"/>
    <cellStyle name="PresentationTableHeaderHorizontal-left 2 3 5 2 3" xfId="27824"/>
    <cellStyle name="PresentationTableHeaderHorizontal-left 2 3 5 2 3 2" xfId="27825"/>
    <cellStyle name="PresentationTableHeaderHorizontal-left 2 3 5 2 4" xfId="27826"/>
    <cellStyle name="PresentationTableHeaderHorizontal-left 2 3 5 3" xfId="27827"/>
    <cellStyle name="PresentationTableHeaderHorizontal-left 2 3 5 3 2" xfId="27828"/>
    <cellStyle name="PresentationTableHeaderHorizontal-left 2 3 5 4" xfId="27829"/>
    <cellStyle name="PresentationTableHeaderHorizontal-left 2 3 5 4 2" xfId="27830"/>
    <cellStyle name="PresentationTableHeaderHorizontal-left 2 3 5 5" xfId="27831"/>
    <cellStyle name="PresentationTableHeaderHorizontal-left 2 3 6" xfId="27832"/>
    <cellStyle name="PresentationTableHeaderHorizontal-left 2 3 6 2" xfId="27833"/>
    <cellStyle name="PresentationTableHeaderHorizontal-left 2 3 6 2 2" xfId="27834"/>
    <cellStyle name="PresentationTableHeaderHorizontal-left 2 3 6 2 2 2" xfId="27835"/>
    <cellStyle name="PresentationTableHeaderHorizontal-left 2 3 6 2 3" xfId="27836"/>
    <cellStyle name="PresentationTableHeaderHorizontal-left 2 3 6 2 3 2" xfId="27837"/>
    <cellStyle name="PresentationTableHeaderHorizontal-left 2 3 6 2 4" xfId="27838"/>
    <cellStyle name="PresentationTableHeaderHorizontal-left 2 3 6 3" xfId="27839"/>
    <cellStyle name="PresentationTableHeaderHorizontal-left 2 3 6 3 2" xfId="27840"/>
    <cellStyle name="PresentationTableHeaderHorizontal-left 2 3 6 4" xfId="27841"/>
    <cellStyle name="PresentationTableHeaderHorizontal-left 2 3 6 4 2" xfId="27842"/>
    <cellStyle name="PresentationTableHeaderHorizontal-left 2 3 6 5" xfId="27843"/>
    <cellStyle name="PresentationTableHeaderHorizontal-left 2 3 7" xfId="27844"/>
    <cellStyle name="PresentationTableHeaderHorizontal-left 2 3 7 2" xfId="27845"/>
    <cellStyle name="PresentationTableHeaderHorizontal-left 2 3 7 2 2" xfId="27846"/>
    <cellStyle name="PresentationTableHeaderHorizontal-left 2 3 7 2 2 2" xfId="27847"/>
    <cellStyle name="PresentationTableHeaderHorizontal-left 2 3 7 2 3" xfId="27848"/>
    <cellStyle name="PresentationTableHeaderHorizontal-left 2 3 7 2 3 2" xfId="27849"/>
    <cellStyle name="PresentationTableHeaderHorizontal-left 2 3 7 2 4" xfId="27850"/>
    <cellStyle name="PresentationTableHeaderHorizontal-left 2 3 7 3" xfId="27851"/>
    <cellStyle name="PresentationTableHeaderHorizontal-left 2 3 7 3 2" xfId="27852"/>
    <cellStyle name="PresentationTableHeaderHorizontal-left 2 3 7 4" xfId="27853"/>
    <cellStyle name="PresentationTableHeaderHorizontal-left 2 3 7 4 2" xfId="27854"/>
    <cellStyle name="PresentationTableHeaderHorizontal-left 2 3 7 5" xfId="27855"/>
    <cellStyle name="PresentationTableHeaderHorizontal-left 2 3 8" xfId="27856"/>
    <cellStyle name="PresentationTableHeaderHorizontal-left 2 3 8 2" xfId="27857"/>
    <cellStyle name="PresentationTableHeaderHorizontal-left 2 3 8 2 2" xfId="27858"/>
    <cellStyle name="PresentationTableHeaderHorizontal-left 2 3 8 3" xfId="27859"/>
    <cellStyle name="PresentationTableHeaderHorizontal-left 2 3 8 3 2" xfId="27860"/>
    <cellStyle name="PresentationTableHeaderHorizontal-left 2 3 8 4" xfId="27861"/>
    <cellStyle name="PresentationTableHeaderHorizontal-left 2 3 9" xfId="27862"/>
    <cellStyle name="PresentationTableHeaderHorizontal-left 2 3 9 2" xfId="27863"/>
    <cellStyle name="PresentationTableHeaderHorizontal-left 2 4" xfId="27864"/>
    <cellStyle name="PresentationTableHeaderHorizontal-left 2 4 10" xfId="27865"/>
    <cellStyle name="PresentationTableHeaderHorizontal-left 2 4 10 2" xfId="27866"/>
    <cellStyle name="PresentationTableHeaderHorizontal-left 2 4 11" xfId="27867"/>
    <cellStyle name="PresentationTableHeaderHorizontal-left 2 4 2" xfId="27868"/>
    <cellStyle name="PresentationTableHeaderHorizontal-left 2 4 2 2" xfId="27869"/>
    <cellStyle name="PresentationTableHeaderHorizontal-left 2 4 2 2 2" xfId="27870"/>
    <cellStyle name="PresentationTableHeaderHorizontal-left 2 4 2 2 2 2" xfId="27871"/>
    <cellStyle name="PresentationTableHeaderHorizontal-left 2 4 2 2 2 2 2" xfId="27872"/>
    <cellStyle name="PresentationTableHeaderHorizontal-left 2 4 2 2 2 3" xfId="27873"/>
    <cellStyle name="PresentationTableHeaderHorizontal-left 2 4 2 2 2 3 2" xfId="27874"/>
    <cellStyle name="PresentationTableHeaderHorizontal-left 2 4 2 2 2 4" xfId="27875"/>
    <cellStyle name="PresentationTableHeaderHorizontal-left 2 4 2 2 3" xfId="27876"/>
    <cellStyle name="PresentationTableHeaderHorizontal-left 2 4 2 2 3 2" xfId="27877"/>
    <cellStyle name="PresentationTableHeaderHorizontal-left 2 4 2 2 4" xfId="27878"/>
    <cellStyle name="PresentationTableHeaderHorizontal-left 2 4 2 2 4 2" xfId="27879"/>
    <cellStyle name="PresentationTableHeaderHorizontal-left 2 4 2 2 5" xfId="27880"/>
    <cellStyle name="PresentationTableHeaderHorizontal-left 2 4 2 3" xfId="27881"/>
    <cellStyle name="PresentationTableHeaderHorizontal-left 2 4 2 3 2" xfId="27882"/>
    <cellStyle name="PresentationTableHeaderHorizontal-left 2 4 2 3 2 2" xfId="27883"/>
    <cellStyle name="PresentationTableHeaderHorizontal-left 2 4 2 3 2 2 2" xfId="27884"/>
    <cellStyle name="PresentationTableHeaderHorizontal-left 2 4 2 3 2 3" xfId="27885"/>
    <cellStyle name="PresentationTableHeaderHorizontal-left 2 4 2 3 2 3 2" xfId="27886"/>
    <cellStyle name="PresentationTableHeaderHorizontal-left 2 4 2 3 2 4" xfId="27887"/>
    <cellStyle name="PresentationTableHeaderHorizontal-left 2 4 2 3 3" xfId="27888"/>
    <cellStyle name="PresentationTableHeaderHorizontal-left 2 4 2 3 3 2" xfId="27889"/>
    <cellStyle name="PresentationTableHeaderHorizontal-left 2 4 2 3 4" xfId="27890"/>
    <cellStyle name="PresentationTableHeaderHorizontal-left 2 4 2 3 4 2" xfId="27891"/>
    <cellStyle name="PresentationTableHeaderHorizontal-left 2 4 2 3 5" xfId="27892"/>
    <cellStyle name="PresentationTableHeaderHorizontal-left 2 4 2 4" xfId="27893"/>
    <cellStyle name="PresentationTableHeaderHorizontal-left 2 4 2 4 2" xfId="27894"/>
    <cellStyle name="PresentationTableHeaderHorizontal-left 2 4 2 4 2 2" xfId="27895"/>
    <cellStyle name="PresentationTableHeaderHorizontal-left 2 4 2 4 2 2 2" xfId="27896"/>
    <cellStyle name="PresentationTableHeaderHorizontal-left 2 4 2 4 2 3" xfId="27897"/>
    <cellStyle name="PresentationTableHeaderHorizontal-left 2 4 2 4 2 3 2" xfId="27898"/>
    <cellStyle name="PresentationTableHeaderHorizontal-left 2 4 2 4 2 4" xfId="27899"/>
    <cellStyle name="PresentationTableHeaderHorizontal-left 2 4 2 4 3" xfId="27900"/>
    <cellStyle name="PresentationTableHeaderHorizontal-left 2 4 2 4 3 2" xfId="27901"/>
    <cellStyle name="PresentationTableHeaderHorizontal-left 2 4 2 4 4" xfId="27902"/>
    <cellStyle name="PresentationTableHeaderHorizontal-left 2 4 2 4 4 2" xfId="27903"/>
    <cellStyle name="PresentationTableHeaderHorizontal-left 2 4 2 4 5" xfId="27904"/>
    <cellStyle name="PresentationTableHeaderHorizontal-left 2 4 2 5" xfId="27905"/>
    <cellStyle name="PresentationTableHeaderHorizontal-left 2 4 2 5 2" xfId="27906"/>
    <cellStyle name="PresentationTableHeaderHorizontal-left 2 4 2 5 2 2" xfId="27907"/>
    <cellStyle name="PresentationTableHeaderHorizontal-left 2 4 2 5 3" xfId="27908"/>
    <cellStyle name="PresentationTableHeaderHorizontal-left 2 4 2 5 3 2" xfId="27909"/>
    <cellStyle name="PresentationTableHeaderHorizontal-left 2 4 2 5 4" xfId="27910"/>
    <cellStyle name="PresentationTableHeaderHorizontal-left 2 4 2 6" xfId="27911"/>
    <cellStyle name="PresentationTableHeaderHorizontal-left 2 4 2 6 2" xfId="27912"/>
    <cellStyle name="PresentationTableHeaderHorizontal-left 2 4 2 7" xfId="27913"/>
    <cellStyle name="PresentationTableHeaderHorizontal-left 2 4 2 7 2" xfId="27914"/>
    <cellStyle name="PresentationTableHeaderHorizontal-left 2 4 2 8" xfId="27915"/>
    <cellStyle name="PresentationTableHeaderHorizontal-left 2 4 3" xfId="27916"/>
    <cellStyle name="PresentationTableHeaderHorizontal-left 2 4 3 2" xfId="27917"/>
    <cellStyle name="PresentationTableHeaderHorizontal-left 2 4 3 2 2" xfId="27918"/>
    <cellStyle name="PresentationTableHeaderHorizontal-left 2 4 3 2 2 2" xfId="27919"/>
    <cellStyle name="PresentationTableHeaderHorizontal-left 2 4 3 2 2 2 2" xfId="27920"/>
    <cellStyle name="PresentationTableHeaderHorizontal-left 2 4 3 2 2 3" xfId="27921"/>
    <cellStyle name="PresentationTableHeaderHorizontal-left 2 4 3 2 2 3 2" xfId="27922"/>
    <cellStyle name="PresentationTableHeaderHorizontal-left 2 4 3 2 2 4" xfId="27923"/>
    <cellStyle name="PresentationTableHeaderHorizontal-left 2 4 3 2 3" xfId="27924"/>
    <cellStyle name="PresentationTableHeaderHorizontal-left 2 4 3 2 3 2" xfId="27925"/>
    <cellStyle name="PresentationTableHeaderHorizontal-left 2 4 3 2 4" xfId="27926"/>
    <cellStyle name="PresentationTableHeaderHorizontal-left 2 4 3 2 4 2" xfId="27927"/>
    <cellStyle name="PresentationTableHeaderHorizontal-left 2 4 3 2 5" xfId="27928"/>
    <cellStyle name="PresentationTableHeaderHorizontal-left 2 4 3 3" xfId="27929"/>
    <cellStyle name="PresentationTableHeaderHorizontal-left 2 4 3 3 2" xfId="27930"/>
    <cellStyle name="PresentationTableHeaderHorizontal-left 2 4 3 3 2 2" xfId="27931"/>
    <cellStyle name="PresentationTableHeaderHorizontal-left 2 4 3 3 2 2 2" xfId="27932"/>
    <cellStyle name="PresentationTableHeaderHorizontal-left 2 4 3 3 2 3" xfId="27933"/>
    <cellStyle name="PresentationTableHeaderHorizontal-left 2 4 3 3 2 3 2" xfId="27934"/>
    <cellStyle name="PresentationTableHeaderHorizontal-left 2 4 3 3 2 4" xfId="27935"/>
    <cellStyle name="PresentationTableHeaderHorizontal-left 2 4 3 3 3" xfId="27936"/>
    <cellStyle name="PresentationTableHeaderHorizontal-left 2 4 3 3 3 2" xfId="27937"/>
    <cellStyle name="PresentationTableHeaderHorizontal-left 2 4 3 3 4" xfId="27938"/>
    <cellStyle name="PresentationTableHeaderHorizontal-left 2 4 3 3 4 2" xfId="27939"/>
    <cellStyle name="PresentationTableHeaderHorizontal-left 2 4 3 3 5" xfId="27940"/>
    <cellStyle name="PresentationTableHeaderHorizontal-left 2 4 3 4" xfId="27941"/>
    <cellStyle name="PresentationTableHeaderHorizontal-left 2 4 3 4 2" xfId="27942"/>
    <cellStyle name="PresentationTableHeaderHorizontal-left 2 4 3 4 2 2" xfId="27943"/>
    <cellStyle name="PresentationTableHeaderHorizontal-left 2 4 3 4 3" xfId="27944"/>
    <cellStyle name="PresentationTableHeaderHorizontal-left 2 4 3 4 3 2" xfId="27945"/>
    <cellStyle name="PresentationTableHeaderHorizontal-left 2 4 3 4 4" xfId="27946"/>
    <cellStyle name="PresentationTableHeaderHorizontal-left 2 4 3 5" xfId="27947"/>
    <cellStyle name="PresentationTableHeaderHorizontal-left 2 4 3 5 2" xfId="27948"/>
    <cellStyle name="PresentationTableHeaderHorizontal-left 2 4 3 6" xfId="27949"/>
    <cellStyle name="PresentationTableHeaderHorizontal-left 2 4 3 6 2" xfId="27950"/>
    <cellStyle name="PresentationTableHeaderHorizontal-left 2 4 3 7" xfId="27951"/>
    <cellStyle name="PresentationTableHeaderHorizontal-left 2 4 4" xfId="27952"/>
    <cellStyle name="PresentationTableHeaderHorizontal-left 2 4 4 2" xfId="27953"/>
    <cellStyle name="PresentationTableHeaderHorizontal-left 2 4 4 2 2" xfId="27954"/>
    <cellStyle name="PresentationTableHeaderHorizontal-left 2 4 4 2 2 2" xfId="27955"/>
    <cellStyle name="PresentationTableHeaderHorizontal-left 2 4 4 2 3" xfId="27956"/>
    <cellStyle name="PresentationTableHeaderHorizontal-left 2 4 4 2 3 2" xfId="27957"/>
    <cellStyle name="PresentationTableHeaderHorizontal-left 2 4 4 2 4" xfId="27958"/>
    <cellStyle name="PresentationTableHeaderHorizontal-left 2 4 4 3" xfId="27959"/>
    <cellStyle name="PresentationTableHeaderHorizontal-left 2 4 4 3 2" xfId="27960"/>
    <cellStyle name="PresentationTableHeaderHorizontal-left 2 4 4 4" xfId="27961"/>
    <cellStyle name="PresentationTableHeaderHorizontal-left 2 4 4 4 2" xfId="27962"/>
    <cellStyle name="PresentationTableHeaderHorizontal-left 2 4 4 5" xfId="27963"/>
    <cellStyle name="PresentationTableHeaderHorizontal-left 2 4 5" xfId="27964"/>
    <cellStyle name="PresentationTableHeaderHorizontal-left 2 4 5 2" xfId="27965"/>
    <cellStyle name="PresentationTableHeaderHorizontal-left 2 4 5 2 2" xfId="27966"/>
    <cellStyle name="PresentationTableHeaderHorizontal-left 2 4 5 2 2 2" xfId="27967"/>
    <cellStyle name="PresentationTableHeaderHorizontal-left 2 4 5 2 3" xfId="27968"/>
    <cellStyle name="PresentationTableHeaderHorizontal-left 2 4 5 2 3 2" xfId="27969"/>
    <cellStyle name="PresentationTableHeaderHorizontal-left 2 4 5 2 4" xfId="27970"/>
    <cellStyle name="PresentationTableHeaderHorizontal-left 2 4 5 3" xfId="27971"/>
    <cellStyle name="PresentationTableHeaderHorizontal-left 2 4 5 3 2" xfId="27972"/>
    <cellStyle name="PresentationTableHeaderHorizontal-left 2 4 5 4" xfId="27973"/>
    <cellStyle name="PresentationTableHeaderHorizontal-left 2 4 5 4 2" xfId="27974"/>
    <cellStyle name="PresentationTableHeaderHorizontal-left 2 4 5 5" xfId="27975"/>
    <cellStyle name="PresentationTableHeaderHorizontal-left 2 4 6" xfId="27976"/>
    <cellStyle name="PresentationTableHeaderHorizontal-left 2 4 6 2" xfId="27977"/>
    <cellStyle name="PresentationTableHeaderHorizontal-left 2 4 6 2 2" xfId="27978"/>
    <cellStyle name="PresentationTableHeaderHorizontal-left 2 4 6 2 2 2" xfId="27979"/>
    <cellStyle name="PresentationTableHeaderHorizontal-left 2 4 6 2 3" xfId="27980"/>
    <cellStyle name="PresentationTableHeaderHorizontal-left 2 4 6 2 3 2" xfId="27981"/>
    <cellStyle name="PresentationTableHeaderHorizontal-left 2 4 6 2 4" xfId="27982"/>
    <cellStyle name="PresentationTableHeaderHorizontal-left 2 4 6 3" xfId="27983"/>
    <cellStyle name="PresentationTableHeaderHorizontal-left 2 4 6 3 2" xfId="27984"/>
    <cellStyle name="PresentationTableHeaderHorizontal-left 2 4 6 4" xfId="27985"/>
    <cellStyle name="PresentationTableHeaderHorizontal-left 2 4 6 4 2" xfId="27986"/>
    <cellStyle name="PresentationTableHeaderHorizontal-left 2 4 6 5" xfId="27987"/>
    <cellStyle name="PresentationTableHeaderHorizontal-left 2 4 7" xfId="27988"/>
    <cellStyle name="PresentationTableHeaderHorizontal-left 2 4 7 2" xfId="27989"/>
    <cellStyle name="PresentationTableHeaderHorizontal-left 2 4 7 2 2" xfId="27990"/>
    <cellStyle name="PresentationTableHeaderHorizontal-left 2 4 7 2 2 2" xfId="27991"/>
    <cellStyle name="PresentationTableHeaderHorizontal-left 2 4 7 2 3" xfId="27992"/>
    <cellStyle name="PresentationTableHeaderHorizontal-left 2 4 7 2 3 2" xfId="27993"/>
    <cellStyle name="PresentationTableHeaderHorizontal-left 2 4 7 2 4" xfId="27994"/>
    <cellStyle name="PresentationTableHeaderHorizontal-left 2 4 7 3" xfId="27995"/>
    <cellStyle name="PresentationTableHeaderHorizontal-left 2 4 7 3 2" xfId="27996"/>
    <cellStyle name="PresentationTableHeaderHorizontal-left 2 4 7 4" xfId="27997"/>
    <cellStyle name="PresentationTableHeaderHorizontal-left 2 4 7 4 2" xfId="27998"/>
    <cellStyle name="PresentationTableHeaderHorizontal-left 2 4 7 5" xfId="27999"/>
    <cellStyle name="PresentationTableHeaderHorizontal-left 2 4 8" xfId="28000"/>
    <cellStyle name="PresentationTableHeaderHorizontal-left 2 4 8 2" xfId="28001"/>
    <cellStyle name="PresentationTableHeaderHorizontal-left 2 4 8 2 2" xfId="28002"/>
    <cellStyle name="PresentationTableHeaderHorizontal-left 2 4 8 3" xfId="28003"/>
    <cellStyle name="PresentationTableHeaderHorizontal-left 2 4 8 3 2" xfId="28004"/>
    <cellStyle name="PresentationTableHeaderHorizontal-left 2 4 8 4" xfId="28005"/>
    <cellStyle name="PresentationTableHeaderHorizontal-left 2 4 9" xfId="28006"/>
    <cellStyle name="PresentationTableHeaderHorizontal-left 2 4 9 2" xfId="28007"/>
    <cellStyle name="PresentationTableHeaderHorizontal-left 2 5" xfId="28008"/>
    <cellStyle name="PresentationTableHeaderHorizontal-left 2 5 10" xfId="28009"/>
    <cellStyle name="PresentationTableHeaderHorizontal-left 2 5 2" xfId="28010"/>
    <cellStyle name="PresentationTableHeaderHorizontal-left 2 5 2 2" xfId="28011"/>
    <cellStyle name="PresentationTableHeaderHorizontal-left 2 5 2 2 2" xfId="28012"/>
    <cellStyle name="PresentationTableHeaderHorizontal-left 2 5 2 2 2 2" xfId="28013"/>
    <cellStyle name="PresentationTableHeaderHorizontal-left 2 5 2 2 2 2 2" xfId="28014"/>
    <cellStyle name="PresentationTableHeaderHorizontal-left 2 5 2 2 2 3" xfId="28015"/>
    <cellStyle name="PresentationTableHeaderHorizontal-left 2 5 2 2 2 3 2" xfId="28016"/>
    <cellStyle name="PresentationTableHeaderHorizontal-left 2 5 2 2 2 4" xfId="28017"/>
    <cellStyle name="PresentationTableHeaderHorizontal-left 2 5 2 2 3" xfId="28018"/>
    <cellStyle name="PresentationTableHeaderHorizontal-left 2 5 2 2 3 2" xfId="28019"/>
    <cellStyle name="PresentationTableHeaderHorizontal-left 2 5 2 2 4" xfId="28020"/>
    <cellStyle name="PresentationTableHeaderHorizontal-left 2 5 2 2 4 2" xfId="28021"/>
    <cellStyle name="PresentationTableHeaderHorizontal-left 2 5 2 2 5" xfId="28022"/>
    <cellStyle name="PresentationTableHeaderHorizontal-left 2 5 2 3" xfId="28023"/>
    <cellStyle name="PresentationTableHeaderHorizontal-left 2 5 2 3 2" xfId="28024"/>
    <cellStyle name="PresentationTableHeaderHorizontal-left 2 5 2 3 2 2" xfId="28025"/>
    <cellStyle name="PresentationTableHeaderHorizontal-left 2 5 2 3 2 2 2" xfId="28026"/>
    <cellStyle name="PresentationTableHeaderHorizontal-left 2 5 2 3 2 3" xfId="28027"/>
    <cellStyle name="PresentationTableHeaderHorizontal-left 2 5 2 3 2 3 2" xfId="28028"/>
    <cellStyle name="PresentationTableHeaderHorizontal-left 2 5 2 3 2 4" xfId="28029"/>
    <cellStyle name="PresentationTableHeaderHorizontal-left 2 5 2 3 3" xfId="28030"/>
    <cellStyle name="PresentationTableHeaderHorizontal-left 2 5 2 3 3 2" xfId="28031"/>
    <cellStyle name="PresentationTableHeaderHorizontal-left 2 5 2 3 4" xfId="28032"/>
    <cellStyle name="PresentationTableHeaderHorizontal-left 2 5 2 3 4 2" xfId="28033"/>
    <cellStyle name="PresentationTableHeaderHorizontal-left 2 5 2 3 5" xfId="28034"/>
    <cellStyle name="PresentationTableHeaderHorizontal-left 2 5 2 4" xfId="28035"/>
    <cellStyle name="PresentationTableHeaderHorizontal-left 2 5 2 4 2" xfId="28036"/>
    <cellStyle name="PresentationTableHeaderHorizontal-left 2 5 2 4 2 2" xfId="28037"/>
    <cellStyle name="PresentationTableHeaderHorizontal-left 2 5 2 4 2 2 2" xfId="28038"/>
    <cellStyle name="PresentationTableHeaderHorizontal-left 2 5 2 4 2 3" xfId="28039"/>
    <cellStyle name="PresentationTableHeaderHorizontal-left 2 5 2 4 2 3 2" xfId="28040"/>
    <cellStyle name="PresentationTableHeaderHorizontal-left 2 5 2 4 2 4" xfId="28041"/>
    <cellStyle name="PresentationTableHeaderHorizontal-left 2 5 2 4 3" xfId="28042"/>
    <cellStyle name="PresentationTableHeaderHorizontal-left 2 5 2 4 3 2" xfId="28043"/>
    <cellStyle name="PresentationTableHeaderHorizontal-left 2 5 2 4 4" xfId="28044"/>
    <cellStyle name="PresentationTableHeaderHorizontal-left 2 5 2 4 4 2" xfId="28045"/>
    <cellStyle name="PresentationTableHeaderHorizontal-left 2 5 2 4 5" xfId="28046"/>
    <cellStyle name="PresentationTableHeaderHorizontal-left 2 5 2 5" xfId="28047"/>
    <cellStyle name="PresentationTableHeaderHorizontal-left 2 5 2 5 2" xfId="28048"/>
    <cellStyle name="PresentationTableHeaderHorizontal-left 2 5 2 5 2 2" xfId="28049"/>
    <cellStyle name="PresentationTableHeaderHorizontal-left 2 5 2 5 3" xfId="28050"/>
    <cellStyle name="PresentationTableHeaderHorizontal-left 2 5 2 5 3 2" xfId="28051"/>
    <cellStyle name="PresentationTableHeaderHorizontal-left 2 5 2 5 4" xfId="28052"/>
    <cellStyle name="PresentationTableHeaderHorizontal-left 2 5 2 6" xfId="28053"/>
    <cellStyle name="PresentationTableHeaderHorizontal-left 2 5 2 6 2" xfId="28054"/>
    <cellStyle name="PresentationTableHeaderHorizontal-left 2 5 2 7" xfId="28055"/>
    <cellStyle name="PresentationTableHeaderHorizontal-left 2 5 2 7 2" xfId="28056"/>
    <cellStyle name="PresentationTableHeaderHorizontal-left 2 5 2 8" xfId="28057"/>
    <cellStyle name="PresentationTableHeaderHorizontal-left 2 5 3" xfId="28058"/>
    <cellStyle name="PresentationTableHeaderHorizontal-left 2 5 3 2" xfId="28059"/>
    <cellStyle name="PresentationTableHeaderHorizontal-left 2 5 3 2 2" xfId="28060"/>
    <cellStyle name="PresentationTableHeaderHorizontal-left 2 5 3 2 2 2" xfId="28061"/>
    <cellStyle name="PresentationTableHeaderHorizontal-left 2 5 3 2 3" xfId="28062"/>
    <cellStyle name="PresentationTableHeaderHorizontal-left 2 5 3 2 3 2" xfId="28063"/>
    <cellStyle name="PresentationTableHeaderHorizontal-left 2 5 3 2 4" xfId="28064"/>
    <cellStyle name="PresentationTableHeaderHorizontal-left 2 5 3 3" xfId="28065"/>
    <cellStyle name="PresentationTableHeaderHorizontal-left 2 5 3 3 2" xfId="28066"/>
    <cellStyle name="PresentationTableHeaderHorizontal-left 2 5 3 4" xfId="28067"/>
    <cellStyle name="PresentationTableHeaderHorizontal-left 2 5 3 4 2" xfId="28068"/>
    <cellStyle name="PresentationTableHeaderHorizontal-left 2 5 3 5" xfId="28069"/>
    <cellStyle name="PresentationTableHeaderHorizontal-left 2 5 4" xfId="28070"/>
    <cellStyle name="PresentationTableHeaderHorizontal-left 2 5 4 2" xfId="28071"/>
    <cellStyle name="PresentationTableHeaderHorizontal-left 2 5 4 2 2" xfId="28072"/>
    <cellStyle name="PresentationTableHeaderHorizontal-left 2 5 4 2 2 2" xfId="28073"/>
    <cellStyle name="PresentationTableHeaderHorizontal-left 2 5 4 2 3" xfId="28074"/>
    <cellStyle name="PresentationTableHeaderHorizontal-left 2 5 4 2 3 2" xfId="28075"/>
    <cellStyle name="PresentationTableHeaderHorizontal-left 2 5 4 2 4" xfId="28076"/>
    <cellStyle name="PresentationTableHeaderHorizontal-left 2 5 4 3" xfId="28077"/>
    <cellStyle name="PresentationTableHeaderHorizontal-left 2 5 4 3 2" xfId="28078"/>
    <cellStyle name="PresentationTableHeaderHorizontal-left 2 5 4 4" xfId="28079"/>
    <cellStyle name="PresentationTableHeaderHorizontal-left 2 5 4 4 2" xfId="28080"/>
    <cellStyle name="PresentationTableHeaderHorizontal-left 2 5 4 5" xfId="28081"/>
    <cellStyle name="PresentationTableHeaderHorizontal-left 2 5 5" xfId="28082"/>
    <cellStyle name="PresentationTableHeaderHorizontal-left 2 5 5 2" xfId="28083"/>
    <cellStyle name="PresentationTableHeaderHorizontal-left 2 5 5 2 2" xfId="28084"/>
    <cellStyle name="PresentationTableHeaderHorizontal-left 2 5 5 2 2 2" xfId="28085"/>
    <cellStyle name="PresentationTableHeaderHorizontal-left 2 5 5 2 3" xfId="28086"/>
    <cellStyle name="PresentationTableHeaderHorizontal-left 2 5 5 2 3 2" xfId="28087"/>
    <cellStyle name="PresentationTableHeaderHorizontal-left 2 5 5 2 4" xfId="28088"/>
    <cellStyle name="PresentationTableHeaderHorizontal-left 2 5 5 3" xfId="28089"/>
    <cellStyle name="PresentationTableHeaderHorizontal-left 2 5 5 3 2" xfId="28090"/>
    <cellStyle name="PresentationTableHeaderHorizontal-left 2 5 5 4" xfId="28091"/>
    <cellStyle name="PresentationTableHeaderHorizontal-left 2 5 5 4 2" xfId="28092"/>
    <cellStyle name="PresentationTableHeaderHorizontal-left 2 5 5 5" xfId="28093"/>
    <cellStyle name="PresentationTableHeaderHorizontal-left 2 5 6" xfId="28094"/>
    <cellStyle name="PresentationTableHeaderHorizontal-left 2 5 6 2" xfId="28095"/>
    <cellStyle name="PresentationTableHeaderHorizontal-left 2 5 6 2 2" xfId="28096"/>
    <cellStyle name="PresentationTableHeaderHorizontal-left 2 5 6 2 2 2" xfId="28097"/>
    <cellStyle name="PresentationTableHeaderHorizontal-left 2 5 6 2 3" xfId="28098"/>
    <cellStyle name="PresentationTableHeaderHorizontal-left 2 5 6 2 3 2" xfId="28099"/>
    <cellStyle name="PresentationTableHeaderHorizontal-left 2 5 6 2 4" xfId="28100"/>
    <cellStyle name="PresentationTableHeaderHorizontal-left 2 5 6 3" xfId="28101"/>
    <cellStyle name="PresentationTableHeaderHorizontal-left 2 5 6 3 2" xfId="28102"/>
    <cellStyle name="PresentationTableHeaderHorizontal-left 2 5 6 4" xfId="28103"/>
    <cellStyle name="PresentationTableHeaderHorizontal-left 2 5 6 4 2" xfId="28104"/>
    <cellStyle name="PresentationTableHeaderHorizontal-left 2 5 6 5" xfId="28105"/>
    <cellStyle name="PresentationTableHeaderHorizontal-left 2 5 7" xfId="28106"/>
    <cellStyle name="PresentationTableHeaderHorizontal-left 2 5 7 2" xfId="28107"/>
    <cellStyle name="PresentationTableHeaderHorizontal-left 2 5 7 2 2" xfId="28108"/>
    <cellStyle name="PresentationTableHeaderHorizontal-left 2 5 7 3" xfId="28109"/>
    <cellStyle name="PresentationTableHeaderHorizontal-left 2 5 7 3 2" xfId="28110"/>
    <cellStyle name="PresentationTableHeaderHorizontal-left 2 5 7 4" xfId="28111"/>
    <cellStyle name="PresentationTableHeaderHorizontal-left 2 5 8" xfId="28112"/>
    <cellStyle name="PresentationTableHeaderHorizontal-left 2 5 8 2" xfId="28113"/>
    <cellStyle name="PresentationTableHeaderHorizontal-left 2 5 9" xfId="28114"/>
    <cellStyle name="PresentationTableHeaderHorizontal-left 2 5 9 2" xfId="28115"/>
    <cellStyle name="PresentationTableHeaderHorizontal-left 2 6" xfId="28116"/>
    <cellStyle name="PresentationTableHeaderHorizontal-left 2 6 2" xfId="28117"/>
    <cellStyle name="PresentationTableHeaderHorizontal-left 2 6 2 2" xfId="28118"/>
    <cellStyle name="PresentationTableHeaderHorizontal-left 2 6 2 2 2" xfId="28119"/>
    <cellStyle name="PresentationTableHeaderHorizontal-left 2 6 2 2 2 2" xfId="28120"/>
    <cellStyle name="PresentationTableHeaderHorizontal-left 2 6 2 2 3" xfId="28121"/>
    <cellStyle name="PresentationTableHeaderHorizontal-left 2 6 2 2 3 2" xfId="28122"/>
    <cellStyle name="PresentationTableHeaderHorizontal-left 2 6 2 2 4" xfId="28123"/>
    <cellStyle name="PresentationTableHeaderHorizontal-left 2 6 2 3" xfId="28124"/>
    <cellStyle name="PresentationTableHeaderHorizontal-left 2 6 2 3 2" xfId="28125"/>
    <cellStyle name="PresentationTableHeaderHorizontal-left 2 6 2 4" xfId="28126"/>
    <cellStyle name="PresentationTableHeaderHorizontal-left 2 6 2 4 2" xfId="28127"/>
    <cellStyle name="PresentationTableHeaderHorizontal-left 2 6 2 5" xfId="28128"/>
    <cellStyle name="PresentationTableHeaderHorizontal-left 2 6 3" xfId="28129"/>
    <cellStyle name="PresentationTableHeaderHorizontal-left 2 6 3 2" xfId="28130"/>
    <cellStyle name="PresentationTableHeaderHorizontal-left 2 6 3 2 2" xfId="28131"/>
    <cellStyle name="PresentationTableHeaderHorizontal-left 2 6 3 2 2 2" xfId="28132"/>
    <cellStyle name="PresentationTableHeaderHorizontal-left 2 6 3 2 3" xfId="28133"/>
    <cellStyle name="PresentationTableHeaderHorizontal-left 2 6 3 2 3 2" xfId="28134"/>
    <cellStyle name="PresentationTableHeaderHorizontal-left 2 6 3 2 4" xfId="28135"/>
    <cellStyle name="PresentationTableHeaderHorizontal-left 2 6 3 3" xfId="28136"/>
    <cellStyle name="PresentationTableHeaderHorizontal-left 2 6 3 3 2" xfId="28137"/>
    <cellStyle name="PresentationTableHeaderHorizontal-left 2 6 3 4" xfId="28138"/>
    <cellStyle name="PresentationTableHeaderHorizontal-left 2 6 3 4 2" xfId="28139"/>
    <cellStyle name="PresentationTableHeaderHorizontal-left 2 6 3 5" xfId="28140"/>
    <cellStyle name="PresentationTableHeaderHorizontal-left 2 6 4" xfId="28141"/>
    <cellStyle name="PresentationTableHeaderHorizontal-left 2 6 4 2" xfId="28142"/>
    <cellStyle name="PresentationTableHeaderHorizontal-left 2 6 4 2 2" xfId="28143"/>
    <cellStyle name="PresentationTableHeaderHorizontal-left 2 6 4 2 2 2" xfId="28144"/>
    <cellStyle name="PresentationTableHeaderHorizontal-left 2 6 4 2 3" xfId="28145"/>
    <cellStyle name="PresentationTableHeaderHorizontal-left 2 6 4 2 3 2" xfId="28146"/>
    <cellStyle name="PresentationTableHeaderHorizontal-left 2 6 4 2 4" xfId="28147"/>
    <cellStyle name="PresentationTableHeaderHorizontal-left 2 6 4 3" xfId="28148"/>
    <cellStyle name="PresentationTableHeaderHorizontal-left 2 6 4 3 2" xfId="28149"/>
    <cellStyle name="PresentationTableHeaderHorizontal-left 2 6 4 4" xfId="28150"/>
    <cellStyle name="PresentationTableHeaderHorizontal-left 2 6 4 4 2" xfId="28151"/>
    <cellStyle name="PresentationTableHeaderHorizontal-left 2 6 4 5" xfId="28152"/>
    <cellStyle name="PresentationTableHeaderHorizontal-left 2 6 5" xfId="28153"/>
    <cellStyle name="PresentationTableHeaderHorizontal-left 2 6 5 2" xfId="28154"/>
    <cellStyle name="PresentationTableHeaderHorizontal-left 2 6 5 2 2" xfId="28155"/>
    <cellStyle name="PresentationTableHeaderHorizontal-left 2 6 5 3" xfId="28156"/>
    <cellStyle name="PresentationTableHeaderHorizontal-left 2 6 5 3 2" xfId="28157"/>
    <cellStyle name="PresentationTableHeaderHorizontal-left 2 6 5 4" xfId="28158"/>
    <cellStyle name="PresentationTableHeaderHorizontal-left 2 6 6" xfId="28159"/>
    <cellStyle name="PresentationTableHeaderHorizontal-left 2 6 6 2" xfId="28160"/>
    <cellStyle name="PresentationTableHeaderHorizontal-left 2 6 7" xfId="28161"/>
    <cellStyle name="PresentationTableHeaderHorizontal-left 2 6 7 2" xfId="28162"/>
    <cellStyle name="PresentationTableHeaderHorizontal-left 2 6 8" xfId="28163"/>
    <cellStyle name="PresentationTableHeaderHorizontal-left 2 7" xfId="28164"/>
    <cellStyle name="PresentationTableHeaderHorizontal-left 2 7 2" xfId="28165"/>
    <cellStyle name="PresentationTableHeaderHorizontal-left 2 7 2 2" xfId="28166"/>
    <cellStyle name="PresentationTableHeaderHorizontal-left 2 7 2 2 2" xfId="28167"/>
    <cellStyle name="PresentationTableHeaderHorizontal-left 2 7 2 3" xfId="28168"/>
    <cellStyle name="PresentationTableHeaderHorizontal-left 2 7 2 3 2" xfId="28169"/>
    <cellStyle name="PresentationTableHeaderHorizontal-left 2 7 2 4" xfId="28170"/>
    <cellStyle name="PresentationTableHeaderHorizontal-left 2 7 3" xfId="28171"/>
    <cellStyle name="PresentationTableHeaderHorizontal-left 2 7 3 2" xfId="28172"/>
    <cellStyle name="PresentationTableHeaderHorizontal-left 2 7 4" xfId="28173"/>
    <cellStyle name="PresentationTableHeaderHorizontal-left 2 7 4 2" xfId="28174"/>
    <cellStyle name="PresentationTableHeaderHorizontal-left 2 7 5" xfId="28175"/>
    <cellStyle name="PresentationTableHeaderHorizontal-left 2 8" xfId="28176"/>
    <cellStyle name="PresentationTableHeaderHorizontal-left 2 8 2" xfId="28177"/>
    <cellStyle name="PresentationTableHeaderHorizontal-left 2 8 2 2" xfId="28178"/>
    <cellStyle name="PresentationTableHeaderHorizontal-left 2 8 2 2 2" xfId="28179"/>
    <cellStyle name="PresentationTableHeaderHorizontal-left 2 8 2 3" xfId="28180"/>
    <cellStyle name="PresentationTableHeaderHorizontal-left 2 8 2 3 2" xfId="28181"/>
    <cellStyle name="PresentationTableHeaderHorizontal-left 2 8 2 4" xfId="28182"/>
    <cellStyle name="PresentationTableHeaderHorizontal-left 2 8 3" xfId="28183"/>
    <cellStyle name="PresentationTableHeaderHorizontal-left 2 8 3 2" xfId="28184"/>
    <cellStyle name="PresentationTableHeaderHorizontal-left 2 8 4" xfId="28185"/>
    <cellStyle name="PresentationTableHeaderHorizontal-left 2 8 4 2" xfId="28186"/>
    <cellStyle name="PresentationTableHeaderHorizontal-left 2 8 5" xfId="28187"/>
    <cellStyle name="PresentationTableHeaderHorizontal-left 2 9" xfId="28188"/>
    <cellStyle name="PresentationTableHeaderHorizontal-left 2 9 2" xfId="28189"/>
    <cellStyle name="PresentationTableHeaderHorizontal-left 2 9 2 2" xfId="28190"/>
    <cellStyle name="PresentationTableHeaderHorizontal-left 2 9 2 2 2" xfId="28191"/>
    <cellStyle name="PresentationTableHeaderHorizontal-left 2 9 2 3" xfId="28192"/>
    <cellStyle name="PresentationTableHeaderHorizontal-left 2 9 2 3 2" xfId="28193"/>
    <cellStyle name="PresentationTableHeaderHorizontal-left 2 9 2 4" xfId="28194"/>
    <cellStyle name="PresentationTableHeaderHorizontal-left 2 9 3" xfId="28195"/>
    <cellStyle name="PresentationTableHeaderHorizontal-left 2 9 3 2" xfId="28196"/>
    <cellStyle name="PresentationTableHeaderHorizontal-left 2 9 4" xfId="28197"/>
    <cellStyle name="PresentationTableHeaderHorizontal-left 2 9 4 2" xfId="28198"/>
    <cellStyle name="PresentationTableHeaderHorizontal-left 2 9 5" xfId="28199"/>
    <cellStyle name="PresentationTableHeaderHorizontal-left 20" xfId="28200"/>
    <cellStyle name="PresentationTableHeaderHorizontal-left 20 2" xfId="28201"/>
    <cellStyle name="PresentationTableHeaderHorizontal-left 20 2 2" xfId="28202"/>
    <cellStyle name="PresentationTableHeaderHorizontal-left 20 3" xfId="28203"/>
    <cellStyle name="PresentationTableHeaderHorizontal-left 20 3 2" xfId="28204"/>
    <cellStyle name="PresentationTableHeaderHorizontal-left 20 4" xfId="28205"/>
    <cellStyle name="PresentationTableHeaderHorizontal-left 20 5" xfId="28206"/>
    <cellStyle name="PresentationTableHeaderHorizontal-left 21" xfId="28207"/>
    <cellStyle name="PresentationTableHeaderHorizontal-left 21 2" xfId="28208"/>
    <cellStyle name="PresentationTableHeaderHorizontal-left 21 2 2" xfId="28209"/>
    <cellStyle name="PresentationTableHeaderHorizontal-left 21 3" xfId="28210"/>
    <cellStyle name="PresentationTableHeaderHorizontal-left 21 3 2" xfId="28211"/>
    <cellStyle name="PresentationTableHeaderHorizontal-left 21 4" xfId="28212"/>
    <cellStyle name="PresentationTableHeaderHorizontal-left 21 5" xfId="28213"/>
    <cellStyle name="PresentationTableHeaderHorizontal-left 22" xfId="28214"/>
    <cellStyle name="PresentationTableHeaderHorizontal-left 22 2" xfId="28215"/>
    <cellStyle name="PresentationTableHeaderHorizontal-left 22 2 2" xfId="28216"/>
    <cellStyle name="PresentationTableHeaderHorizontal-left 22 3" xfId="28217"/>
    <cellStyle name="PresentationTableHeaderHorizontal-left 22 3 2" xfId="28218"/>
    <cellStyle name="PresentationTableHeaderHorizontal-left 22 4" xfId="28219"/>
    <cellStyle name="PresentationTableHeaderHorizontal-left 22 5" xfId="28220"/>
    <cellStyle name="PresentationTableHeaderHorizontal-left 23" xfId="28221"/>
    <cellStyle name="PresentationTableHeaderHorizontal-left 23 2" xfId="28222"/>
    <cellStyle name="PresentationTableHeaderHorizontal-left 23 2 2" xfId="28223"/>
    <cellStyle name="PresentationTableHeaderHorizontal-left 23 3" xfId="28224"/>
    <cellStyle name="PresentationTableHeaderHorizontal-left 23 3 2" xfId="28225"/>
    <cellStyle name="PresentationTableHeaderHorizontal-left 23 4" xfId="28226"/>
    <cellStyle name="PresentationTableHeaderHorizontal-left 23 5" xfId="28227"/>
    <cellStyle name="PresentationTableHeaderHorizontal-left 3" xfId="28228"/>
    <cellStyle name="PresentationTableHeaderHorizontal-left 3 10" xfId="28229"/>
    <cellStyle name="PresentationTableHeaderHorizontal-left 3 10 2" xfId="28230"/>
    <cellStyle name="PresentationTableHeaderHorizontal-left 3 11" xfId="28231"/>
    <cellStyle name="PresentationTableHeaderHorizontal-left 3 11 2" xfId="28232"/>
    <cellStyle name="PresentationTableHeaderHorizontal-left 3 12" xfId="28233"/>
    <cellStyle name="PresentationTableHeaderHorizontal-left 3 2" xfId="28234"/>
    <cellStyle name="PresentationTableHeaderHorizontal-left 3 2 10" xfId="28235"/>
    <cellStyle name="PresentationTableHeaderHorizontal-left 3 2 10 2" xfId="28236"/>
    <cellStyle name="PresentationTableHeaderHorizontal-left 3 2 11" xfId="28237"/>
    <cellStyle name="PresentationTableHeaderHorizontal-left 3 2 2" xfId="28238"/>
    <cellStyle name="PresentationTableHeaderHorizontal-left 3 2 2 2" xfId="28239"/>
    <cellStyle name="PresentationTableHeaderHorizontal-left 3 2 2 2 2" xfId="28240"/>
    <cellStyle name="PresentationTableHeaderHorizontal-left 3 2 2 2 2 2" xfId="28241"/>
    <cellStyle name="PresentationTableHeaderHorizontal-left 3 2 2 2 2 2 2" xfId="28242"/>
    <cellStyle name="PresentationTableHeaderHorizontal-left 3 2 2 2 2 3" xfId="28243"/>
    <cellStyle name="PresentationTableHeaderHorizontal-left 3 2 2 2 2 3 2" xfId="28244"/>
    <cellStyle name="PresentationTableHeaderHorizontal-left 3 2 2 2 2 4" xfId="28245"/>
    <cellStyle name="PresentationTableHeaderHorizontal-left 3 2 2 2 3" xfId="28246"/>
    <cellStyle name="PresentationTableHeaderHorizontal-left 3 2 2 2 3 2" xfId="28247"/>
    <cellStyle name="PresentationTableHeaderHorizontal-left 3 2 2 2 4" xfId="28248"/>
    <cellStyle name="PresentationTableHeaderHorizontal-left 3 2 2 2 4 2" xfId="28249"/>
    <cellStyle name="PresentationTableHeaderHorizontal-left 3 2 2 2 5" xfId="28250"/>
    <cellStyle name="PresentationTableHeaderHorizontal-left 3 2 2 3" xfId="28251"/>
    <cellStyle name="PresentationTableHeaderHorizontal-left 3 2 2 3 2" xfId="28252"/>
    <cellStyle name="PresentationTableHeaderHorizontal-left 3 2 2 3 2 2" xfId="28253"/>
    <cellStyle name="PresentationTableHeaderHorizontal-left 3 2 2 3 2 2 2" xfId="28254"/>
    <cellStyle name="PresentationTableHeaderHorizontal-left 3 2 2 3 2 3" xfId="28255"/>
    <cellStyle name="PresentationTableHeaderHorizontal-left 3 2 2 3 2 3 2" xfId="28256"/>
    <cellStyle name="PresentationTableHeaderHorizontal-left 3 2 2 3 2 4" xfId="28257"/>
    <cellStyle name="PresentationTableHeaderHorizontal-left 3 2 2 3 3" xfId="28258"/>
    <cellStyle name="PresentationTableHeaderHorizontal-left 3 2 2 3 3 2" xfId="28259"/>
    <cellStyle name="PresentationTableHeaderHorizontal-left 3 2 2 3 4" xfId="28260"/>
    <cellStyle name="PresentationTableHeaderHorizontal-left 3 2 2 3 4 2" xfId="28261"/>
    <cellStyle name="PresentationTableHeaderHorizontal-left 3 2 2 3 5" xfId="28262"/>
    <cellStyle name="PresentationTableHeaderHorizontal-left 3 2 2 4" xfId="28263"/>
    <cellStyle name="PresentationTableHeaderHorizontal-left 3 2 2 4 2" xfId="28264"/>
    <cellStyle name="PresentationTableHeaderHorizontal-left 3 2 2 4 2 2" xfId="28265"/>
    <cellStyle name="PresentationTableHeaderHorizontal-left 3 2 2 4 2 2 2" xfId="28266"/>
    <cellStyle name="PresentationTableHeaderHorizontal-left 3 2 2 4 2 3" xfId="28267"/>
    <cellStyle name="PresentationTableHeaderHorizontal-left 3 2 2 4 2 3 2" xfId="28268"/>
    <cellStyle name="PresentationTableHeaderHorizontal-left 3 2 2 4 2 4" xfId="28269"/>
    <cellStyle name="PresentationTableHeaderHorizontal-left 3 2 2 4 3" xfId="28270"/>
    <cellStyle name="PresentationTableHeaderHorizontal-left 3 2 2 4 3 2" xfId="28271"/>
    <cellStyle name="PresentationTableHeaderHorizontal-left 3 2 2 4 4" xfId="28272"/>
    <cellStyle name="PresentationTableHeaderHorizontal-left 3 2 2 4 4 2" xfId="28273"/>
    <cellStyle name="PresentationTableHeaderHorizontal-left 3 2 2 4 5" xfId="28274"/>
    <cellStyle name="PresentationTableHeaderHorizontal-left 3 2 2 5" xfId="28275"/>
    <cellStyle name="PresentationTableHeaderHorizontal-left 3 2 2 5 2" xfId="28276"/>
    <cellStyle name="PresentationTableHeaderHorizontal-left 3 2 2 5 2 2" xfId="28277"/>
    <cellStyle name="PresentationTableHeaderHorizontal-left 3 2 2 5 3" xfId="28278"/>
    <cellStyle name="PresentationTableHeaderHorizontal-left 3 2 2 5 3 2" xfId="28279"/>
    <cellStyle name="PresentationTableHeaderHorizontal-left 3 2 2 5 4" xfId="28280"/>
    <cellStyle name="PresentationTableHeaderHorizontal-left 3 2 2 6" xfId="28281"/>
    <cellStyle name="PresentationTableHeaderHorizontal-left 3 2 2 6 2" xfId="28282"/>
    <cellStyle name="PresentationTableHeaderHorizontal-left 3 2 2 7" xfId="28283"/>
    <cellStyle name="PresentationTableHeaderHorizontal-left 3 2 2 7 2" xfId="28284"/>
    <cellStyle name="PresentationTableHeaderHorizontal-left 3 2 2 8" xfId="28285"/>
    <cellStyle name="PresentationTableHeaderHorizontal-left 3 2 3" xfId="28286"/>
    <cellStyle name="PresentationTableHeaderHorizontal-left 3 2 3 2" xfId="28287"/>
    <cellStyle name="PresentationTableHeaderHorizontal-left 3 2 3 2 2" xfId="28288"/>
    <cellStyle name="PresentationTableHeaderHorizontal-left 3 2 3 2 2 2" xfId="28289"/>
    <cellStyle name="PresentationTableHeaderHorizontal-left 3 2 3 2 2 2 2" xfId="28290"/>
    <cellStyle name="PresentationTableHeaderHorizontal-left 3 2 3 2 2 3" xfId="28291"/>
    <cellStyle name="PresentationTableHeaderHorizontal-left 3 2 3 2 2 3 2" xfId="28292"/>
    <cellStyle name="PresentationTableHeaderHorizontal-left 3 2 3 2 2 4" xfId="28293"/>
    <cellStyle name="PresentationTableHeaderHorizontal-left 3 2 3 2 3" xfId="28294"/>
    <cellStyle name="PresentationTableHeaderHorizontal-left 3 2 3 2 3 2" xfId="28295"/>
    <cellStyle name="PresentationTableHeaderHorizontal-left 3 2 3 2 4" xfId="28296"/>
    <cellStyle name="PresentationTableHeaderHorizontal-left 3 2 3 2 4 2" xfId="28297"/>
    <cellStyle name="PresentationTableHeaderHorizontal-left 3 2 3 2 5" xfId="28298"/>
    <cellStyle name="PresentationTableHeaderHorizontal-left 3 2 3 3" xfId="28299"/>
    <cellStyle name="PresentationTableHeaderHorizontal-left 3 2 3 3 2" xfId="28300"/>
    <cellStyle name="PresentationTableHeaderHorizontal-left 3 2 3 3 2 2" xfId="28301"/>
    <cellStyle name="PresentationTableHeaderHorizontal-left 3 2 3 3 2 2 2" xfId="28302"/>
    <cellStyle name="PresentationTableHeaderHorizontal-left 3 2 3 3 2 3" xfId="28303"/>
    <cellStyle name="PresentationTableHeaderHorizontal-left 3 2 3 3 2 3 2" xfId="28304"/>
    <cellStyle name="PresentationTableHeaderHorizontal-left 3 2 3 3 2 4" xfId="28305"/>
    <cellStyle name="PresentationTableHeaderHorizontal-left 3 2 3 3 3" xfId="28306"/>
    <cellStyle name="PresentationTableHeaderHorizontal-left 3 2 3 3 3 2" xfId="28307"/>
    <cellStyle name="PresentationTableHeaderHorizontal-left 3 2 3 3 4" xfId="28308"/>
    <cellStyle name="PresentationTableHeaderHorizontal-left 3 2 3 3 4 2" xfId="28309"/>
    <cellStyle name="PresentationTableHeaderHorizontal-left 3 2 3 3 5" xfId="28310"/>
    <cellStyle name="PresentationTableHeaderHorizontal-left 3 2 3 4" xfId="28311"/>
    <cellStyle name="PresentationTableHeaderHorizontal-left 3 2 3 4 2" xfId="28312"/>
    <cellStyle name="PresentationTableHeaderHorizontal-left 3 2 3 4 2 2" xfId="28313"/>
    <cellStyle name="PresentationTableHeaderHorizontal-left 3 2 3 4 3" xfId="28314"/>
    <cellStyle name="PresentationTableHeaderHorizontal-left 3 2 3 4 3 2" xfId="28315"/>
    <cellStyle name="PresentationTableHeaderHorizontal-left 3 2 3 4 4" xfId="28316"/>
    <cellStyle name="PresentationTableHeaderHorizontal-left 3 2 3 5" xfId="28317"/>
    <cellStyle name="PresentationTableHeaderHorizontal-left 3 2 3 5 2" xfId="28318"/>
    <cellStyle name="PresentationTableHeaderHorizontal-left 3 2 3 6" xfId="28319"/>
    <cellStyle name="PresentationTableHeaderHorizontal-left 3 2 3 6 2" xfId="28320"/>
    <cellStyle name="PresentationTableHeaderHorizontal-left 3 2 3 7" xfId="28321"/>
    <cellStyle name="PresentationTableHeaderHorizontal-left 3 2 4" xfId="28322"/>
    <cellStyle name="PresentationTableHeaderHorizontal-left 3 2 4 2" xfId="28323"/>
    <cellStyle name="PresentationTableHeaderHorizontal-left 3 2 4 2 2" xfId="28324"/>
    <cellStyle name="PresentationTableHeaderHorizontal-left 3 2 4 2 2 2" xfId="28325"/>
    <cellStyle name="PresentationTableHeaderHorizontal-left 3 2 4 2 3" xfId="28326"/>
    <cellStyle name="PresentationTableHeaderHorizontal-left 3 2 4 2 3 2" xfId="28327"/>
    <cellStyle name="PresentationTableHeaderHorizontal-left 3 2 4 2 4" xfId="28328"/>
    <cellStyle name="PresentationTableHeaderHorizontal-left 3 2 4 3" xfId="28329"/>
    <cellStyle name="PresentationTableHeaderHorizontal-left 3 2 4 3 2" xfId="28330"/>
    <cellStyle name="PresentationTableHeaderHorizontal-left 3 2 4 4" xfId="28331"/>
    <cellStyle name="PresentationTableHeaderHorizontal-left 3 2 4 4 2" xfId="28332"/>
    <cellStyle name="PresentationTableHeaderHorizontal-left 3 2 4 5" xfId="28333"/>
    <cellStyle name="PresentationTableHeaderHorizontal-left 3 2 5" xfId="28334"/>
    <cellStyle name="PresentationTableHeaderHorizontal-left 3 2 5 2" xfId="28335"/>
    <cellStyle name="PresentationTableHeaderHorizontal-left 3 2 5 2 2" xfId="28336"/>
    <cellStyle name="PresentationTableHeaderHorizontal-left 3 2 5 2 2 2" xfId="28337"/>
    <cellStyle name="PresentationTableHeaderHorizontal-left 3 2 5 2 3" xfId="28338"/>
    <cellStyle name="PresentationTableHeaderHorizontal-left 3 2 5 2 3 2" xfId="28339"/>
    <cellStyle name="PresentationTableHeaderHorizontal-left 3 2 5 2 4" xfId="28340"/>
    <cellStyle name="PresentationTableHeaderHorizontal-left 3 2 5 3" xfId="28341"/>
    <cellStyle name="PresentationTableHeaderHorizontal-left 3 2 5 3 2" xfId="28342"/>
    <cellStyle name="PresentationTableHeaderHorizontal-left 3 2 5 4" xfId="28343"/>
    <cellStyle name="PresentationTableHeaderHorizontal-left 3 2 5 4 2" xfId="28344"/>
    <cellStyle name="PresentationTableHeaderHorizontal-left 3 2 5 5" xfId="28345"/>
    <cellStyle name="PresentationTableHeaderHorizontal-left 3 2 6" xfId="28346"/>
    <cellStyle name="PresentationTableHeaderHorizontal-left 3 2 6 2" xfId="28347"/>
    <cellStyle name="PresentationTableHeaderHorizontal-left 3 2 6 2 2" xfId="28348"/>
    <cellStyle name="PresentationTableHeaderHorizontal-left 3 2 6 2 2 2" xfId="28349"/>
    <cellStyle name="PresentationTableHeaderHorizontal-left 3 2 6 2 3" xfId="28350"/>
    <cellStyle name="PresentationTableHeaderHorizontal-left 3 2 6 2 3 2" xfId="28351"/>
    <cellStyle name="PresentationTableHeaderHorizontal-left 3 2 6 2 4" xfId="28352"/>
    <cellStyle name="PresentationTableHeaderHorizontal-left 3 2 6 3" xfId="28353"/>
    <cellStyle name="PresentationTableHeaderHorizontal-left 3 2 6 3 2" xfId="28354"/>
    <cellStyle name="PresentationTableHeaderHorizontal-left 3 2 6 4" xfId="28355"/>
    <cellStyle name="PresentationTableHeaderHorizontal-left 3 2 6 4 2" xfId="28356"/>
    <cellStyle name="PresentationTableHeaderHorizontal-left 3 2 6 5" xfId="28357"/>
    <cellStyle name="PresentationTableHeaderHorizontal-left 3 2 7" xfId="28358"/>
    <cellStyle name="PresentationTableHeaderHorizontal-left 3 2 7 2" xfId="28359"/>
    <cellStyle name="PresentationTableHeaderHorizontal-left 3 2 7 2 2" xfId="28360"/>
    <cellStyle name="PresentationTableHeaderHorizontal-left 3 2 7 2 2 2" xfId="28361"/>
    <cellStyle name="PresentationTableHeaderHorizontal-left 3 2 7 2 3" xfId="28362"/>
    <cellStyle name="PresentationTableHeaderHorizontal-left 3 2 7 2 3 2" xfId="28363"/>
    <cellStyle name="PresentationTableHeaderHorizontal-left 3 2 7 2 4" xfId="28364"/>
    <cellStyle name="PresentationTableHeaderHorizontal-left 3 2 7 3" xfId="28365"/>
    <cellStyle name="PresentationTableHeaderHorizontal-left 3 2 7 3 2" xfId="28366"/>
    <cellStyle name="PresentationTableHeaderHorizontal-left 3 2 7 4" xfId="28367"/>
    <cellStyle name="PresentationTableHeaderHorizontal-left 3 2 7 4 2" xfId="28368"/>
    <cellStyle name="PresentationTableHeaderHorizontal-left 3 2 7 5" xfId="28369"/>
    <cellStyle name="PresentationTableHeaderHorizontal-left 3 2 8" xfId="28370"/>
    <cellStyle name="PresentationTableHeaderHorizontal-left 3 2 8 2" xfId="28371"/>
    <cellStyle name="PresentationTableHeaderHorizontal-left 3 2 8 2 2" xfId="28372"/>
    <cellStyle name="PresentationTableHeaderHorizontal-left 3 2 8 3" xfId="28373"/>
    <cellStyle name="PresentationTableHeaderHorizontal-left 3 2 8 3 2" xfId="28374"/>
    <cellStyle name="PresentationTableHeaderHorizontal-left 3 2 8 4" xfId="28375"/>
    <cellStyle name="PresentationTableHeaderHorizontal-left 3 2 9" xfId="28376"/>
    <cellStyle name="PresentationTableHeaderHorizontal-left 3 2 9 2" xfId="28377"/>
    <cellStyle name="PresentationTableHeaderHorizontal-left 3 3" xfId="28378"/>
    <cellStyle name="PresentationTableHeaderHorizontal-left 3 3 2" xfId="28379"/>
    <cellStyle name="PresentationTableHeaderHorizontal-left 3 3 2 2" xfId="28380"/>
    <cellStyle name="PresentationTableHeaderHorizontal-left 3 3 2 2 2" xfId="28381"/>
    <cellStyle name="PresentationTableHeaderHorizontal-left 3 3 2 2 2 2" xfId="28382"/>
    <cellStyle name="PresentationTableHeaderHorizontal-left 3 3 2 2 3" xfId="28383"/>
    <cellStyle name="PresentationTableHeaderHorizontal-left 3 3 2 2 3 2" xfId="28384"/>
    <cellStyle name="PresentationTableHeaderHorizontal-left 3 3 2 2 4" xfId="28385"/>
    <cellStyle name="PresentationTableHeaderHorizontal-left 3 3 2 3" xfId="28386"/>
    <cellStyle name="PresentationTableHeaderHorizontal-left 3 3 2 3 2" xfId="28387"/>
    <cellStyle name="PresentationTableHeaderHorizontal-left 3 3 2 4" xfId="28388"/>
    <cellStyle name="PresentationTableHeaderHorizontal-left 3 3 2 4 2" xfId="28389"/>
    <cellStyle name="PresentationTableHeaderHorizontal-left 3 3 2 5" xfId="28390"/>
    <cellStyle name="PresentationTableHeaderHorizontal-left 3 3 3" xfId="28391"/>
    <cellStyle name="PresentationTableHeaderHorizontal-left 3 3 3 2" xfId="28392"/>
    <cellStyle name="PresentationTableHeaderHorizontal-left 3 3 3 2 2" xfId="28393"/>
    <cellStyle name="PresentationTableHeaderHorizontal-left 3 3 3 2 2 2" xfId="28394"/>
    <cellStyle name="PresentationTableHeaderHorizontal-left 3 3 3 2 3" xfId="28395"/>
    <cellStyle name="PresentationTableHeaderHorizontal-left 3 3 3 2 3 2" xfId="28396"/>
    <cellStyle name="PresentationTableHeaderHorizontal-left 3 3 3 2 4" xfId="28397"/>
    <cellStyle name="PresentationTableHeaderHorizontal-left 3 3 3 3" xfId="28398"/>
    <cellStyle name="PresentationTableHeaderHorizontal-left 3 3 3 3 2" xfId="28399"/>
    <cellStyle name="PresentationTableHeaderHorizontal-left 3 3 3 4" xfId="28400"/>
    <cellStyle name="PresentationTableHeaderHorizontal-left 3 3 3 4 2" xfId="28401"/>
    <cellStyle name="PresentationTableHeaderHorizontal-left 3 3 3 5" xfId="28402"/>
    <cellStyle name="PresentationTableHeaderHorizontal-left 3 3 4" xfId="28403"/>
    <cellStyle name="PresentationTableHeaderHorizontal-left 3 3 4 2" xfId="28404"/>
    <cellStyle name="PresentationTableHeaderHorizontal-left 3 3 4 2 2" xfId="28405"/>
    <cellStyle name="PresentationTableHeaderHorizontal-left 3 3 4 2 2 2" xfId="28406"/>
    <cellStyle name="PresentationTableHeaderHorizontal-left 3 3 4 2 3" xfId="28407"/>
    <cellStyle name="PresentationTableHeaderHorizontal-left 3 3 4 2 3 2" xfId="28408"/>
    <cellStyle name="PresentationTableHeaderHorizontal-left 3 3 4 2 4" xfId="28409"/>
    <cellStyle name="PresentationTableHeaderHorizontal-left 3 3 4 3" xfId="28410"/>
    <cellStyle name="PresentationTableHeaderHorizontal-left 3 3 4 3 2" xfId="28411"/>
    <cellStyle name="PresentationTableHeaderHorizontal-left 3 3 4 4" xfId="28412"/>
    <cellStyle name="PresentationTableHeaderHorizontal-left 3 3 4 4 2" xfId="28413"/>
    <cellStyle name="PresentationTableHeaderHorizontal-left 3 3 4 5" xfId="28414"/>
    <cellStyle name="PresentationTableHeaderHorizontal-left 3 3 5" xfId="28415"/>
    <cellStyle name="PresentationTableHeaderHorizontal-left 3 3 5 2" xfId="28416"/>
    <cellStyle name="PresentationTableHeaderHorizontal-left 3 3 5 2 2" xfId="28417"/>
    <cellStyle name="PresentationTableHeaderHorizontal-left 3 3 5 3" xfId="28418"/>
    <cellStyle name="PresentationTableHeaderHorizontal-left 3 3 5 3 2" xfId="28419"/>
    <cellStyle name="PresentationTableHeaderHorizontal-left 3 3 5 4" xfId="28420"/>
    <cellStyle name="PresentationTableHeaderHorizontal-left 3 3 6" xfId="28421"/>
    <cellStyle name="PresentationTableHeaderHorizontal-left 3 3 6 2" xfId="28422"/>
    <cellStyle name="PresentationTableHeaderHorizontal-left 3 3 7" xfId="28423"/>
    <cellStyle name="PresentationTableHeaderHorizontal-left 3 3 7 2" xfId="28424"/>
    <cellStyle name="PresentationTableHeaderHorizontal-left 3 3 8" xfId="28425"/>
    <cellStyle name="PresentationTableHeaderHorizontal-left 3 4" xfId="28426"/>
    <cellStyle name="PresentationTableHeaderHorizontal-left 3 4 2" xfId="28427"/>
    <cellStyle name="PresentationTableHeaderHorizontal-left 3 4 2 2" xfId="28428"/>
    <cellStyle name="PresentationTableHeaderHorizontal-left 3 4 2 2 2" xfId="28429"/>
    <cellStyle name="PresentationTableHeaderHorizontal-left 3 4 2 2 2 2" xfId="28430"/>
    <cellStyle name="PresentationTableHeaderHorizontal-left 3 4 2 2 3" xfId="28431"/>
    <cellStyle name="PresentationTableHeaderHorizontal-left 3 4 2 2 3 2" xfId="28432"/>
    <cellStyle name="PresentationTableHeaderHorizontal-left 3 4 2 2 4" xfId="28433"/>
    <cellStyle name="PresentationTableHeaderHorizontal-left 3 4 2 3" xfId="28434"/>
    <cellStyle name="PresentationTableHeaderHorizontal-left 3 4 2 3 2" xfId="28435"/>
    <cellStyle name="PresentationTableHeaderHorizontal-left 3 4 2 4" xfId="28436"/>
    <cellStyle name="PresentationTableHeaderHorizontal-left 3 4 2 4 2" xfId="28437"/>
    <cellStyle name="PresentationTableHeaderHorizontal-left 3 4 2 5" xfId="28438"/>
    <cellStyle name="PresentationTableHeaderHorizontal-left 3 4 3" xfId="28439"/>
    <cellStyle name="PresentationTableHeaderHorizontal-left 3 4 3 2" xfId="28440"/>
    <cellStyle name="PresentationTableHeaderHorizontal-left 3 4 3 2 2" xfId="28441"/>
    <cellStyle name="PresentationTableHeaderHorizontal-left 3 4 3 2 2 2" xfId="28442"/>
    <cellStyle name="PresentationTableHeaderHorizontal-left 3 4 3 2 3" xfId="28443"/>
    <cellStyle name="PresentationTableHeaderHorizontal-left 3 4 3 2 3 2" xfId="28444"/>
    <cellStyle name="PresentationTableHeaderHorizontal-left 3 4 3 2 4" xfId="28445"/>
    <cellStyle name="PresentationTableHeaderHorizontal-left 3 4 3 3" xfId="28446"/>
    <cellStyle name="PresentationTableHeaderHorizontal-left 3 4 3 3 2" xfId="28447"/>
    <cellStyle name="PresentationTableHeaderHorizontal-left 3 4 3 4" xfId="28448"/>
    <cellStyle name="PresentationTableHeaderHorizontal-left 3 4 3 4 2" xfId="28449"/>
    <cellStyle name="PresentationTableHeaderHorizontal-left 3 4 3 5" xfId="28450"/>
    <cellStyle name="PresentationTableHeaderHorizontal-left 3 4 4" xfId="28451"/>
    <cellStyle name="PresentationTableHeaderHorizontal-left 3 4 4 2" xfId="28452"/>
    <cellStyle name="PresentationTableHeaderHorizontal-left 3 4 4 2 2" xfId="28453"/>
    <cellStyle name="PresentationTableHeaderHorizontal-left 3 4 4 3" xfId="28454"/>
    <cellStyle name="PresentationTableHeaderHorizontal-left 3 4 4 3 2" xfId="28455"/>
    <cellStyle name="PresentationTableHeaderHorizontal-left 3 4 4 4" xfId="28456"/>
    <cellStyle name="PresentationTableHeaderHorizontal-left 3 4 5" xfId="28457"/>
    <cellStyle name="PresentationTableHeaderHorizontal-left 3 4 5 2" xfId="28458"/>
    <cellStyle name="PresentationTableHeaderHorizontal-left 3 4 6" xfId="28459"/>
    <cellStyle name="PresentationTableHeaderHorizontal-left 3 4 6 2" xfId="28460"/>
    <cellStyle name="PresentationTableHeaderHorizontal-left 3 4 7" xfId="28461"/>
    <cellStyle name="PresentationTableHeaderHorizontal-left 3 5" xfId="28462"/>
    <cellStyle name="PresentationTableHeaderHorizontal-left 3 5 2" xfId="28463"/>
    <cellStyle name="PresentationTableHeaderHorizontal-left 3 5 2 2" xfId="28464"/>
    <cellStyle name="PresentationTableHeaderHorizontal-left 3 5 2 2 2" xfId="28465"/>
    <cellStyle name="PresentationTableHeaderHorizontal-left 3 5 2 3" xfId="28466"/>
    <cellStyle name="PresentationTableHeaderHorizontal-left 3 5 2 3 2" xfId="28467"/>
    <cellStyle name="PresentationTableHeaderHorizontal-left 3 5 2 4" xfId="28468"/>
    <cellStyle name="PresentationTableHeaderHorizontal-left 3 5 3" xfId="28469"/>
    <cellStyle name="PresentationTableHeaderHorizontal-left 3 5 3 2" xfId="28470"/>
    <cellStyle name="PresentationTableHeaderHorizontal-left 3 5 4" xfId="28471"/>
    <cellStyle name="PresentationTableHeaderHorizontal-left 3 5 4 2" xfId="28472"/>
    <cellStyle name="PresentationTableHeaderHorizontal-left 3 5 5" xfId="28473"/>
    <cellStyle name="PresentationTableHeaderHorizontal-left 3 6" xfId="28474"/>
    <cellStyle name="PresentationTableHeaderHorizontal-left 3 6 2" xfId="28475"/>
    <cellStyle name="PresentationTableHeaderHorizontal-left 3 6 2 2" xfId="28476"/>
    <cellStyle name="PresentationTableHeaderHorizontal-left 3 6 2 2 2" xfId="28477"/>
    <cellStyle name="PresentationTableHeaderHorizontal-left 3 6 2 3" xfId="28478"/>
    <cellStyle name="PresentationTableHeaderHorizontal-left 3 6 2 3 2" xfId="28479"/>
    <cellStyle name="PresentationTableHeaderHorizontal-left 3 6 2 4" xfId="28480"/>
    <cellStyle name="PresentationTableHeaderHorizontal-left 3 6 3" xfId="28481"/>
    <cellStyle name="PresentationTableHeaderHorizontal-left 3 6 3 2" xfId="28482"/>
    <cellStyle name="PresentationTableHeaderHorizontal-left 3 6 4" xfId="28483"/>
    <cellStyle name="PresentationTableHeaderHorizontal-left 3 6 4 2" xfId="28484"/>
    <cellStyle name="PresentationTableHeaderHorizontal-left 3 6 5" xfId="28485"/>
    <cellStyle name="PresentationTableHeaderHorizontal-left 3 7" xfId="28486"/>
    <cellStyle name="PresentationTableHeaderHorizontal-left 3 7 2" xfId="28487"/>
    <cellStyle name="PresentationTableHeaderHorizontal-left 3 7 2 2" xfId="28488"/>
    <cellStyle name="PresentationTableHeaderHorizontal-left 3 7 2 2 2" xfId="28489"/>
    <cellStyle name="PresentationTableHeaderHorizontal-left 3 7 2 3" xfId="28490"/>
    <cellStyle name="PresentationTableHeaderHorizontal-left 3 7 2 3 2" xfId="28491"/>
    <cellStyle name="PresentationTableHeaderHorizontal-left 3 7 2 4" xfId="28492"/>
    <cellStyle name="PresentationTableHeaderHorizontal-left 3 7 3" xfId="28493"/>
    <cellStyle name="PresentationTableHeaderHorizontal-left 3 7 3 2" xfId="28494"/>
    <cellStyle name="PresentationTableHeaderHorizontal-left 3 7 4" xfId="28495"/>
    <cellStyle name="PresentationTableHeaderHorizontal-left 3 7 4 2" xfId="28496"/>
    <cellStyle name="PresentationTableHeaderHorizontal-left 3 7 5" xfId="28497"/>
    <cellStyle name="PresentationTableHeaderHorizontal-left 3 8" xfId="28498"/>
    <cellStyle name="PresentationTableHeaderHorizontal-left 3 8 2" xfId="28499"/>
    <cellStyle name="PresentationTableHeaderHorizontal-left 3 8 2 2" xfId="28500"/>
    <cellStyle name="PresentationTableHeaderHorizontal-left 3 8 2 2 2" xfId="28501"/>
    <cellStyle name="PresentationTableHeaderHorizontal-left 3 8 2 3" xfId="28502"/>
    <cellStyle name="PresentationTableHeaderHorizontal-left 3 8 2 3 2" xfId="28503"/>
    <cellStyle name="PresentationTableHeaderHorizontal-left 3 8 2 4" xfId="28504"/>
    <cellStyle name="PresentationTableHeaderHorizontal-left 3 8 3" xfId="28505"/>
    <cellStyle name="PresentationTableHeaderHorizontal-left 3 8 3 2" xfId="28506"/>
    <cellStyle name="PresentationTableHeaderHorizontal-left 3 8 4" xfId="28507"/>
    <cellStyle name="PresentationTableHeaderHorizontal-left 3 8 4 2" xfId="28508"/>
    <cellStyle name="PresentationTableHeaderHorizontal-left 3 8 5" xfId="28509"/>
    <cellStyle name="PresentationTableHeaderHorizontal-left 3 9" xfId="28510"/>
    <cellStyle name="PresentationTableHeaderHorizontal-left 3 9 2" xfId="28511"/>
    <cellStyle name="PresentationTableHeaderHorizontal-left 3 9 2 2" xfId="28512"/>
    <cellStyle name="PresentationTableHeaderHorizontal-left 3 9 3" xfId="28513"/>
    <cellStyle name="PresentationTableHeaderHorizontal-left 3 9 3 2" xfId="28514"/>
    <cellStyle name="PresentationTableHeaderHorizontal-left 3 9 4" xfId="28515"/>
    <cellStyle name="PresentationTableHeaderHorizontal-left 4" xfId="28516"/>
    <cellStyle name="PresentationTableHeaderHorizontal-left 4 10" xfId="28517"/>
    <cellStyle name="PresentationTableHeaderHorizontal-left 4 10 2" xfId="28518"/>
    <cellStyle name="PresentationTableHeaderHorizontal-left 4 11" xfId="28519"/>
    <cellStyle name="PresentationTableHeaderHorizontal-left 4 11 2" xfId="28520"/>
    <cellStyle name="PresentationTableHeaderHorizontal-left 4 12" xfId="28521"/>
    <cellStyle name="PresentationTableHeaderHorizontal-left 4 2" xfId="28522"/>
    <cellStyle name="PresentationTableHeaderHorizontal-left 4 2 10" xfId="28523"/>
    <cellStyle name="PresentationTableHeaderHorizontal-left 4 2 10 2" xfId="28524"/>
    <cellStyle name="PresentationTableHeaderHorizontal-left 4 2 11" xfId="28525"/>
    <cellStyle name="PresentationTableHeaderHorizontal-left 4 2 2" xfId="28526"/>
    <cellStyle name="PresentationTableHeaderHorizontal-left 4 2 2 2" xfId="28527"/>
    <cellStyle name="PresentationTableHeaderHorizontal-left 4 2 2 2 2" xfId="28528"/>
    <cellStyle name="PresentationTableHeaderHorizontal-left 4 2 2 2 2 2" xfId="28529"/>
    <cellStyle name="PresentationTableHeaderHorizontal-left 4 2 2 2 2 2 2" xfId="28530"/>
    <cellStyle name="PresentationTableHeaderHorizontal-left 4 2 2 2 2 3" xfId="28531"/>
    <cellStyle name="PresentationTableHeaderHorizontal-left 4 2 2 2 2 3 2" xfId="28532"/>
    <cellStyle name="PresentationTableHeaderHorizontal-left 4 2 2 2 2 4" xfId="28533"/>
    <cellStyle name="PresentationTableHeaderHorizontal-left 4 2 2 2 3" xfId="28534"/>
    <cellStyle name="PresentationTableHeaderHorizontal-left 4 2 2 2 3 2" xfId="28535"/>
    <cellStyle name="PresentationTableHeaderHorizontal-left 4 2 2 2 4" xfId="28536"/>
    <cellStyle name="PresentationTableHeaderHorizontal-left 4 2 2 2 4 2" xfId="28537"/>
    <cellStyle name="PresentationTableHeaderHorizontal-left 4 2 2 2 5" xfId="28538"/>
    <cellStyle name="PresentationTableHeaderHorizontal-left 4 2 2 3" xfId="28539"/>
    <cellStyle name="PresentationTableHeaderHorizontal-left 4 2 2 3 2" xfId="28540"/>
    <cellStyle name="PresentationTableHeaderHorizontal-left 4 2 2 3 2 2" xfId="28541"/>
    <cellStyle name="PresentationTableHeaderHorizontal-left 4 2 2 3 2 2 2" xfId="28542"/>
    <cellStyle name="PresentationTableHeaderHorizontal-left 4 2 2 3 2 3" xfId="28543"/>
    <cellStyle name="PresentationTableHeaderHorizontal-left 4 2 2 3 2 3 2" xfId="28544"/>
    <cellStyle name="PresentationTableHeaderHorizontal-left 4 2 2 3 2 4" xfId="28545"/>
    <cellStyle name="PresentationTableHeaderHorizontal-left 4 2 2 3 3" xfId="28546"/>
    <cellStyle name="PresentationTableHeaderHorizontal-left 4 2 2 3 3 2" xfId="28547"/>
    <cellStyle name="PresentationTableHeaderHorizontal-left 4 2 2 3 4" xfId="28548"/>
    <cellStyle name="PresentationTableHeaderHorizontal-left 4 2 2 3 4 2" xfId="28549"/>
    <cellStyle name="PresentationTableHeaderHorizontal-left 4 2 2 3 5" xfId="28550"/>
    <cellStyle name="PresentationTableHeaderHorizontal-left 4 2 2 4" xfId="28551"/>
    <cellStyle name="PresentationTableHeaderHorizontal-left 4 2 2 4 2" xfId="28552"/>
    <cellStyle name="PresentationTableHeaderHorizontal-left 4 2 2 4 2 2" xfId="28553"/>
    <cellStyle name="PresentationTableHeaderHorizontal-left 4 2 2 4 2 2 2" xfId="28554"/>
    <cellStyle name="PresentationTableHeaderHorizontal-left 4 2 2 4 2 3" xfId="28555"/>
    <cellStyle name="PresentationTableHeaderHorizontal-left 4 2 2 4 2 3 2" xfId="28556"/>
    <cellStyle name="PresentationTableHeaderHorizontal-left 4 2 2 4 2 4" xfId="28557"/>
    <cellStyle name="PresentationTableHeaderHorizontal-left 4 2 2 4 3" xfId="28558"/>
    <cellStyle name="PresentationTableHeaderHorizontal-left 4 2 2 4 3 2" xfId="28559"/>
    <cellStyle name="PresentationTableHeaderHorizontal-left 4 2 2 4 4" xfId="28560"/>
    <cellStyle name="PresentationTableHeaderHorizontal-left 4 2 2 4 4 2" xfId="28561"/>
    <cellStyle name="PresentationTableHeaderHorizontal-left 4 2 2 4 5" xfId="28562"/>
    <cellStyle name="PresentationTableHeaderHorizontal-left 4 2 2 5" xfId="28563"/>
    <cellStyle name="PresentationTableHeaderHorizontal-left 4 2 2 5 2" xfId="28564"/>
    <cellStyle name="PresentationTableHeaderHorizontal-left 4 2 2 5 2 2" xfId="28565"/>
    <cellStyle name="PresentationTableHeaderHorizontal-left 4 2 2 5 3" xfId="28566"/>
    <cellStyle name="PresentationTableHeaderHorizontal-left 4 2 2 5 3 2" xfId="28567"/>
    <cellStyle name="PresentationTableHeaderHorizontal-left 4 2 2 5 4" xfId="28568"/>
    <cellStyle name="PresentationTableHeaderHorizontal-left 4 2 2 6" xfId="28569"/>
    <cellStyle name="PresentationTableHeaderHorizontal-left 4 2 2 6 2" xfId="28570"/>
    <cellStyle name="PresentationTableHeaderHorizontal-left 4 2 2 7" xfId="28571"/>
    <cellStyle name="PresentationTableHeaderHorizontal-left 4 2 2 7 2" xfId="28572"/>
    <cellStyle name="PresentationTableHeaderHorizontal-left 4 2 2 8" xfId="28573"/>
    <cellStyle name="PresentationTableHeaderHorizontal-left 4 2 3" xfId="28574"/>
    <cellStyle name="PresentationTableHeaderHorizontal-left 4 2 3 2" xfId="28575"/>
    <cellStyle name="PresentationTableHeaderHorizontal-left 4 2 3 2 2" xfId="28576"/>
    <cellStyle name="PresentationTableHeaderHorizontal-left 4 2 3 2 2 2" xfId="28577"/>
    <cellStyle name="PresentationTableHeaderHorizontal-left 4 2 3 2 2 2 2" xfId="28578"/>
    <cellStyle name="PresentationTableHeaderHorizontal-left 4 2 3 2 2 3" xfId="28579"/>
    <cellStyle name="PresentationTableHeaderHorizontal-left 4 2 3 2 2 3 2" xfId="28580"/>
    <cellStyle name="PresentationTableHeaderHorizontal-left 4 2 3 2 2 4" xfId="28581"/>
    <cellStyle name="PresentationTableHeaderHorizontal-left 4 2 3 2 3" xfId="28582"/>
    <cellStyle name="PresentationTableHeaderHorizontal-left 4 2 3 2 3 2" xfId="28583"/>
    <cellStyle name="PresentationTableHeaderHorizontal-left 4 2 3 2 4" xfId="28584"/>
    <cellStyle name="PresentationTableHeaderHorizontal-left 4 2 3 2 4 2" xfId="28585"/>
    <cellStyle name="PresentationTableHeaderHorizontal-left 4 2 3 2 5" xfId="28586"/>
    <cellStyle name="PresentationTableHeaderHorizontal-left 4 2 3 3" xfId="28587"/>
    <cellStyle name="PresentationTableHeaderHorizontal-left 4 2 3 3 2" xfId="28588"/>
    <cellStyle name="PresentationTableHeaderHorizontal-left 4 2 3 3 2 2" xfId="28589"/>
    <cellStyle name="PresentationTableHeaderHorizontal-left 4 2 3 3 2 2 2" xfId="28590"/>
    <cellStyle name="PresentationTableHeaderHorizontal-left 4 2 3 3 2 3" xfId="28591"/>
    <cellStyle name="PresentationTableHeaderHorizontal-left 4 2 3 3 2 3 2" xfId="28592"/>
    <cellStyle name="PresentationTableHeaderHorizontal-left 4 2 3 3 2 4" xfId="28593"/>
    <cellStyle name="PresentationTableHeaderHorizontal-left 4 2 3 3 3" xfId="28594"/>
    <cellStyle name="PresentationTableHeaderHorizontal-left 4 2 3 3 3 2" xfId="28595"/>
    <cellStyle name="PresentationTableHeaderHorizontal-left 4 2 3 3 4" xfId="28596"/>
    <cellStyle name="PresentationTableHeaderHorizontal-left 4 2 3 3 4 2" xfId="28597"/>
    <cellStyle name="PresentationTableHeaderHorizontal-left 4 2 3 3 5" xfId="28598"/>
    <cellStyle name="PresentationTableHeaderHorizontal-left 4 2 3 4" xfId="28599"/>
    <cellStyle name="PresentationTableHeaderHorizontal-left 4 2 3 4 2" xfId="28600"/>
    <cellStyle name="PresentationTableHeaderHorizontal-left 4 2 3 4 2 2" xfId="28601"/>
    <cellStyle name="PresentationTableHeaderHorizontal-left 4 2 3 4 3" xfId="28602"/>
    <cellStyle name="PresentationTableHeaderHorizontal-left 4 2 3 4 3 2" xfId="28603"/>
    <cellStyle name="PresentationTableHeaderHorizontal-left 4 2 3 4 4" xfId="28604"/>
    <cellStyle name="PresentationTableHeaderHorizontal-left 4 2 3 5" xfId="28605"/>
    <cellStyle name="PresentationTableHeaderHorizontal-left 4 2 3 5 2" xfId="28606"/>
    <cellStyle name="PresentationTableHeaderHorizontal-left 4 2 3 6" xfId="28607"/>
    <cellStyle name="PresentationTableHeaderHorizontal-left 4 2 3 6 2" xfId="28608"/>
    <cellStyle name="PresentationTableHeaderHorizontal-left 4 2 3 7" xfId="28609"/>
    <cellStyle name="PresentationTableHeaderHorizontal-left 4 2 4" xfId="28610"/>
    <cellStyle name="PresentationTableHeaderHorizontal-left 4 2 4 2" xfId="28611"/>
    <cellStyle name="PresentationTableHeaderHorizontal-left 4 2 4 2 2" xfId="28612"/>
    <cellStyle name="PresentationTableHeaderHorizontal-left 4 2 4 2 2 2" xfId="28613"/>
    <cellStyle name="PresentationTableHeaderHorizontal-left 4 2 4 2 3" xfId="28614"/>
    <cellStyle name="PresentationTableHeaderHorizontal-left 4 2 4 2 3 2" xfId="28615"/>
    <cellStyle name="PresentationTableHeaderHorizontal-left 4 2 4 2 4" xfId="28616"/>
    <cellStyle name="PresentationTableHeaderHorizontal-left 4 2 4 3" xfId="28617"/>
    <cellStyle name="PresentationTableHeaderHorizontal-left 4 2 4 3 2" xfId="28618"/>
    <cellStyle name="PresentationTableHeaderHorizontal-left 4 2 4 4" xfId="28619"/>
    <cellStyle name="PresentationTableHeaderHorizontal-left 4 2 4 4 2" xfId="28620"/>
    <cellStyle name="PresentationTableHeaderHorizontal-left 4 2 4 5" xfId="28621"/>
    <cellStyle name="PresentationTableHeaderHorizontal-left 4 2 5" xfId="28622"/>
    <cellStyle name="PresentationTableHeaderHorizontal-left 4 2 5 2" xfId="28623"/>
    <cellStyle name="PresentationTableHeaderHorizontal-left 4 2 5 2 2" xfId="28624"/>
    <cellStyle name="PresentationTableHeaderHorizontal-left 4 2 5 2 2 2" xfId="28625"/>
    <cellStyle name="PresentationTableHeaderHorizontal-left 4 2 5 2 3" xfId="28626"/>
    <cellStyle name="PresentationTableHeaderHorizontal-left 4 2 5 2 3 2" xfId="28627"/>
    <cellStyle name="PresentationTableHeaderHorizontal-left 4 2 5 2 4" xfId="28628"/>
    <cellStyle name="PresentationTableHeaderHorizontal-left 4 2 5 3" xfId="28629"/>
    <cellStyle name="PresentationTableHeaderHorizontal-left 4 2 5 3 2" xfId="28630"/>
    <cellStyle name="PresentationTableHeaderHorizontal-left 4 2 5 4" xfId="28631"/>
    <cellStyle name="PresentationTableHeaderHorizontal-left 4 2 5 4 2" xfId="28632"/>
    <cellStyle name="PresentationTableHeaderHorizontal-left 4 2 5 5" xfId="28633"/>
    <cellStyle name="PresentationTableHeaderHorizontal-left 4 2 6" xfId="28634"/>
    <cellStyle name="PresentationTableHeaderHorizontal-left 4 2 6 2" xfId="28635"/>
    <cellStyle name="PresentationTableHeaderHorizontal-left 4 2 6 2 2" xfId="28636"/>
    <cellStyle name="PresentationTableHeaderHorizontal-left 4 2 6 2 2 2" xfId="28637"/>
    <cellStyle name="PresentationTableHeaderHorizontal-left 4 2 6 2 3" xfId="28638"/>
    <cellStyle name="PresentationTableHeaderHorizontal-left 4 2 6 2 3 2" xfId="28639"/>
    <cellStyle name="PresentationTableHeaderHorizontal-left 4 2 6 2 4" xfId="28640"/>
    <cellStyle name="PresentationTableHeaderHorizontal-left 4 2 6 3" xfId="28641"/>
    <cellStyle name="PresentationTableHeaderHorizontal-left 4 2 6 3 2" xfId="28642"/>
    <cellStyle name="PresentationTableHeaderHorizontal-left 4 2 6 4" xfId="28643"/>
    <cellStyle name="PresentationTableHeaderHorizontal-left 4 2 6 4 2" xfId="28644"/>
    <cellStyle name="PresentationTableHeaderHorizontal-left 4 2 6 5" xfId="28645"/>
    <cellStyle name="PresentationTableHeaderHorizontal-left 4 2 7" xfId="28646"/>
    <cellStyle name="PresentationTableHeaderHorizontal-left 4 2 7 2" xfId="28647"/>
    <cellStyle name="PresentationTableHeaderHorizontal-left 4 2 7 2 2" xfId="28648"/>
    <cellStyle name="PresentationTableHeaderHorizontal-left 4 2 7 2 2 2" xfId="28649"/>
    <cellStyle name="PresentationTableHeaderHorizontal-left 4 2 7 2 3" xfId="28650"/>
    <cellStyle name="PresentationTableHeaderHorizontal-left 4 2 7 2 3 2" xfId="28651"/>
    <cellStyle name="PresentationTableHeaderHorizontal-left 4 2 7 2 4" xfId="28652"/>
    <cellStyle name="PresentationTableHeaderHorizontal-left 4 2 7 3" xfId="28653"/>
    <cellStyle name="PresentationTableHeaderHorizontal-left 4 2 7 3 2" xfId="28654"/>
    <cellStyle name="PresentationTableHeaderHorizontal-left 4 2 7 4" xfId="28655"/>
    <cellStyle name="PresentationTableHeaderHorizontal-left 4 2 7 4 2" xfId="28656"/>
    <cellStyle name="PresentationTableHeaderHorizontal-left 4 2 7 5" xfId="28657"/>
    <cellStyle name="PresentationTableHeaderHorizontal-left 4 2 8" xfId="28658"/>
    <cellStyle name="PresentationTableHeaderHorizontal-left 4 2 8 2" xfId="28659"/>
    <cellStyle name="PresentationTableHeaderHorizontal-left 4 2 8 2 2" xfId="28660"/>
    <cellStyle name="PresentationTableHeaderHorizontal-left 4 2 8 3" xfId="28661"/>
    <cellStyle name="PresentationTableHeaderHorizontal-left 4 2 8 3 2" xfId="28662"/>
    <cellStyle name="PresentationTableHeaderHorizontal-left 4 2 8 4" xfId="28663"/>
    <cellStyle name="PresentationTableHeaderHorizontal-left 4 2 9" xfId="28664"/>
    <cellStyle name="PresentationTableHeaderHorizontal-left 4 2 9 2" xfId="28665"/>
    <cellStyle name="PresentationTableHeaderHorizontal-left 4 3" xfId="28666"/>
    <cellStyle name="PresentationTableHeaderHorizontal-left 4 3 2" xfId="28667"/>
    <cellStyle name="PresentationTableHeaderHorizontal-left 4 3 2 2" xfId="28668"/>
    <cellStyle name="PresentationTableHeaderHorizontal-left 4 3 2 2 2" xfId="28669"/>
    <cellStyle name="PresentationTableHeaderHorizontal-left 4 3 2 2 2 2" xfId="28670"/>
    <cellStyle name="PresentationTableHeaderHorizontal-left 4 3 2 2 3" xfId="28671"/>
    <cellStyle name="PresentationTableHeaderHorizontal-left 4 3 2 2 3 2" xfId="28672"/>
    <cellStyle name="PresentationTableHeaderHorizontal-left 4 3 2 2 4" xfId="28673"/>
    <cellStyle name="PresentationTableHeaderHorizontal-left 4 3 2 3" xfId="28674"/>
    <cellStyle name="PresentationTableHeaderHorizontal-left 4 3 2 3 2" xfId="28675"/>
    <cellStyle name="PresentationTableHeaderHorizontal-left 4 3 2 4" xfId="28676"/>
    <cellStyle name="PresentationTableHeaderHorizontal-left 4 3 2 4 2" xfId="28677"/>
    <cellStyle name="PresentationTableHeaderHorizontal-left 4 3 2 5" xfId="28678"/>
    <cellStyle name="PresentationTableHeaderHorizontal-left 4 3 3" xfId="28679"/>
    <cellStyle name="PresentationTableHeaderHorizontal-left 4 3 3 2" xfId="28680"/>
    <cellStyle name="PresentationTableHeaderHorizontal-left 4 3 3 2 2" xfId="28681"/>
    <cellStyle name="PresentationTableHeaderHorizontal-left 4 3 3 2 2 2" xfId="28682"/>
    <cellStyle name="PresentationTableHeaderHorizontal-left 4 3 3 2 3" xfId="28683"/>
    <cellStyle name="PresentationTableHeaderHorizontal-left 4 3 3 2 3 2" xfId="28684"/>
    <cellStyle name="PresentationTableHeaderHorizontal-left 4 3 3 2 4" xfId="28685"/>
    <cellStyle name="PresentationTableHeaderHorizontal-left 4 3 3 3" xfId="28686"/>
    <cellStyle name="PresentationTableHeaderHorizontal-left 4 3 3 3 2" xfId="28687"/>
    <cellStyle name="PresentationTableHeaderHorizontal-left 4 3 3 4" xfId="28688"/>
    <cellStyle name="PresentationTableHeaderHorizontal-left 4 3 3 4 2" xfId="28689"/>
    <cellStyle name="PresentationTableHeaderHorizontal-left 4 3 3 5" xfId="28690"/>
    <cellStyle name="PresentationTableHeaderHorizontal-left 4 3 4" xfId="28691"/>
    <cellStyle name="PresentationTableHeaderHorizontal-left 4 3 4 2" xfId="28692"/>
    <cellStyle name="PresentationTableHeaderHorizontal-left 4 3 4 2 2" xfId="28693"/>
    <cellStyle name="PresentationTableHeaderHorizontal-left 4 3 4 2 2 2" xfId="28694"/>
    <cellStyle name="PresentationTableHeaderHorizontal-left 4 3 4 2 3" xfId="28695"/>
    <cellStyle name="PresentationTableHeaderHorizontal-left 4 3 4 2 3 2" xfId="28696"/>
    <cellStyle name="PresentationTableHeaderHorizontal-left 4 3 4 2 4" xfId="28697"/>
    <cellStyle name="PresentationTableHeaderHorizontal-left 4 3 4 3" xfId="28698"/>
    <cellStyle name="PresentationTableHeaderHorizontal-left 4 3 4 3 2" xfId="28699"/>
    <cellStyle name="PresentationTableHeaderHorizontal-left 4 3 4 4" xfId="28700"/>
    <cellStyle name="PresentationTableHeaderHorizontal-left 4 3 4 4 2" xfId="28701"/>
    <cellStyle name="PresentationTableHeaderHorizontal-left 4 3 4 5" xfId="28702"/>
    <cellStyle name="PresentationTableHeaderHorizontal-left 4 3 5" xfId="28703"/>
    <cellStyle name="PresentationTableHeaderHorizontal-left 4 3 5 2" xfId="28704"/>
    <cellStyle name="PresentationTableHeaderHorizontal-left 4 3 5 2 2" xfId="28705"/>
    <cellStyle name="PresentationTableHeaderHorizontal-left 4 3 5 3" xfId="28706"/>
    <cellStyle name="PresentationTableHeaderHorizontal-left 4 3 5 3 2" xfId="28707"/>
    <cellStyle name="PresentationTableHeaderHorizontal-left 4 3 5 4" xfId="28708"/>
    <cellStyle name="PresentationTableHeaderHorizontal-left 4 3 6" xfId="28709"/>
    <cellStyle name="PresentationTableHeaderHorizontal-left 4 3 6 2" xfId="28710"/>
    <cellStyle name="PresentationTableHeaderHorizontal-left 4 3 7" xfId="28711"/>
    <cellStyle name="PresentationTableHeaderHorizontal-left 4 3 7 2" xfId="28712"/>
    <cellStyle name="PresentationTableHeaderHorizontal-left 4 3 8" xfId="28713"/>
    <cellStyle name="PresentationTableHeaderHorizontal-left 4 4" xfId="28714"/>
    <cellStyle name="PresentationTableHeaderHorizontal-left 4 4 2" xfId="28715"/>
    <cellStyle name="PresentationTableHeaderHorizontal-left 4 4 2 2" xfId="28716"/>
    <cellStyle name="PresentationTableHeaderHorizontal-left 4 4 2 2 2" xfId="28717"/>
    <cellStyle name="PresentationTableHeaderHorizontal-left 4 4 2 2 2 2" xfId="28718"/>
    <cellStyle name="PresentationTableHeaderHorizontal-left 4 4 2 2 3" xfId="28719"/>
    <cellStyle name="PresentationTableHeaderHorizontal-left 4 4 2 2 3 2" xfId="28720"/>
    <cellStyle name="PresentationTableHeaderHorizontal-left 4 4 2 2 4" xfId="28721"/>
    <cellStyle name="PresentationTableHeaderHorizontal-left 4 4 2 3" xfId="28722"/>
    <cellStyle name="PresentationTableHeaderHorizontal-left 4 4 2 3 2" xfId="28723"/>
    <cellStyle name="PresentationTableHeaderHorizontal-left 4 4 2 4" xfId="28724"/>
    <cellStyle name="PresentationTableHeaderHorizontal-left 4 4 2 4 2" xfId="28725"/>
    <cellStyle name="PresentationTableHeaderHorizontal-left 4 4 2 5" xfId="28726"/>
    <cellStyle name="PresentationTableHeaderHorizontal-left 4 4 3" xfId="28727"/>
    <cellStyle name="PresentationTableHeaderHorizontal-left 4 4 3 2" xfId="28728"/>
    <cellStyle name="PresentationTableHeaderHorizontal-left 4 4 3 2 2" xfId="28729"/>
    <cellStyle name="PresentationTableHeaderHorizontal-left 4 4 3 2 2 2" xfId="28730"/>
    <cellStyle name="PresentationTableHeaderHorizontal-left 4 4 3 2 3" xfId="28731"/>
    <cellStyle name="PresentationTableHeaderHorizontal-left 4 4 3 2 3 2" xfId="28732"/>
    <cellStyle name="PresentationTableHeaderHorizontal-left 4 4 3 2 4" xfId="28733"/>
    <cellStyle name="PresentationTableHeaderHorizontal-left 4 4 3 3" xfId="28734"/>
    <cellStyle name="PresentationTableHeaderHorizontal-left 4 4 3 3 2" xfId="28735"/>
    <cellStyle name="PresentationTableHeaderHorizontal-left 4 4 3 4" xfId="28736"/>
    <cellStyle name="PresentationTableHeaderHorizontal-left 4 4 3 4 2" xfId="28737"/>
    <cellStyle name="PresentationTableHeaderHorizontal-left 4 4 3 5" xfId="28738"/>
    <cellStyle name="PresentationTableHeaderHorizontal-left 4 4 4" xfId="28739"/>
    <cellStyle name="PresentationTableHeaderHorizontal-left 4 4 4 2" xfId="28740"/>
    <cellStyle name="PresentationTableHeaderHorizontal-left 4 4 4 2 2" xfId="28741"/>
    <cellStyle name="PresentationTableHeaderHorizontal-left 4 4 4 3" xfId="28742"/>
    <cellStyle name="PresentationTableHeaderHorizontal-left 4 4 4 3 2" xfId="28743"/>
    <cellStyle name="PresentationTableHeaderHorizontal-left 4 4 4 4" xfId="28744"/>
    <cellStyle name="PresentationTableHeaderHorizontal-left 4 4 5" xfId="28745"/>
    <cellStyle name="PresentationTableHeaderHorizontal-left 4 4 5 2" xfId="28746"/>
    <cellStyle name="PresentationTableHeaderHorizontal-left 4 4 6" xfId="28747"/>
    <cellStyle name="PresentationTableHeaderHorizontal-left 4 4 6 2" xfId="28748"/>
    <cellStyle name="PresentationTableHeaderHorizontal-left 4 4 7" xfId="28749"/>
    <cellStyle name="PresentationTableHeaderHorizontal-left 4 5" xfId="28750"/>
    <cellStyle name="PresentationTableHeaderHorizontal-left 4 5 2" xfId="28751"/>
    <cellStyle name="PresentationTableHeaderHorizontal-left 4 5 2 2" xfId="28752"/>
    <cellStyle name="PresentationTableHeaderHorizontal-left 4 5 2 2 2" xfId="28753"/>
    <cellStyle name="PresentationTableHeaderHorizontal-left 4 5 2 3" xfId="28754"/>
    <cellStyle name="PresentationTableHeaderHorizontal-left 4 5 2 3 2" xfId="28755"/>
    <cellStyle name="PresentationTableHeaderHorizontal-left 4 5 2 4" xfId="28756"/>
    <cellStyle name="PresentationTableHeaderHorizontal-left 4 5 3" xfId="28757"/>
    <cellStyle name="PresentationTableHeaderHorizontal-left 4 5 3 2" xfId="28758"/>
    <cellStyle name="PresentationTableHeaderHorizontal-left 4 5 4" xfId="28759"/>
    <cellStyle name="PresentationTableHeaderHorizontal-left 4 5 4 2" xfId="28760"/>
    <cellStyle name="PresentationTableHeaderHorizontal-left 4 5 5" xfId="28761"/>
    <cellStyle name="PresentationTableHeaderHorizontal-left 4 6" xfId="28762"/>
    <cellStyle name="PresentationTableHeaderHorizontal-left 4 6 2" xfId="28763"/>
    <cellStyle name="PresentationTableHeaderHorizontal-left 4 6 2 2" xfId="28764"/>
    <cellStyle name="PresentationTableHeaderHorizontal-left 4 6 2 2 2" xfId="28765"/>
    <cellStyle name="PresentationTableHeaderHorizontal-left 4 6 2 3" xfId="28766"/>
    <cellStyle name="PresentationTableHeaderHorizontal-left 4 6 2 3 2" xfId="28767"/>
    <cellStyle name="PresentationTableHeaderHorizontal-left 4 6 2 4" xfId="28768"/>
    <cellStyle name="PresentationTableHeaderHorizontal-left 4 6 3" xfId="28769"/>
    <cellStyle name="PresentationTableHeaderHorizontal-left 4 6 3 2" xfId="28770"/>
    <cellStyle name="PresentationTableHeaderHorizontal-left 4 6 4" xfId="28771"/>
    <cellStyle name="PresentationTableHeaderHorizontal-left 4 6 4 2" xfId="28772"/>
    <cellStyle name="PresentationTableHeaderHorizontal-left 4 6 5" xfId="28773"/>
    <cellStyle name="PresentationTableHeaderHorizontal-left 4 7" xfId="28774"/>
    <cellStyle name="PresentationTableHeaderHorizontal-left 4 7 2" xfId="28775"/>
    <cellStyle name="PresentationTableHeaderHorizontal-left 4 7 2 2" xfId="28776"/>
    <cellStyle name="PresentationTableHeaderHorizontal-left 4 7 2 2 2" xfId="28777"/>
    <cellStyle name="PresentationTableHeaderHorizontal-left 4 7 2 3" xfId="28778"/>
    <cellStyle name="PresentationTableHeaderHorizontal-left 4 7 2 3 2" xfId="28779"/>
    <cellStyle name="PresentationTableHeaderHorizontal-left 4 7 2 4" xfId="28780"/>
    <cellStyle name="PresentationTableHeaderHorizontal-left 4 7 3" xfId="28781"/>
    <cellStyle name="PresentationTableHeaderHorizontal-left 4 7 3 2" xfId="28782"/>
    <cellStyle name="PresentationTableHeaderHorizontal-left 4 7 4" xfId="28783"/>
    <cellStyle name="PresentationTableHeaderHorizontal-left 4 7 4 2" xfId="28784"/>
    <cellStyle name="PresentationTableHeaderHorizontal-left 4 7 5" xfId="28785"/>
    <cellStyle name="PresentationTableHeaderHorizontal-left 4 8" xfId="28786"/>
    <cellStyle name="PresentationTableHeaderHorizontal-left 4 8 2" xfId="28787"/>
    <cellStyle name="PresentationTableHeaderHorizontal-left 4 8 2 2" xfId="28788"/>
    <cellStyle name="PresentationTableHeaderHorizontal-left 4 8 2 2 2" xfId="28789"/>
    <cellStyle name="PresentationTableHeaderHorizontal-left 4 8 2 3" xfId="28790"/>
    <cellStyle name="PresentationTableHeaderHorizontal-left 4 8 2 3 2" xfId="28791"/>
    <cellStyle name="PresentationTableHeaderHorizontal-left 4 8 2 4" xfId="28792"/>
    <cellStyle name="PresentationTableHeaderHorizontal-left 4 8 3" xfId="28793"/>
    <cellStyle name="PresentationTableHeaderHorizontal-left 4 8 3 2" xfId="28794"/>
    <cellStyle name="PresentationTableHeaderHorizontal-left 4 8 4" xfId="28795"/>
    <cellStyle name="PresentationTableHeaderHorizontal-left 4 8 4 2" xfId="28796"/>
    <cellStyle name="PresentationTableHeaderHorizontal-left 4 8 5" xfId="28797"/>
    <cellStyle name="PresentationTableHeaderHorizontal-left 4 9" xfId="28798"/>
    <cellStyle name="PresentationTableHeaderHorizontal-left 4 9 2" xfId="28799"/>
    <cellStyle name="PresentationTableHeaderHorizontal-left 4 9 2 2" xfId="28800"/>
    <cellStyle name="PresentationTableHeaderHorizontal-left 4 9 3" xfId="28801"/>
    <cellStyle name="PresentationTableHeaderHorizontal-left 4 9 3 2" xfId="28802"/>
    <cellStyle name="PresentationTableHeaderHorizontal-left 4 9 4" xfId="28803"/>
    <cellStyle name="PresentationTableHeaderHorizontal-left 5" xfId="28804"/>
    <cellStyle name="PresentationTableHeaderHorizontal-left 5 2" xfId="28805"/>
    <cellStyle name="PresentationTableHeaderHorizontal-left 5 2 2" xfId="28806"/>
    <cellStyle name="PresentationTableHeaderHorizontal-left 5 2 2 2" xfId="28807"/>
    <cellStyle name="PresentationTableHeaderHorizontal-left 5 2 2 2 2" xfId="28808"/>
    <cellStyle name="PresentationTableHeaderHorizontal-left 5 2 2 3" xfId="28809"/>
    <cellStyle name="PresentationTableHeaderHorizontal-left 5 2 2 3 2" xfId="28810"/>
    <cellStyle name="PresentationTableHeaderHorizontal-left 5 2 2 4" xfId="28811"/>
    <cellStyle name="PresentationTableHeaderHorizontal-left 5 2 3" xfId="28812"/>
    <cellStyle name="PresentationTableHeaderHorizontal-left 5 2 3 2" xfId="28813"/>
    <cellStyle name="PresentationTableHeaderHorizontal-left 5 2 4" xfId="28814"/>
    <cellStyle name="PresentationTableHeaderHorizontal-left 5 2 4 2" xfId="28815"/>
    <cellStyle name="PresentationTableHeaderHorizontal-left 5 2 5" xfId="28816"/>
    <cellStyle name="PresentationTableHeaderHorizontal-left 5 3" xfId="28817"/>
    <cellStyle name="PresentationTableHeaderHorizontal-left 5 3 2" xfId="28818"/>
    <cellStyle name="PresentationTableHeaderHorizontal-left 5 3 2 2" xfId="28819"/>
    <cellStyle name="PresentationTableHeaderHorizontal-left 5 3 2 2 2" xfId="28820"/>
    <cellStyle name="PresentationTableHeaderHorizontal-left 5 3 2 3" xfId="28821"/>
    <cellStyle name="PresentationTableHeaderHorizontal-left 5 3 2 3 2" xfId="28822"/>
    <cellStyle name="PresentationTableHeaderHorizontal-left 5 3 2 4" xfId="28823"/>
    <cellStyle name="PresentationTableHeaderHorizontal-left 5 3 3" xfId="28824"/>
    <cellStyle name="PresentationTableHeaderHorizontal-left 5 3 3 2" xfId="28825"/>
    <cellStyle name="PresentationTableHeaderHorizontal-left 5 3 4" xfId="28826"/>
    <cellStyle name="PresentationTableHeaderHorizontal-left 5 3 4 2" xfId="28827"/>
    <cellStyle name="PresentationTableHeaderHorizontal-left 5 3 5" xfId="28828"/>
    <cellStyle name="PresentationTableHeaderHorizontal-left 5 4" xfId="28829"/>
    <cellStyle name="PresentationTableHeaderHorizontal-left 5 4 2" xfId="28830"/>
    <cellStyle name="PresentationTableHeaderHorizontal-left 5 4 2 2" xfId="28831"/>
    <cellStyle name="PresentationTableHeaderHorizontal-left 5 4 2 2 2" xfId="28832"/>
    <cellStyle name="PresentationTableHeaderHorizontal-left 5 4 2 3" xfId="28833"/>
    <cellStyle name="PresentationTableHeaderHorizontal-left 5 4 2 3 2" xfId="28834"/>
    <cellStyle name="PresentationTableHeaderHorizontal-left 5 4 2 4" xfId="28835"/>
    <cellStyle name="PresentationTableHeaderHorizontal-left 5 4 3" xfId="28836"/>
    <cellStyle name="PresentationTableHeaderHorizontal-left 5 4 3 2" xfId="28837"/>
    <cellStyle name="PresentationTableHeaderHorizontal-left 5 4 4" xfId="28838"/>
    <cellStyle name="PresentationTableHeaderHorizontal-left 5 4 4 2" xfId="28839"/>
    <cellStyle name="PresentationTableHeaderHorizontal-left 5 4 5" xfId="28840"/>
    <cellStyle name="PresentationTableHeaderHorizontal-left 5 5" xfId="28841"/>
    <cellStyle name="PresentationTableHeaderHorizontal-left 5 5 2" xfId="28842"/>
    <cellStyle name="PresentationTableHeaderHorizontal-left 5 5 2 2" xfId="28843"/>
    <cellStyle name="PresentationTableHeaderHorizontal-left 5 5 3" xfId="28844"/>
    <cellStyle name="PresentationTableHeaderHorizontal-left 5 5 3 2" xfId="28845"/>
    <cellStyle name="PresentationTableHeaderHorizontal-left 5 5 4" xfId="28846"/>
    <cellStyle name="PresentationTableHeaderHorizontal-left 5 6" xfId="28847"/>
    <cellStyle name="PresentationTableHeaderHorizontal-left 5 6 2" xfId="28848"/>
    <cellStyle name="PresentationTableHeaderHorizontal-left 5 7" xfId="28849"/>
    <cellStyle name="PresentationTableHeaderHorizontal-left 5 7 2" xfId="28850"/>
    <cellStyle name="PresentationTableHeaderHorizontal-left 5 8" xfId="28851"/>
    <cellStyle name="PresentationTableHeaderHorizontal-left 6" xfId="28852"/>
    <cellStyle name="PresentationTableHeaderHorizontal-left 6 2" xfId="28853"/>
    <cellStyle name="PresentationTableHeaderHorizontal-left 6 2 2" xfId="28854"/>
    <cellStyle name="PresentationTableHeaderHorizontal-left 6 2 2 2" xfId="28855"/>
    <cellStyle name="PresentationTableHeaderHorizontal-left 6 2 3" xfId="28856"/>
    <cellStyle name="PresentationTableHeaderHorizontal-left 6 2 3 2" xfId="28857"/>
    <cellStyle name="PresentationTableHeaderHorizontal-left 6 2 4" xfId="28858"/>
    <cellStyle name="PresentationTableHeaderHorizontal-left 6 3" xfId="28859"/>
    <cellStyle name="PresentationTableHeaderHorizontal-left 6 3 2" xfId="28860"/>
    <cellStyle name="PresentationTableHeaderHorizontal-left 6 4" xfId="28861"/>
    <cellStyle name="PresentationTableHeaderHorizontal-left 6 4 2" xfId="28862"/>
    <cellStyle name="PresentationTableHeaderHorizontal-left 6 5" xfId="28863"/>
    <cellStyle name="PresentationTableHeaderHorizontal-left 7" xfId="28864"/>
    <cellStyle name="PresentationTableHeaderHorizontal-left 7 2" xfId="28865"/>
    <cellStyle name="PresentationTableHeaderHorizontal-left 7 2 2" xfId="28866"/>
    <cellStyle name="PresentationTableHeaderHorizontal-left 7 2 2 2" xfId="28867"/>
    <cellStyle name="PresentationTableHeaderHorizontal-left 7 2 3" xfId="28868"/>
    <cellStyle name="PresentationTableHeaderHorizontal-left 7 2 3 2" xfId="28869"/>
    <cellStyle name="PresentationTableHeaderHorizontal-left 7 2 4" xfId="28870"/>
    <cellStyle name="PresentationTableHeaderHorizontal-left 7 3" xfId="28871"/>
    <cellStyle name="PresentationTableHeaderHorizontal-left 7 3 2" xfId="28872"/>
    <cellStyle name="PresentationTableHeaderHorizontal-left 7 4" xfId="28873"/>
    <cellStyle name="PresentationTableHeaderHorizontal-left 7 4 2" xfId="28874"/>
    <cellStyle name="PresentationTableHeaderHorizontal-left 7 5" xfId="28875"/>
    <cellStyle name="PresentationTableHeaderHorizontal-left 8" xfId="28876"/>
    <cellStyle name="PresentationTableHeaderHorizontal-left 8 2" xfId="28877"/>
    <cellStyle name="PresentationTableHeaderHorizontal-left 8 2 2" xfId="28878"/>
    <cellStyle name="PresentationTableHeaderHorizontal-left 8 2 2 2" xfId="28879"/>
    <cellStyle name="PresentationTableHeaderHorizontal-left 8 2 3" xfId="28880"/>
    <cellStyle name="PresentationTableHeaderHorizontal-left 8 2 3 2" xfId="28881"/>
    <cellStyle name="PresentationTableHeaderHorizontal-left 8 2 4" xfId="28882"/>
    <cellStyle name="PresentationTableHeaderHorizontal-left 8 3" xfId="28883"/>
    <cellStyle name="PresentationTableHeaderHorizontal-left 8 3 2" xfId="28884"/>
    <cellStyle name="PresentationTableHeaderHorizontal-left 8 4" xfId="28885"/>
    <cellStyle name="PresentationTableHeaderHorizontal-left 8 4 2" xfId="28886"/>
    <cellStyle name="PresentationTableHeaderHorizontal-left 8 5" xfId="28887"/>
    <cellStyle name="PresentationTableHeaderHorizontal-left 9" xfId="28888"/>
    <cellStyle name="PresentationTableHeaderHorizontal-left 9 2" xfId="28889"/>
    <cellStyle name="PresentationTableHeaderHorizontal-left 9 2 2" xfId="28890"/>
    <cellStyle name="PresentationTableHeaderHorizontal-left 9 2 2 2" xfId="28891"/>
    <cellStyle name="PresentationTableHeaderHorizontal-left 9 2 3" xfId="28892"/>
    <cellStyle name="PresentationTableHeaderHorizontal-left 9 2 3 2" xfId="28893"/>
    <cellStyle name="PresentationTableHeaderHorizontal-left 9 2 4" xfId="28894"/>
    <cellStyle name="PresentationTableHeaderHorizontal-left 9 3" xfId="28895"/>
    <cellStyle name="PresentationTableHeaderHorizontal-left 9 3 2" xfId="28896"/>
    <cellStyle name="PresentationTableHeaderHorizontal-left 9 4" xfId="28897"/>
    <cellStyle name="PresentationTableHeaderHorizontal-left 9 4 2" xfId="28898"/>
    <cellStyle name="PresentationTableHeaderHorizontal-left 9 5" xfId="28899"/>
    <cellStyle name="RM" xfId="28900"/>
    <cellStyle name="Rossz" xfId="28901"/>
    <cellStyle name="Salida" xfId="28902"/>
    <cellStyle name="Salida 10" xfId="28903"/>
    <cellStyle name="Salida 10 2" xfId="28904"/>
    <cellStyle name="Salida 10 2 2" xfId="28905"/>
    <cellStyle name="Salida 10 3" xfId="28906"/>
    <cellStyle name="Salida 10 3 2" xfId="28907"/>
    <cellStyle name="Salida 10 4" xfId="28908"/>
    <cellStyle name="Salida 10 5" xfId="28909"/>
    <cellStyle name="Salida 11" xfId="28910"/>
    <cellStyle name="Salida 11 2" xfId="28911"/>
    <cellStyle name="Salida 11 2 2" xfId="28912"/>
    <cellStyle name="Salida 11 3" xfId="28913"/>
    <cellStyle name="Salida 11 3 2" xfId="28914"/>
    <cellStyle name="Salida 11 4" xfId="28915"/>
    <cellStyle name="Salida 11 5" xfId="28916"/>
    <cellStyle name="Salida 12" xfId="28917"/>
    <cellStyle name="Salida 12 2" xfId="28918"/>
    <cellStyle name="Salida 12 2 2" xfId="28919"/>
    <cellStyle name="Salida 12 3" xfId="28920"/>
    <cellStyle name="Salida 12 3 2" xfId="28921"/>
    <cellStyle name="Salida 12 4" xfId="28922"/>
    <cellStyle name="Salida 12 5" xfId="28923"/>
    <cellStyle name="Salida 13" xfId="28924"/>
    <cellStyle name="Salida 13 2" xfId="28925"/>
    <cellStyle name="Salida 13 2 2" xfId="28926"/>
    <cellStyle name="Salida 13 3" xfId="28927"/>
    <cellStyle name="Salida 13 3 2" xfId="28928"/>
    <cellStyle name="Salida 13 4" xfId="28929"/>
    <cellStyle name="Salida 13 5" xfId="28930"/>
    <cellStyle name="Salida 14" xfId="28931"/>
    <cellStyle name="Salida 14 2" xfId="28932"/>
    <cellStyle name="Salida 14 2 2" xfId="28933"/>
    <cellStyle name="Salida 14 3" xfId="28934"/>
    <cellStyle name="Salida 14 3 2" xfId="28935"/>
    <cellStyle name="Salida 14 4" xfId="28936"/>
    <cellStyle name="Salida 14 5" xfId="28937"/>
    <cellStyle name="Salida 15" xfId="28938"/>
    <cellStyle name="Salida 15 2" xfId="28939"/>
    <cellStyle name="Salida 15 2 2" xfId="28940"/>
    <cellStyle name="Salida 15 3" xfId="28941"/>
    <cellStyle name="Salida 15 3 2" xfId="28942"/>
    <cellStyle name="Salida 15 4" xfId="28943"/>
    <cellStyle name="Salida 15 5" xfId="28944"/>
    <cellStyle name="Salida 16" xfId="28945"/>
    <cellStyle name="Salida 16 2" xfId="28946"/>
    <cellStyle name="Salida 16 2 2" xfId="28947"/>
    <cellStyle name="Salida 16 3" xfId="28948"/>
    <cellStyle name="Salida 16 3 2" xfId="28949"/>
    <cellStyle name="Salida 16 4" xfId="28950"/>
    <cellStyle name="Salida 16 5" xfId="28951"/>
    <cellStyle name="Salida 17" xfId="28952"/>
    <cellStyle name="Salida 17 2" xfId="28953"/>
    <cellStyle name="Salida 17 2 2" xfId="28954"/>
    <cellStyle name="Salida 17 3" xfId="28955"/>
    <cellStyle name="Salida 17 3 2" xfId="28956"/>
    <cellStyle name="Salida 17 4" xfId="28957"/>
    <cellStyle name="Salida 17 5" xfId="28958"/>
    <cellStyle name="Salida 18" xfId="28959"/>
    <cellStyle name="Salida 18 2" xfId="28960"/>
    <cellStyle name="Salida 18 2 2" xfId="28961"/>
    <cellStyle name="Salida 18 3" xfId="28962"/>
    <cellStyle name="Salida 18 3 2" xfId="28963"/>
    <cellStyle name="Salida 18 4" xfId="28964"/>
    <cellStyle name="Salida 18 5" xfId="28965"/>
    <cellStyle name="Salida 19" xfId="28966"/>
    <cellStyle name="Salida 19 2" xfId="28967"/>
    <cellStyle name="Salida 19 2 2" xfId="28968"/>
    <cellStyle name="Salida 19 3" xfId="28969"/>
    <cellStyle name="Salida 19 3 2" xfId="28970"/>
    <cellStyle name="Salida 19 4" xfId="28971"/>
    <cellStyle name="Salida 19 5" xfId="28972"/>
    <cellStyle name="Salida 2" xfId="28973"/>
    <cellStyle name="Salida 2 10" xfId="28974"/>
    <cellStyle name="Salida 2 10 2" xfId="28975"/>
    <cellStyle name="Salida 2 10 2 2" xfId="28976"/>
    <cellStyle name="Salida 2 10 3" xfId="28977"/>
    <cellStyle name="Salida 2 10 3 2" xfId="28978"/>
    <cellStyle name="Salida 2 10 4" xfId="28979"/>
    <cellStyle name="Salida 2 10 5" xfId="28980"/>
    <cellStyle name="Salida 2 11" xfId="28981"/>
    <cellStyle name="Salida 2 11 2" xfId="28982"/>
    <cellStyle name="Salida 2 11 2 2" xfId="28983"/>
    <cellStyle name="Salida 2 11 3" xfId="28984"/>
    <cellStyle name="Salida 2 11 3 2" xfId="28985"/>
    <cellStyle name="Salida 2 11 4" xfId="28986"/>
    <cellStyle name="Salida 2 11 5" xfId="28987"/>
    <cellStyle name="Salida 2 12" xfId="28988"/>
    <cellStyle name="Salida 2 12 2" xfId="28989"/>
    <cellStyle name="Salida 2 12 2 2" xfId="28990"/>
    <cellStyle name="Salida 2 12 3" xfId="28991"/>
    <cellStyle name="Salida 2 12 3 2" xfId="28992"/>
    <cellStyle name="Salida 2 12 4" xfId="28993"/>
    <cellStyle name="Salida 2 12 5" xfId="28994"/>
    <cellStyle name="Salida 2 13" xfId="28995"/>
    <cellStyle name="Salida 2 13 2" xfId="28996"/>
    <cellStyle name="Salida 2 13 2 2" xfId="28997"/>
    <cellStyle name="Salida 2 13 3" xfId="28998"/>
    <cellStyle name="Salida 2 13 3 2" xfId="28999"/>
    <cellStyle name="Salida 2 13 4" xfId="29000"/>
    <cellStyle name="Salida 2 13 5" xfId="29001"/>
    <cellStyle name="Salida 2 14" xfId="29002"/>
    <cellStyle name="Salida 2 14 2" xfId="29003"/>
    <cellStyle name="Salida 2 14 2 2" xfId="29004"/>
    <cellStyle name="Salida 2 14 3" xfId="29005"/>
    <cellStyle name="Salida 2 14 3 2" xfId="29006"/>
    <cellStyle name="Salida 2 14 4" xfId="29007"/>
    <cellStyle name="Salida 2 14 5" xfId="29008"/>
    <cellStyle name="Salida 2 15" xfId="29009"/>
    <cellStyle name="Salida 2 15 2" xfId="29010"/>
    <cellStyle name="Salida 2 15 2 2" xfId="29011"/>
    <cellStyle name="Salida 2 15 3" xfId="29012"/>
    <cellStyle name="Salida 2 15 3 2" xfId="29013"/>
    <cellStyle name="Salida 2 15 4" xfId="29014"/>
    <cellStyle name="Salida 2 15 5" xfId="29015"/>
    <cellStyle name="Salida 2 16" xfId="29016"/>
    <cellStyle name="Salida 2 16 2" xfId="29017"/>
    <cellStyle name="Salida 2 16 2 2" xfId="29018"/>
    <cellStyle name="Salida 2 16 3" xfId="29019"/>
    <cellStyle name="Salida 2 16 3 2" xfId="29020"/>
    <cellStyle name="Salida 2 16 4" xfId="29021"/>
    <cellStyle name="Salida 2 16 5" xfId="29022"/>
    <cellStyle name="Salida 2 17" xfId="29023"/>
    <cellStyle name="Salida 2 17 2" xfId="29024"/>
    <cellStyle name="Salida 2 17 2 2" xfId="29025"/>
    <cellStyle name="Salida 2 17 3" xfId="29026"/>
    <cellStyle name="Salida 2 17 3 2" xfId="29027"/>
    <cellStyle name="Salida 2 17 4" xfId="29028"/>
    <cellStyle name="Salida 2 17 5" xfId="29029"/>
    <cellStyle name="Salida 2 18" xfId="29030"/>
    <cellStyle name="Salida 2 18 2" xfId="29031"/>
    <cellStyle name="Salida 2 18 2 2" xfId="29032"/>
    <cellStyle name="Salida 2 18 3" xfId="29033"/>
    <cellStyle name="Salida 2 18 3 2" xfId="29034"/>
    <cellStyle name="Salida 2 18 4" xfId="29035"/>
    <cellStyle name="Salida 2 18 5" xfId="29036"/>
    <cellStyle name="Salida 2 19" xfId="29037"/>
    <cellStyle name="Salida 2 19 2" xfId="29038"/>
    <cellStyle name="Salida 2 19 2 2" xfId="29039"/>
    <cellStyle name="Salida 2 19 3" xfId="29040"/>
    <cellStyle name="Salida 2 19 3 2" xfId="29041"/>
    <cellStyle name="Salida 2 19 4" xfId="29042"/>
    <cellStyle name="Salida 2 19 5" xfId="29043"/>
    <cellStyle name="Salida 2 2" xfId="29044"/>
    <cellStyle name="Salida 2 2 10" xfId="29045"/>
    <cellStyle name="Salida 2 2 10 2" xfId="29046"/>
    <cellStyle name="Salida 2 2 11" xfId="29047"/>
    <cellStyle name="Salida 2 2 2" xfId="29048"/>
    <cellStyle name="Salida 2 2 2 10" xfId="29049"/>
    <cellStyle name="Salida 2 2 2 2" xfId="29050"/>
    <cellStyle name="Salida 2 2 2 2 2" xfId="29051"/>
    <cellStyle name="Salida 2 2 2 2 2 2" xfId="29052"/>
    <cellStyle name="Salida 2 2 2 2 2 2 2" xfId="29053"/>
    <cellStyle name="Salida 2 2 2 2 2 2 2 2" xfId="29054"/>
    <cellStyle name="Salida 2 2 2 2 2 2 3" xfId="29055"/>
    <cellStyle name="Salida 2 2 2 2 2 2 3 2" xfId="29056"/>
    <cellStyle name="Salida 2 2 2 2 2 2 4" xfId="29057"/>
    <cellStyle name="Salida 2 2 2 2 2 2 5" xfId="29058"/>
    <cellStyle name="Salida 2 2 2 2 2 3" xfId="29059"/>
    <cellStyle name="Salida 2 2 2 2 2 3 2" xfId="29060"/>
    <cellStyle name="Salida 2 2 2 2 2 4" xfId="29061"/>
    <cellStyle name="Salida 2 2 2 2 2 4 2" xfId="29062"/>
    <cellStyle name="Salida 2 2 2 2 2 5" xfId="29063"/>
    <cellStyle name="Salida 2 2 2 2 2 6" xfId="29064"/>
    <cellStyle name="Salida 2 2 2 2 3" xfId="29065"/>
    <cellStyle name="Salida 2 2 2 2 3 2" xfId="29066"/>
    <cellStyle name="Salida 2 2 2 2 3 2 2" xfId="29067"/>
    <cellStyle name="Salida 2 2 2 2 3 2 2 2" xfId="29068"/>
    <cellStyle name="Salida 2 2 2 2 3 2 3" xfId="29069"/>
    <cellStyle name="Salida 2 2 2 2 3 2 3 2" xfId="29070"/>
    <cellStyle name="Salida 2 2 2 2 3 2 4" xfId="29071"/>
    <cellStyle name="Salida 2 2 2 2 3 2 5" xfId="29072"/>
    <cellStyle name="Salida 2 2 2 2 3 3" xfId="29073"/>
    <cellStyle name="Salida 2 2 2 2 3 3 2" xfId="29074"/>
    <cellStyle name="Salida 2 2 2 2 3 4" xfId="29075"/>
    <cellStyle name="Salida 2 2 2 2 3 4 2" xfId="29076"/>
    <cellStyle name="Salida 2 2 2 2 3 5" xfId="29077"/>
    <cellStyle name="Salida 2 2 2 2 3 6" xfId="29078"/>
    <cellStyle name="Salida 2 2 2 2 4" xfId="29079"/>
    <cellStyle name="Salida 2 2 2 2 4 2" xfId="29080"/>
    <cellStyle name="Salida 2 2 2 2 4 2 2" xfId="29081"/>
    <cellStyle name="Salida 2 2 2 2 4 2 2 2" xfId="29082"/>
    <cellStyle name="Salida 2 2 2 2 4 2 3" xfId="29083"/>
    <cellStyle name="Salida 2 2 2 2 4 2 3 2" xfId="29084"/>
    <cellStyle name="Salida 2 2 2 2 4 2 4" xfId="29085"/>
    <cellStyle name="Salida 2 2 2 2 4 2 5" xfId="29086"/>
    <cellStyle name="Salida 2 2 2 2 4 3" xfId="29087"/>
    <cellStyle name="Salida 2 2 2 2 4 3 2" xfId="29088"/>
    <cellStyle name="Salida 2 2 2 2 4 4" xfId="29089"/>
    <cellStyle name="Salida 2 2 2 2 4 4 2" xfId="29090"/>
    <cellStyle name="Salida 2 2 2 2 4 5" xfId="29091"/>
    <cellStyle name="Salida 2 2 2 2 4 6" xfId="29092"/>
    <cellStyle name="Salida 2 2 2 2 5" xfId="29093"/>
    <cellStyle name="Salida 2 2 2 2 5 2" xfId="29094"/>
    <cellStyle name="Salida 2 2 2 2 5 2 2" xfId="29095"/>
    <cellStyle name="Salida 2 2 2 2 5 3" xfId="29096"/>
    <cellStyle name="Salida 2 2 2 2 5 3 2" xfId="29097"/>
    <cellStyle name="Salida 2 2 2 2 5 4" xfId="29098"/>
    <cellStyle name="Salida 2 2 2 2 5 5" xfId="29099"/>
    <cellStyle name="Salida 2 2 2 2 6" xfId="29100"/>
    <cellStyle name="Salida 2 2 2 2 6 2" xfId="29101"/>
    <cellStyle name="Salida 2 2 2 2 7" xfId="29102"/>
    <cellStyle name="Salida 2 2 2 2 7 2" xfId="29103"/>
    <cellStyle name="Salida 2 2 2 2 8" xfId="29104"/>
    <cellStyle name="Salida 2 2 2 2 9" xfId="29105"/>
    <cellStyle name="Salida 2 2 2 3" xfId="29106"/>
    <cellStyle name="Salida 2 2 2 3 2" xfId="29107"/>
    <cellStyle name="Salida 2 2 2 3 2 2" xfId="29108"/>
    <cellStyle name="Salida 2 2 2 3 2 2 2" xfId="29109"/>
    <cellStyle name="Salida 2 2 2 3 2 2 2 2" xfId="29110"/>
    <cellStyle name="Salida 2 2 2 3 2 2 3" xfId="29111"/>
    <cellStyle name="Salida 2 2 2 3 2 2 3 2" xfId="29112"/>
    <cellStyle name="Salida 2 2 2 3 2 2 4" xfId="29113"/>
    <cellStyle name="Salida 2 2 2 3 2 2 5" xfId="29114"/>
    <cellStyle name="Salida 2 2 2 3 2 3" xfId="29115"/>
    <cellStyle name="Salida 2 2 2 3 2 3 2" xfId="29116"/>
    <cellStyle name="Salida 2 2 2 3 2 4" xfId="29117"/>
    <cellStyle name="Salida 2 2 2 3 2 4 2" xfId="29118"/>
    <cellStyle name="Salida 2 2 2 3 2 5" xfId="29119"/>
    <cellStyle name="Salida 2 2 2 3 2 6" xfId="29120"/>
    <cellStyle name="Salida 2 2 2 3 3" xfId="29121"/>
    <cellStyle name="Salida 2 2 2 3 3 2" xfId="29122"/>
    <cellStyle name="Salida 2 2 2 3 3 2 2" xfId="29123"/>
    <cellStyle name="Salida 2 2 2 3 3 2 2 2" xfId="29124"/>
    <cellStyle name="Salida 2 2 2 3 3 2 3" xfId="29125"/>
    <cellStyle name="Salida 2 2 2 3 3 2 3 2" xfId="29126"/>
    <cellStyle name="Salida 2 2 2 3 3 2 4" xfId="29127"/>
    <cellStyle name="Salida 2 2 2 3 3 2 5" xfId="29128"/>
    <cellStyle name="Salida 2 2 2 3 3 3" xfId="29129"/>
    <cellStyle name="Salida 2 2 2 3 3 3 2" xfId="29130"/>
    <cellStyle name="Salida 2 2 2 3 3 4" xfId="29131"/>
    <cellStyle name="Salida 2 2 2 3 3 4 2" xfId="29132"/>
    <cellStyle name="Salida 2 2 2 3 3 5" xfId="29133"/>
    <cellStyle name="Salida 2 2 2 3 3 6" xfId="29134"/>
    <cellStyle name="Salida 2 2 2 3 4" xfId="29135"/>
    <cellStyle name="Salida 2 2 2 3 4 2" xfId="29136"/>
    <cellStyle name="Salida 2 2 2 3 4 2 2" xfId="29137"/>
    <cellStyle name="Salida 2 2 2 3 4 3" xfId="29138"/>
    <cellStyle name="Salida 2 2 2 3 4 3 2" xfId="29139"/>
    <cellStyle name="Salida 2 2 2 3 4 4" xfId="29140"/>
    <cellStyle name="Salida 2 2 2 3 4 5" xfId="29141"/>
    <cellStyle name="Salida 2 2 2 3 5" xfId="29142"/>
    <cellStyle name="Salida 2 2 2 3 5 2" xfId="29143"/>
    <cellStyle name="Salida 2 2 2 3 6" xfId="29144"/>
    <cellStyle name="Salida 2 2 2 3 6 2" xfId="29145"/>
    <cellStyle name="Salida 2 2 2 3 7" xfId="29146"/>
    <cellStyle name="Salida 2 2 2 3 8" xfId="29147"/>
    <cellStyle name="Salida 2 2 2 4" xfId="29148"/>
    <cellStyle name="Salida 2 2 2 4 2" xfId="29149"/>
    <cellStyle name="Salida 2 2 2 4 2 2" xfId="29150"/>
    <cellStyle name="Salida 2 2 2 4 2 2 2" xfId="29151"/>
    <cellStyle name="Salida 2 2 2 4 2 3" xfId="29152"/>
    <cellStyle name="Salida 2 2 2 4 2 3 2" xfId="29153"/>
    <cellStyle name="Salida 2 2 2 4 2 4" xfId="29154"/>
    <cellStyle name="Salida 2 2 2 4 2 5" xfId="29155"/>
    <cellStyle name="Salida 2 2 2 4 3" xfId="29156"/>
    <cellStyle name="Salida 2 2 2 4 3 2" xfId="29157"/>
    <cellStyle name="Salida 2 2 2 4 4" xfId="29158"/>
    <cellStyle name="Salida 2 2 2 4 4 2" xfId="29159"/>
    <cellStyle name="Salida 2 2 2 4 5" xfId="29160"/>
    <cellStyle name="Salida 2 2 2 4 6" xfId="29161"/>
    <cellStyle name="Salida 2 2 2 5" xfId="29162"/>
    <cellStyle name="Salida 2 2 2 5 2" xfId="29163"/>
    <cellStyle name="Salida 2 2 2 5 2 2" xfId="29164"/>
    <cellStyle name="Salida 2 2 2 5 2 2 2" xfId="29165"/>
    <cellStyle name="Salida 2 2 2 5 2 3" xfId="29166"/>
    <cellStyle name="Salida 2 2 2 5 2 3 2" xfId="29167"/>
    <cellStyle name="Salida 2 2 2 5 2 4" xfId="29168"/>
    <cellStyle name="Salida 2 2 2 5 2 5" xfId="29169"/>
    <cellStyle name="Salida 2 2 2 5 3" xfId="29170"/>
    <cellStyle name="Salida 2 2 2 5 3 2" xfId="29171"/>
    <cellStyle name="Salida 2 2 2 5 4" xfId="29172"/>
    <cellStyle name="Salida 2 2 2 5 4 2" xfId="29173"/>
    <cellStyle name="Salida 2 2 2 5 5" xfId="29174"/>
    <cellStyle name="Salida 2 2 2 5 6" xfId="29175"/>
    <cellStyle name="Salida 2 2 2 6" xfId="29176"/>
    <cellStyle name="Salida 2 2 2 6 2" xfId="29177"/>
    <cellStyle name="Salida 2 2 2 6 2 2" xfId="29178"/>
    <cellStyle name="Salida 2 2 2 6 2 2 2" xfId="29179"/>
    <cellStyle name="Salida 2 2 2 6 2 3" xfId="29180"/>
    <cellStyle name="Salida 2 2 2 6 2 3 2" xfId="29181"/>
    <cellStyle name="Salida 2 2 2 6 2 4" xfId="29182"/>
    <cellStyle name="Salida 2 2 2 6 2 5" xfId="29183"/>
    <cellStyle name="Salida 2 2 2 6 3" xfId="29184"/>
    <cellStyle name="Salida 2 2 2 6 3 2" xfId="29185"/>
    <cellStyle name="Salida 2 2 2 6 4" xfId="29186"/>
    <cellStyle name="Salida 2 2 2 6 4 2" xfId="29187"/>
    <cellStyle name="Salida 2 2 2 6 5" xfId="29188"/>
    <cellStyle name="Salida 2 2 2 6 6" xfId="29189"/>
    <cellStyle name="Salida 2 2 2 7" xfId="29190"/>
    <cellStyle name="Salida 2 2 2 7 2" xfId="29191"/>
    <cellStyle name="Salida 2 2 2 7 2 2" xfId="29192"/>
    <cellStyle name="Salida 2 2 2 7 3" xfId="29193"/>
    <cellStyle name="Salida 2 2 2 7 3 2" xfId="29194"/>
    <cellStyle name="Salida 2 2 2 7 4" xfId="29195"/>
    <cellStyle name="Salida 2 2 2 7 5" xfId="29196"/>
    <cellStyle name="Salida 2 2 2 8" xfId="29197"/>
    <cellStyle name="Salida 2 2 2 8 2" xfId="29198"/>
    <cellStyle name="Salida 2 2 2 9" xfId="29199"/>
    <cellStyle name="Salida 2 2 2 9 2" xfId="29200"/>
    <cellStyle name="Salida 2 2 3" xfId="29201"/>
    <cellStyle name="Salida 2 2 3 2" xfId="29202"/>
    <cellStyle name="Salida 2 2 3 2 2" xfId="29203"/>
    <cellStyle name="Salida 2 2 3 2 2 2" xfId="29204"/>
    <cellStyle name="Salida 2 2 3 2 2 2 2" xfId="29205"/>
    <cellStyle name="Salida 2 2 3 2 2 3" xfId="29206"/>
    <cellStyle name="Salida 2 2 3 2 2 3 2" xfId="29207"/>
    <cellStyle name="Salida 2 2 3 2 2 4" xfId="29208"/>
    <cellStyle name="Salida 2 2 3 2 2 5" xfId="29209"/>
    <cellStyle name="Salida 2 2 3 2 3" xfId="29210"/>
    <cellStyle name="Salida 2 2 3 2 3 2" xfId="29211"/>
    <cellStyle name="Salida 2 2 3 2 4" xfId="29212"/>
    <cellStyle name="Salida 2 2 3 2 4 2" xfId="29213"/>
    <cellStyle name="Salida 2 2 3 2 5" xfId="29214"/>
    <cellStyle name="Salida 2 2 3 2 6" xfId="29215"/>
    <cellStyle name="Salida 2 2 3 3" xfId="29216"/>
    <cellStyle name="Salida 2 2 3 3 2" xfId="29217"/>
    <cellStyle name="Salida 2 2 3 3 2 2" xfId="29218"/>
    <cellStyle name="Salida 2 2 3 3 2 2 2" xfId="29219"/>
    <cellStyle name="Salida 2 2 3 3 2 3" xfId="29220"/>
    <cellStyle name="Salida 2 2 3 3 2 3 2" xfId="29221"/>
    <cellStyle name="Salida 2 2 3 3 2 4" xfId="29222"/>
    <cellStyle name="Salida 2 2 3 3 2 5" xfId="29223"/>
    <cellStyle name="Salida 2 2 3 3 3" xfId="29224"/>
    <cellStyle name="Salida 2 2 3 3 3 2" xfId="29225"/>
    <cellStyle name="Salida 2 2 3 3 4" xfId="29226"/>
    <cellStyle name="Salida 2 2 3 3 4 2" xfId="29227"/>
    <cellStyle name="Salida 2 2 3 3 5" xfId="29228"/>
    <cellStyle name="Salida 2 2 3 3 6" xfId="29229"/>
    <cellStyle name="Salida 2 2 3 4" xfId="29230"/>
    <cellStyle name="Salida 2 2 3 4 2" xfId="29231"/>
    <cellStyle name="Salida 2 2 3 4 2 2" xfId="29232"/>
    <cellStyle name="Salida 2 2 3 4 2 2 2" xfId="29233"/>
    <cellStyle name="Salida 2 2 3 4 2 3" xfId="29234"/>
    <cellStyle name="Salida 2 2 3 4 2 3 2" xfId="29235"/>
    <cellStyle name="Salida 2 2 3 4 2 4" xfId="29236"/>
    <cellStyle name="Salida 2 2 3 4 2 5" xfId="29237"/>
    <cellStyle name="Salida 2 2 3 4 3" xfId="29238"/>
    <cellStyle name="Salida 2 2 3 4 3 2" xfId="29239"/>
    <cellStyle name="Salida 2 2 3 4 4" xfId="29240"/>
    <cellStyle name="Salida 2 2 3 4 4 2" xfId="29241"/>
    <cellStyle name="Salida 2 2 3 4 5" xfId="29242"/>
    <cellStyle name="Salida 2 2 3 4 6" xfId="29243"/>
    <cellStyle name="Salida 2 2 3 5" xfId="29244"/>
    <cellStyle name="Salida 2 2 3 5 2" xfId="29245"/>
    <cellStyle name="Salida 2 2 3 5 2 2" xfId="29246"/>
    <cellStyle name="Salida 2 2 3 5 3" xfId="29247"/>
    <cellStyle name="Salida 2 2 3 5 3 2" xfId="29248"/>
    <cellStyle name="Salida 2 2 3 5 4" xfId="29249"/>
    <cellStyle name="Salida 2 2 3 5 5" xfId="29250"/>
    <cellStyle name="Salida 2 2 3 6" xfId="29251"/>
    <cellStyle name="Salida 2 2 3 6 2" xfId="29252"/>
    <cellStyle name="Salida 2 2 3 7" xfId="29253"/>
    <cellStyle name="Salida 2 2 3 7 2" xfId="29254"/>
    <cellStyle name="Salida 2 2 3 8" xfId="29255"/>
    <cellStyle name="Salida 2 2 3 9" xfId="29256"/>
    <cellStyle name="Salida 2 2 4" xfId="29257"/>
    <cellStyle name="Salida 2 2 4 2" xfId="29258"/>
    <cellStyle name="Salida 2 2 4 2 2" xfId="29259"/>
    <cellStyle name="Salida 2 2 4 2 2 2" xfId="29260"/>
    <cellStyle name="Salida 2 2 4 2 2 2 2" xfId="29261"/>
    <cellStyle name="Salida 2 2 4 2 2 3" xfId="29262"/>
    <cellStyle name="Salida 2 2 4 2 2 3 2" xfId="29263"/>
    <cellStyle name="Salida 2 2 4 2 2 4" xfId="29264"/>
    <cellStyle name="Salida 2 2 4 2 2 5" xfId="29265"/>
    <cellStyle name="Salida 2 2 4 2 3" xfId="29266"/>
    <cellStyle name="Salida 2 2 4 2 3 2" xfId="29267"/>
    <cellStyle name="Salida 2 2 4 2 4" xfId="29268"/>
    <cellStyle name="Salida 2 2 4 2 4 2" xfId="29269"/>
    <cellStyle name="Salida 2 2 4 2 5" xfId="29270"/>
    <cellStyle name="Salida 2 2 4 2 6" xfId="29271"/>
    <cellStyle name="Salida 2 2 4 3" xfId="29272"/>
    <cellStyle name="Salida 2 2 4 3 2" xfId="29273"/>
    <cellStyle name="Salida 2 2 4 3 2 2" xfId="29274"/>
    <cellStyle name="Salida 2 2 4 3 2 2 2" xfId="29275"/>
    <cellStyle name="Salida 2 2 4 3 2 3" xfId="29276"/>
    <cellStyle name="Salida 2 2 4 3 2 3 2" xfId="29277"/>
    <cellStyle name="Salida 2 2 4 3 2 4" xfId="29278"/>
    <cellStyle name="Salida 2 2 4 3 2 5" xfId="29279"/>
    <cellStyle name="Salida 2 2 4 3 3" xfId="29280"/>
    <cellStyle name="Salida 2 2 4 3 3 2" xfId="29281"/>
    <cellStyle name="Salida 2 2 4 3 4" xfId="29282"/>
    <cellStyle name="Salida 2 2 4 3 4 2" xfId="29283"/>
    <cellStyle name="Salida 2 2 4 3 5" xfId="29284"/>
    <cellStyle name="Salida 2 2 4 3 6" xfId="29285"/>
    <cellStyle name="Salida 2 2 4 4" xfId="29286"/>
    <cellStyle name="Salida 2 2 4 4 2" xfId="29287"/>
    <cellStyle name="Salida 2 2 4 4 2 2" xfId="29288"/>
    <cellStyle name="Salida 2 2 4 4 3" xfId="29289"/>
    <cellStyle name="Salida 2 2 4 4 3 2" xfId="29290"/>
    <cellStyle name="Salida 2 2 4 4 4" xfId="29291"/>
    <cellStyle name="Salida 2 2 4 4 5" xfId="29292"/>
    <cellStyle name="Salida 2 2 4 5" xfId="29293"/>
    <cellStyle name="Salida 2 2 4 5 2" xfId="29294"/>
    <cellStyle name="Salida 2 2 4 6" xfId="29295"/>
    <cellStyle name="Salida 2 2 4 6 2" xfId="29296"/>
    <cellStyle name="Salida 2 2 4 7" xfId="29297"/>
    <cellStyle name="Salida 2 2 4 8" xfId="29298"/>
    <cellStyle name="Salida 2 2 5" xfId="29299"/>
    <cellStyle name="Salida 2 2 5 2" xfId="29300"/>
    <cellStyle name="Salida 2 2 5 2 2" xfId="29301"/>
    <cellStyle name="Salida 2 2 5 2 2 2" xfId="29302"/>
    <cellStyle name="Salida 2 2 5 2 3" xfId="29303"/>
    <cellStyle name="Salida 2 2 5 2 3 2" xfId="29304"/>
    <cellStyle name="Salida 2 2 5 2 4" xfId="29305"/>
    <cellStyle name="Salida 2 2 5 2 5" xfId="29306"/>
    <cellStyle name="Salida 2 2 5 3" xfId="29307"/>
    <cellStyle name="Salida 2 2 5 3 2" xfId="29308"/>
    <cellStyle name="Salida 2 2 5 4" xfId="29309"/>
    <cellStyle name="Salida 2 2 5 4 2" xfId="29310"/>
    <cellStyle name="Salida 2 2 5 5" xfId="29311"/>
    <cellStyle name="Salida 2 2 5 6" xfId="29312"/>
    <cellStyle name="Salida 2 2 6" xfId="29313"/>
    <cellStyle name="Salida 2 2 6 2" xfId="29314"/>
    <cellStyle name="Salida 2 2 6 2 2" xfId="29315"/>
    <cellStyle name="Salida 2 2 6 2 2 2" xfId="29316"/>
    <cellStyle name="Salida 2 2 6 2 3" xfId="29317"/>
    <cellStyle name="Salida 2 2 6 2 3 2" xfId="29318"/>
    <cellStyle name="Salida 2 2 6 2 4" xfId="29319"/>
    <cellStyle name="Salida 2 2 6 2 5" xfId="29320"/>
    <cellStyle name="Salida 2 2 6 3" xfId="29321"/>
    <cellStyle name="Salida 2 2 6 3 2" xfId="29322"/>
    <cellStyle name="Salida 2 2 6 4" xfId="29323"/>
    <cellStyle name="Salida 2 2 6 4 2" xfId="29324"/>
    <cellStyle name="Salida 2 2 6 5" xfId="29325"/>
    <cellStyle name="Salida 2 2 6 6" xfId="29326"/>
    <cellStyle name="Salida 2 2 7" xfId="29327"/>
    <cellStyle name="Salida 2 2 7 2" xfId="29328"/>
    <cellStyle name="Salida 2 2 7 2 2" xfId="29329"/>
    <cellStyle name="Salida 2 2 7 2 2 2" xfId="29330"/>
    <cellStyle name="Salida 2 2 7 2 3" xfId="29331"/>
    <cellStyle name="Salida 2 2 7 2 3 2" xfId="29332"/>
    <cellStyle name="Salida 2 2 7 2 4" xfId="29333"/>
    <cellStyle name="Salida 2 2 7 2 5" xfId="29334"/>
    <cellStyle name="Salida 2 2 7 3" xfId="29335"/>
    <cellStyle name="Salida 2 2 7 3 2" xfId="29336"/>
    <cellStyle name="Salida 2 2 7 4" xfId="29337"/>
    <cellStyle name="Salida 2 2 7 4 2" xfId="29338"/>
    <cellStyle name="Salida 2 2 7 5" xfId="29339"/>
    <cellStyle name="Salida 2 2 7 6" xfId="29340"/>
    <cellStyle name="Salida 2 2 8" xfId="29341"/>
    <cellStyle name="Salida 2 2 8 2" xfId="29342"/>
    <cellStyle name="Salida 2 2 8 2 2" xfId="29343"/>
    <cellStyle name="Salida 2 2 8 3" xfId="29344"/>
    <cellStyle name="Salida 2 2 8 3 2" xfId="29345"/>
    <cellStyle name="Salida 2 2 8 4" xfId="29346"/>
    <cellStyle name="Salida 2 2 8 5" xfId="29347"/>
    <cellStyle name="Salida 2 2 9" xfId="29348"/>
    <cellStyle name="Salida 2 2 9 2" xfId="29349"/>
    <cellStyle name="Salida 2 20" xfId="29350"/>
    <cellStyle name="Salida 2 20 2" xfId="29351"/>
    <cellStyle name="Salida 2 20 2 2" xfId="29352"/>
    <cellStyle name="Salida 2 20 3" xfId="29353"/>
    <cellStyle name="Salida 2 20 3 2" xfId="29354"/>
    <cellStyle name="Salida 2 20 4" xfId="29355"/>
    <cellStyle name="Salida 2 20 5" xfId="29356"/>
    <cellStyle name="Salida 2 21" xfId="29357"/>
    <cellStyle name="Salida 2 21 2" xfId="29358"/>
    <cellStyle name="Salida 2 21 2 2" xfId="29359"/>
    <cellStyle name="Salida 2 21 3" xfId="29360"/>
    <cellStyle name="Salida 2 21 3 2" xfId="29361"/>
    <cellStyle name="Salida 2 21 4" xfId="29362"/>
    <cellStyle name="Salida 2 21 5" xfId="29363"/>
    <cellStyle name="Salida 2 22" xfId="29364"/>
    <cellStyle name="Salida 2 22 2" xfId="29365"/>
    <cellStyle name="Salida 2 22 2 2" xfId="29366"/>
    <cellStyle name="Salida 2 22 3" xfId="29367"/>
    <cellStyle name="Salida 2 22 3 2" xfId="29368"/>
    <cellStyle name="Salida 2 22 4" xfId="29369"/>
    <cellStyle name="Salida 2 22 5" xfId="29370"/>
    <cellStyle name="Salida 2 23" xfId="29371"/>
    <cellStyle name="Salida 2 23 2" xfId="29372"/>
    <cellStyle name="Salida 2 23 2 2" xfId="29373"/>
    <cellStyle name="Salida 2 23 3" xfId="29374"/>
    <cellStyle name="Salida 2 23 3 2" xfId="29375"/>
    <cellStyle name="Salida 2 23 4" xfId="29376"/>
    <cellStyle name="Salida 2 23 5" xfId="29377"/>
    <cellStyle name="Salida 2 24" xfId="29378"/>
    <cellStyle name="Salida 2 24 2" xfId="29379"/>
    <cellStyle name="Salida 2 25" xfId="29380"/>
    <cellStyle name="Salida 2 25 2" xfId="29381"/>
    <cellStyle name="Salida 2 26" xfId="29382"/>
    <cellStyle name="Salida 2 26 2" xfId="29383"/>
    <cellStyle name="Salida 2 27" xfId="29384"/>
    <cellStyle name="Salida 2 28" xfId="29385"/>
    <cellStyle name="Salida 2 3" xfId="29386"/>
    <cellStyle name="Salida 2 3 10" xfId="29387"/>
    <cellStyle name="Salida 2 3 2" xfId="29388"/>
    <cellStyle name="Salida 2 3 2 2" xfId="29389"/>
    <cellStyle name="Salida 2 3 2 2 2" xfId="29390"/>
    <cellStyle name="Salida 2 3 2 2 2 2" xfId="29391"/>
    <cellStyle name="Salida 2 3 2 2 2 2 2" xfId="29392"/>
    <cellStyle name="Salida 2 3 2 2 2 3" xfId="29393"/>
    <cellStyle name="Salida 2 3 2 2 2 3 2" xfId="29394"/>
    <cellStyle name="Salida 2 3 2 2 2 4" xfId="29395"/>
    <cellStyle name="Salida 2 3 2 2 2 5" xfId="29396"/>
    <cellStyle name="Salida 2 3 2 2 3" xfId="29397"/>
    <cellStyle name="Salida 2 3 2 2 3 2" xfId="29398"/>
    <cellStyle name="Salida 2 3 2 2 4" xfId="29399"/>
    <cellStyle name="Salida 2 3 2 2 4 2" xfId="29400"/>
    <cellStyle name="Salida 2 3 2 2 5" xfId="29401"/>
    <cellStyle name="Salida 2 3 2 2 6" xfId="29402"/>
    <cellStyle name="Salida 2 3 2 3" xfId="29403"/>
    <cellStyle name="Salida 2 3 2 3 2" xfId="29404"/>
    <cellStyle name="Salida 2 3 2 3 2 2" xfId="29405"/>
    <cellStyle name="Salida 2 3 2 3 2 2 2" xfId="29406"/>
    <cellStyle name="Salida 2 3 2 3 2 3" xfId="29407"/>
    <cellStyle name="Salida 2 3 2 3 2 3 2" xfId="29408"/>
    <cellStyle name="Salida 2 3 2 3 2 4" xfId="29409"/>
    <cellStyle name="Salida 2 3 2 3 2 5" xfId="29410"/>
    <cellStyle name="Salida 2 3 2 3 3" xfId="29411"/>
    <cellStyle name="Salida 2 3 2 3 3 2" xfId="29412"/>
    <cellStyle name="Salida 2 3 2 3 4" xfId="29413"/>
    <cellStyle name="Salida 2 3 2 3 4 2" xfId="29414"/>
    <cellStyle name="Salida 2 3 2 3 5" xfId="29415"/>
    <cellStyle name="Salida 2 3 2 3 6" xfId="29416"/>
    <cellStyle name="Salida 2 3 2 4" xfId="29417"/>
    <cellStyle name="Salida 2 3 2 4 2" xfId="29418"/>
    <cellStyle name="Salida 2 3 2 4 2 2" xfId="29419"/>
    <cellStyle name="Salida 2 3 2 4 2 2 2" xfId="29420"/>
    <cellStyle name="Salida 2 3 2 4 2 3" xfId="29421"/>
    <cellStyle name="Salida 2 3 2 4 2 3 2" xfId="29422"/>
    <cellStyle name="Salida 2 3 2 4 2 4" xfId="29423"/>
    <cellStyle name="Salida 2 3 2 4 2 5" xfId="29424"/>
    <cellStyle name="Salida 2 3 2 4 3" xfId="29425"/>
    <cellStyle name="Salida 2 3 2 4 3 2" xfId="29426"/>
    <cellStyle name="Salida 2 3 2 4 4" xfId="29427"/>
    <cellStyle name="Salida 2 3 2 4 4 2" xfId="29428"/>
    <cellStyle name="Salida 2 3 2 4 5" xfId="29429"/>
    <cellStyle name="Salida 2 3 2 4 6" xfId="29430"/>
    <cellStyle name="Salida 2 3 2 5" xfId="29431"/>
    <cellStyle name="Salida 2 3 2 5 2" xfId="29432"/>
    <cellStyle name="Salida 2 3 2 5 2 2" xfId="29433"/>
    <cellStyle name="Salida 2 3 2 5 3" xfId="29434"/>
    <cellStyle name="Salida 2 3 2 5 3 2" xfId="29435"/>
    <cellStyle name="Salida 2 3 2 5 4" xfId="29436"/>
    <cellStyle name="Salida 2 3 2 5 5" xfId="29437"/>
    <cellStyle name="Salida 2 3 2 6" xfId="29438"/>
    <cellStyle name="Salida 2 3 2 6 2" xfId="29439"/>
    <cellStyle name="Salida 2 3 2 7" xfId="29440"/>
    <cellStyle name="Salida 2 3 2 7 2" xfId="29441"/>
    <cellStyle name="Salida 2 3 2 8" xfId="29442"/>
    <cellStyle name="Salida 2 3 2 9" xfId="29443"/>
    <cellStyle name="Salida 2 3 3" xfId="29444"/>
    <cellStyle name="Salida 2 3 3 2" xfId="29445"/>
    <cellStyle name="Salida 2 3 3 2 2" xfId="29446"/>
    <cellStyle name="Salida 2 3 3 2 2 2" xfId="29447"/>
    <cellStyle name="Salida 2 3 3 2 2 2 2" xfId="29448"/>
    <cellStyle name="Salida 2 3 3 2 2 3" xfId="29449"/>
    <cellStyle name="Salida 2 3 3 2 2 3 2" xfId="29450"/>
    <cellStyle name="Salida 2 3 3 2 2 4" xfId="29451"/>
    <cellStyle name="Salida 2 3 3 2 2 5" xfId="29452"/>
    <cellStyle name="Salida 2 3 3 2 3" xfId="29453"/>
    <cellStyle name="Salida 2 3 3 2 3 2" xfId="29454"/>
    <cellStyle name="Salida 2 3 3 2 4" xfId="29455"/>
    <cellStyle name="Salida 2 3 3 2 4 2" xfId="29456"/>
    <cellStyle name="Salida 2 3 3 2 5" xfId="29457"/>
    <cellStyle name="Salida 2 3 3 2 6" xfId="29458"/>
    <cellStyle name="Salida 2 3 3 3" xfId="29459"/>
    <cellStyle name="Salida 2 3 3 3 2" xfId="29460"/>
    <cellStyle name="Salida 2 3 3 3 2 2" xfId="29461"/>
    <cellStyle name="Salida 2 3 3 3 2 2 2" xfId="29462"/>
    <cellStyle name="Salida 2 3 3 3 2 3" xfId="29463"/>
    <cellStyle name="Salida 2 3 3 3 2 3 2" xfId="29464"/>
    <cellStyle name="Salida 2 3 3 3 2 4" xfId="29465"/>
    <cellStyle name="Salida 2 3 3 3 2 5" xfId="29466"/>
    <cellStyle name="Salida 2 3 3 3 3" xfId="29467"/>
    <cellStyle name="Salida 2 3 3 3 3 2" xfId="29468"/>
    <cellStyle name="Salida 2 3 3 3 4" xfId="29469"/>
    <cellStyle name="Salida 2 3 3 3 4 2" xfId="29470"/>
    <cellStyle name="Salida 2 3 3 3 5" xfId="29471"/>
    <cellStyle name="Salida 2 3 3 3 6" xfId="29472"/>
    <cellStyle name="Salida 2 3 3 4" xfId="29473"/>
    <cellStyle name="Salida 2 3 3 4 2" xfId="29474"/>
    <cellStyle name="Salida 2 3 3 4 2 2" xfId="29475"/>
    <cellStyle name="Salida 2 3 3 4 3" xfId="29476"/>
    <cellStyle name="Salida 2 3 3 4 3 2" xfId="29477"/>
    <cellStyle name="Salida 2 3 3 4 4" xfId="29478"/>
    <cellStyle name="Salida 2 3 3 4 5" xfId="29479"/>
    <cellStyle name="Salida 2 3 3 5" xfId="29480"/>
    <cellStyle name="Salida 2 3 3 5 2" xfId="29481"/>
    <cellStyle name="Salida 2 3 3 6" xfId="29482"/>
    <cellStyle name="Salida 2 3 3 6 2" xfId="29483"/>
    <cellStyle name="Salida 2 3 3 7" xfId="29484"/>
    <cellStyle name="Salida 2 3 3 8" xfId="29485"/>
    <cellStyle name="Salida 2 3 4" xfId="29486"/>
    <cellStyle name="Salida 2 3 4 2" xfId="29487"/>
    <cellStyle name="Salida 2 3 4 2 2" xfId="29488"/>
    <cellStyle name="Salida 2 3 4 2 2 2" xfId="29489"/>
    <cellStyle name="Salida 2 3 4 2 3" xfId="29490"/>
    <cellStyle name="Salida 2 3 4 2 3 2" xfId="29491"/>
    <cellStyle name="Salida 2 3 4 2 4" xfId="29492"/>
    <cellStyle name="Salida 2 3 4 2 5" xfId="29493"/>
    <cellStyle name="Salida 2 3 4 3" xfId="29494"/>
    <cellStyle name="Salida 2 3 4 3 2" xfId="29495"/>
    <cellStyle name="Salida 2 3 4 4" xfId="29496"/>
    <cellStyle name="Salida 2 3 4 4 2" xfId="29497"/>
    <cellStyle name="Salida 2 3 4 5" xfId="29498"/>
    <cellStyle name="Salida 2 3 4 6" xfId="29499"/>
    <cellStyle name="Salida 2 3 5" xfId="29500"/>
    <cellStyle name="Salida 2 3 5 2" xfId="29501"/>
    <cellStyle name="Salida 2 3 5 2 2" xfId="29502"/>
    <cellStyle name="Salida 2 3 5 2 2 2" xfId="29503"/>
    <cellStyle name="Salida 2 3 5 2 3" xfId="29504"/>
    <cellStyle name="Salida 2 3 5 2 3 2" xfId="29505"/>
    <cellStyle name="Salida 2 3 5 2 4" xfId="29506"/>
    <cellStyle name="Salida 2 3 5 2 5" xfId="29507"/>
    <cellStyle name="Salida 2 3 5 3" xfId="29508"/>
    <cellStyle name="Salida 2 3 5 3 2" xfId="29509"/>
    <cellStyle name="Salida 2 3 5 4" xfId="29510"/>
    <cellStyle name="Salida 2 3 5 4 2" xfId="29511"/>
    <cellStyle name="Salida 2 3 5 5" xfId="29512"/>
    <cellStyle name="Salida 2 3 5 6" xfId="29513"/>
    <cellStyle name="Salida 2 3 6" xfId="29514"/>
    <cellStyle name="Salida 2 3 6 2" xfId="29515"/>
    <cellStyle name="Salida 2 3 6 2 2" xfId="29516"/>
    <cellStyle name="Salida 2 3 6 2 2 2" xfId="29517"/>
    <cellStyle name="Salida 2 3 6 2 3" xfId="29518"/>
    <cellStyle name="Salida 2 3 6 2 3 2" xfId="29519"/>
    <cellStyle name="Salida 2 3 6 2 4" xfId="29520"/>
    <cellStyle name="Salida 2 3 6 2 5" xfId="29521"/>
    <cellStyle name="Salida 2 3 6 3" xfId="29522"/>
    <cellStyle name="Salida 2 3 6 3 2" xfId="29523"/>
    <cellStyle name="Salida 2 3 6 4" xfId="29524"/>
    <cellStyle name="Salida 2 3 6 4 2" xfId="29525"/>
    <cellStyle name="Salida 2 3 6 5" xfId="29526"/>
    <cellStyle name="Salida 2 3 6 6" xfId="29527"/>
    <cellStyle name="Salida 2 3 7" xfId="29528"/>
    <cellStyle name="Salida 2 3 7 2" xfId="29529"/>
    <cellStyle name="Salida 2 3 7 2 2" xfId="29530"/>
    <cellStyle name="Salida 2 3 7 3" xfId="29531"/>
    <cellStyle name="Salida 2 3 7 3 2" xfId="29532"/>
    <cellStyle name="Salida 2 3 7 4" xfId="29533"/>
    <cellStyle name="Salida 2 3 7 5" xfId="29534"/>
    <cellStyle name="Salida 2 3 8" xfId="29535"/>
    <cellStyle name="Salida 2 3 8 2" xfId="29536"/>
    <cellStyle name="Salida 2 3 9" xfId="29537"/>
    <cellStyle name="Salida 2 3 9 2" xfId="29538"/>
    <cellStyle name="Salida 2 4" xfId="29539"/>
    <cellStyle name="Salida 2 4 10" xfId="29540"/>
    <cellStyle name="Salida 2 4 2" xfId="29541"/>
    <cellStyle name="Salida 2 4 2 2" xfId="29542"/>
    <cellStyle name="Salida 2 4 2 2 2" xfId="29543"/>
    <cellStyle name="Salida 2 4 2 2 2 2" xfId="29544"/>
    <cellStyle name="Salida 2 4 2 2 2 2 2" xfId="29545"/>
    <cellStyle name="Salida 2 4 2 2 2 3" xfId="29546"/>
    <cellStyle name="Salida 2 4 2 2 2 3 2" xfId="29547"/>
    <cellStyle name="Salida 2 4 2 2 2 4" xfId="29548"/>
    <cellStyle name="Salida 2 4 2 2 2 5" xfId="29549"/>
    <cellStyle name="Salida 2 4 2 2 3" xfId="29550"/>
    <cellStyle name="Salida 2 4 2 2 3 2" xfId="29551"/>
    <cellStyle name="Salida 2 4 2 2 4" xfId="29552"/>
    <cellStyle name="Salida 2 4 2 2 4 2" xfId="29553"/>
    <cellStyle name="Salida 2 4 2 2 5" xfId="29554"/>
    <cellStyle name="Salida 2 4 2 2 6" xfId="29555"/>
    <cellStyle name="Salida 2 4 2 3" xfId="29556"/>
    <cellStyle name="Salida 2 4 2 3 2" xfId="29557"/>
    <cellStyle name="Salida 2 4 2 3 2 2" xfId="29558"/>
    <cellStyle name="Salida 2 4 2 3 2 2 2" xfId="29559"/>
    <cellStyle name="Salida 2 4 2 3 2 3" xfId="29560"/>
    <cellStyle name="Salida 2 4 2 3 2 3 2" xfId="29561"/>
    <cellStyle name="Salida 2 4 2 3 2 4" xfId="29562"/>
    <cellStyle name="Salida 2 4 2 3 2 5" xfId="29563"/>
    <cellStyle name="Salida 2 4 2 3 3" xfId="29564"/>
    <cellStyle name="Salida 2 4 2 3 3 2" xfId="29565"/>
    <cellStyle name="Salida 2 4 2 3 4" xfId="29566"/>
    <cellStyle name="Salida 2 4 2 3 4 2" xfId="29567"/>
    <cellStyle name="Salida 2 4 2 3 5" xfId="29568"/>
    <cellStyle name="Salida 2 4 2 3 6" xfId="29569"/>
    <cellStyle name="Salida 2 4 2 4" xfId="29570"/>
    <cellStyle name="Salida 2 4 2 4 2" xfId="29571"/>
    <cellStyle name="Salida 2 4 2 4 2 2" xfId="29572"/>
    <cellStyle name="Salida 2 4 2 4 2 2 2" xfId="29573"/>
    <cellStyle name="Salida 2 4 2 4 2 3" xfId="29574"/>
    <cellStyle name="Salida 2 4 2 4 2 3 2" xfId="29575"/>
    <cellStyle name="Salida 2 4 2 4 2 4" xfId="29576"/>
    <cellStyle name="Salida 2 4 2 4 2 5" xfId="29577"/>
    <cellStyle name="Salida 2 4 2 4 3" xfId="29578"/>
    <cellStyle name="Salida 2 4 2 4 3 2" xfId="29579"/>
    <cellStyle name="Salida 2 4 2 4 4" xfId="29580"/>
    <cellStyle name="Salida 2 4 2 4 4 2" xfId="29581"/>
    <cellStyle name="Salida 2 4 2 4 5" xfId="29582"/>
    <cellStyle name="Salida 2 4 2 4 6" xfId="29583"/>
    <cellStyle name="Salida 2 4 2 5" xfId="29584"/>
    <cellStyle name="Salida 2 4 2 5 2" xfId="29585"/>
    <cellStyle name="Salida 2 4 2 5 2 2" xfId="29586"/>
    <cellStyle name="Salida 2 4 2 5 3" xfId="29587"/>
    <cellStyle name="Salida 2 4 2 5 3 2" xfId="29588"/>
    <cellStyle name="Salida 2 4 2 5 4" xfId="29589"/>
    <cellStyle name="Salida 2 4 2 5 5" xfId="29590"/>
    <cellStyle name="Salida 2 4 2 6" xfId="29591"/>
    <cellStyle name="Salida 2 4 2 6 2" xfId="29592"/>
    <cellStyle name="Salida 2 4 2 7" xfId="29593"/>
    <cellStyle name="Salida 2 4 2 7 2" xfId="29594"/>
    <cellStyle name="Salida 2 4 2 8" xfId="29595"/>
    <cellStyle name="Salida 2 4 2 9" xfId="29596"/>
    <cellStyle name="Salida 2 4 3" xfId="29597"/>
    <cellStyle name="Salida 2 4 3 2" xfId="29598"/>
    <cellStyle name="Salida 2 4 3 2 2" xfId="29599"/>
    <cellStyle name="Salida 2 4 3 2 2 2" xfId="29600"/>
    <cellStyle name="Salida 2 4 3 2 2 2 2" xfId="29601"/>
    <cellStyle name="Salida 2 4 3 2 2 3" xfId="29602"/>
    <cellStyle name="Salida 2 4 3 2 2 3 2" xfId="29603"/>
    <cellStyle name="Salida 2 4 3 2 2 4" xfId="29604"/>
    <cellStyle name="Salida 2 4 3 2 2 5" xfId="29605"/>
    <cellStyle name="Salida 2 4 3 2 3" xfId="29606"/>
    <cellStyle name="Salida 2 4 3 2 3 2" xfId="29607"/>
    <cellStyle name="Salida 2 4 3 2 4" xfId="29608"/>
    <cellStyle name="Salida 2 4 3 2 4 2" xfId="29609"/>
    <cellStyle name="Salida 2 4 3 2 5" xfId="29610"/>
    <cellStyle name="Salida 2 4 3 2 6" xfId="29611"/>
    <cellStyle name="Salida 2 4 3 3" xfId="29612"/>
    <cellStyle name="Salida 2 4 3 3 2" xfId="29613"/>
    <cellStyle name="Salida 2 4 3 3 2 2" xfId="29614"/>
    <cellStyle name="Salida 2 4 3 3 2 2 2" xfId="29615"/>
    <cellStyle name="Salida 2 4 3 3 2 3" xfId="29616"/>
    <cellStyle name="Salida 2 4 3 3 2 3 2" xfId="29617"/>
    <cellStyle name="Salida 2 4 3 3 2 4" xfId="29618"/>
    <cellStyle name="Salida 2 4 3 3 2 5" xfId="29619"/>
    <cellStyle name="Salida 2 4 3 3 3" xfId="29620"/>
    <cellStyle name="Salida 2 4 3 3 3 2" xfId="29621"/>
    <cellStyle name="Salida 2 4 3 3 4" xfId="29622"/>
    <cellStyle name="Salida 2 4 3 3 4 2" xfId="29623"/>
    <cellStyle name="Salida 2 4 3 3 5" xfId="29624"/>
    <cellStyle name="Salida 2 4 3 3 6" xfId="29625"/>
    <cellStyle name="Salida 2 4 3 4" xfId="29626"/>
    <cellStyle name="Salida 2 4 3 4 2" xfId="29627"/>
    <cellStyle name="Salida 2 4 3 4 2 2" xfId="29628"/>
    <cellStyle name="Salida 2 4 3 4 3" xfId="29629"/>
    <cellStyle name="Salida 2 4 3 4 3 2" xfId="29630"/>
    <cellStyle name="Salida 2 4 3 4 4" xfId="29631"/>
    <cellStyle name="Salida 2 4 3 4 5" xfId="29632"/>
    <cellStyle name="Salida 2 4 3 5" xfId="29633"/>
    <cellStyle name="Salida 2 4 3 5 2" xfId="29634"/>
    <cellStyle name="Salida 2 4 3 6" xfId="29635"/>
    <cellStyle name="Salida 2 4 3 6 2" xfId="29636"/>
    <cellStyle name="Salida 2 4 3 7" xfId="29637"/>
    <cellStyle name="Salida 2 4 3 8" xfId="29638"/>
    <cellStyle name="Salida 2 4 4" xfId="29639"/>
    <cellStyle name="Salida 2 4 4 2" xfId="29640"/>
    <cellStyle name="Salida 2 4 4 2 2" xfId="29641"/>
    <cellStyle name="Salida 2 4 4 2 2 2" xfId="29642"/>
    <cellStyle name="Salida 2 4 4 2 3" xfId="29643"/>
    <cellStyle name="Salida 2 4 4 2 3 2" xfId="29644"/>
    <cellStyle name="Salida 2 4 4 2 4" xfId="29645"/>
    <cellStyle name="Salida 2 4 4 2 5" xfId="29646"/>
    <cellStyle name="Salida 2 4 4 3" xfId="29647"/>
    <cellStyle name="Salida 2 4 4 3 2" xfId="29648"/>
    <cellStyle name="Salida 2 4 4 4" xfId="29649"/>
    <cellStyle name="Salida 2 4 4 4 2" xfId="29650"/>
    <cellStyle name="Salida 2 4 4 5" xfId="29651"/>
    <cellStyle name="Salida 2 4 4 6" xfId="29652"/>
    <cellStyle name="Salida 2 4 5" xfId="29653"/>
    <cellStyle name="Salida 2 4 5 2" xfId="29654"/>
    <cellStyle name="Salida 2 4 5 2 2" xfId="29655"/>
    <cellStyle name="Salida 2 4 5 2 2 2" xfId="29656"/>
    <cellStyle name="Salida 2 4 5 2 3" xfId="29657"/>
    <cellStyle name="Salida 2 4 5 2 3 2" xfId="29658"/>
    <cellStyle name="Salida 2 4 5 2 4" xfId="29659"/>
    <cellStyle name="Salida 2 4 5 2 5" xfId="29660"/>
    <cellStyle name="Salida 2 4 5 3" xfId="29661"/>
    <cellStyle name="Salida 2 4 5 3 2" xfId="29662"/>
    <cellStyle name="Salida 2 4 5 4" xfId="29663"/>
    <cellStyle name="Salida 2 4 5 4 2" xfId="29664"/>
    <cellStyle name="Salida 2 4 5 5" xfId="29665"/>
    <cellStyle name="Salida 2 4 5 6" xfId="29666"/>
    <cellStyle name="Salida 2 4 6" xfId="29667"/>
    <cellStyle name="Salida 2 4 6 2" xfId="29668"/>
    <cellStyle name="Salida 2 4 6 2 2" xfId="29669"/>
    <cellStyle name="Salida 2 4 6 2 2 2" xfId="29670"/>
    <cellStyle name="Salida 2 4 6 2 3" xfId="29671"/>
    <cellStyle name="Salida 2 4 6 2 3 2" xfId="29672"/>
    <cellStyle name="Salida 2 4 6 2 4" xfId="29673"/>
    <cellStyle name="Salida 2 4 6 2 5" xfId="29674"/>
    <cellStyle name="Salida 2 4 6 3" xfId="29675"/>
    <cellStyle name="Salida 2 4 6 3 2" xfId="29676"/>
    <cellStyle name="Salida 2 4 6 4" xfId="29677"/>
    <cellStyle name="Salida 2 4 6 4 2" xfId="29678"/>
    <cellStyle name="Salida 2 4 6 5" xfId="29679"/>
    <cellStyle name="Salida 2 4 6 6" xfId="29680"/>
    <cellStyle name="Salida 2 4 7" xfId="29681"/>
    <cellStyle name="Salida 2 4 7 2" xfId="29682"/>
    <cellStyle name="Salida 2 4 7 2 2" xfId="29683"/>
    <cellStyle name="Salida 2 4 7 3" xfId="29684"/>
    <cellStyle name="Salida 2 4 7 3 2" xfId="29685"/>
    <cellStyle name="Salida 2 4 7 4" xfId="29686"/>
    <cellStyle name="Salida 2 4 7 5" xfId="29687"/>
    <cellStyle name="Salida 2 4 8" xfId="29688"/>
    <cellStyle name="Salida 2 4 8 2" xfId="29689"/>
    <cellStyle name="Salida 2 4 9" xfId="29690"/>
    <cellStyle name="Salida 2 4 9 2" xfId="29691"/>
    <cellStyle name="Salida 2 5" xfId="29692"/>
    <cellStyle name="Salida 2 5 10" xfId="29693"/>
    <cellStyle name="Salida 2 5 11" xfId="29694"/>
    <cellStyle name="Salida 2 5 2" xfId="29695"/>
    <cellStyle name="Salida 2 5 2 2" xfId="29696"/>
    <cellStyle name="Salida 2 5 2 2 2" xfId="29697"/>
    <cellStyle name="Salida 2 5 2 2 2 2" xfId="29698"/>
    <cellStyle name="Salida 2 5 2 2 2 2 2" xfId="29699"/>
    <cellStyle name="Salida 2 5 2 2 2 3" xfId="29700"/>
    <cellStyle name="Salida 2 5 2 2 2 3 2" xfId="29701"/>
    <cellStyle name="Salida 2 5 2 2 2 4" xfId="29702"/>
    <cellStyle name="Salida 2 5 2 2 2 5" xfId="29703"/>
    <cellStyle name="Salida 2 5 2 2 3" xfId="29704"/>
    <cellStyle name="Salida 2 5 2 2 3 2" xfId="29705"/>
    <cellStyle name="Salida 2 5 2 2 4" xfId="29706"/>
    <cellStyle name="Salida 2 5 2 2 4 2" xfId="29707"/>
    <cellStyle name="Salida 2 5 2 2 5" xfId="29708"/>
    <cellStyle name="Salida 2 5 2 2 6" xfId="29709"/>
    <cellStyle name="Salida 2 5 2 3" xfId="29710"/>
    <cellStyle name="Salida 2 5 2 3 2" xfId="29711"/>
    <cellStyle name="Salida 2 5 2 3 2 2" xfId="29712"/>
    <cellStyle name="Salida 2 5 2 3 2 2 2" xfId="29713"/>
    <cellStyle name="Salida 2 5 2 3 2 3" xfId="29714"/>
    <cellStyle name="Salida 2 5 2 3 2 3 2" xfId="29715"/>
    <cellStyle name="Salida 2 5 2 3 2 4" xfId="29716"/>
    <cellStyle name="Salida 2 5 2 3 2 5" xfId="29717"/>
    <cellStyle name="Salida 2 5 2 3 3" xfId="29718"/>
    <cellStyle name="Salida 2 5 2 3 3 2" xfId="29719"/>
    <cellStyle name="Salida 2 5 2 3 4" xfId="29720"/>
    <cellStyle name="Salida 2 5 2 3 4 2" xfId="29721"/>
    <cellStyle name="Salida 2 5 2 3 5" xfId="29722"/>
    <cellStyle name="Salida 2 5 2 3 6" xfId="29723"/>
    <cellStyle name="Salida 2 5 2 4" xfId="29724"/>
    <cellStyle name="Salida 2 5 2 4 2" xfId="29725"/>
    <cellStyle name="Salida 2 5 2 4 2 2" xfId="29726"/>
    <cellStyle name="Salida 2 5 2 4 2 2 2" xfId="29727"/>
    <cellStyle name="Salida 2 5 2 4 2 3" xfId="29728"/>
    <cellStyle name="Salida 2 5 2 4 2 3 2" xfId="29729"/>
    <cellStyle name="Salida 2 5 2 4 2 4" xfId="29730"/>
    <cellStyle name="Salida 2 5 2 4 2 5" xfId="29731"/>
    <cellStyle name="Salida 2 5 2 4 3" xfId="29732"/>
    <cellStyle name="Salida 2 5 2 4 3 2" xfId="29733"/>
    <cellStyle name="Salida 2 5 2 4 4" xfId="29734"/>
    <cellStyle name="Salida 2 5 2 4 4 2" xfId="29735"/>
    <cellStyle name="Salida 2 5 2 4 5" xfId="29736"/>
    <cellStyle name="Salida 2 5 2 4 6" xfId="29737"/>
    <cellStyle name="Salida 2 5 2 5" xfId="29738"/>
    <cellStyle name="Salida 2 5 2 5 2" xfId="29739"/>
    <cellStyle name="Salida 2 5 2 5 2 2" xfId="29740"/>
    <cellStyle name="Salida 2 5 2 5 3" xfId="29741"/>
    <cellStyle name="Salida 2 5 2 5 3 2" xfId="29742"/>
    <cellStyle name="Salida 2 5 2 5 4" xfId="29743"/>
    <cellStyle name="Salida 2 5 2 5 5" xfId="29744"/>
    <cellStyle name="Salida 2 5 2 6" xfId="29745"/>
    <cellStyle name="Salida 2 5 2 6 2" xfId="29746"/>
    <cellStyle name="Salida 2 5 2 7" xfId="29747"/>
    <cellStyle name="Salida 2 5 2 7 2" xfId="29748"/>
    <cellStyle name="Salida 2 5 2 8" xfId="29749"/>
    <cellStyle name="Salida 2 5 2 9" xfId="29750"/>
    <cellStyle name="Salida 2 5 3" xfId="29751"/>
    <cellStyle name="Salida 2 5 3 2" xfId="29752"/>
    <cellStyle name="Salida 2 5 3 2 2" xfId="29753"/>
    <cellStyle name="Salida 2 5 3 2 2 2" xfId="29754"/>
    <cellStyle name="Salida 2 5 3 2 3" xfId="29755"/>
    <cellStyle name="Salida 2 5 3 2 3 2" xfId="29756"/>
    <cellStyle name="Salida 2 5 3 2 4" xfId="29757"/>
    <cellStyle name="Salida 2 5 3 2 5" xfId="29758"/>
    <cellStyle name="Salida 2 5 3 3" xfId="29759"/>
    <cellStyle name="Salida 2 5 3 3 2" xfId="29760"/>
    <cellStyle name="Salida 2 5 3 4" xfId="29761"/>
    <cellStyle name="Salida 2 5 3 4 2" xfId="29762"/>
    <cellStyle name="Salida 2 5 3 5" xfId="29763"/>
    <cellStyle name="Salida 2 5 3 6" xfId="29764"/>
    <cellStyle name="Salida 2 5 4" xfId="29765"/>
    <cellStyle name="Salida 2 5 4 2" xfId="29766"/>
    <cellStyle name="Salida 2 5 4 2 2" xfId="29767"/>
    <cellStyle name="Salida 2 5 4 2 2 2" xfId="29768"/>
    <cellStyle name="Salida 2 5 4 2 3" xfId="29769"/>
    <cellStyle name="Salida 2 5 4 2 3 2" xfId="29770"/>
    <cellStyle name="Salida 2 5 4 2 4" xfId="29771"/>
    <cellStyle name="Salida 2 5 4 2 5" xfId="29772"/>
    <cellStyle name="Salida 2 5 4 3" xfId="29773"/>
    <cellStyle name="Salida 2 5 4 3 2" xfId="29774"/>
    <cellStyle name="Salida 2 5 4 4" xfId="29775"/>
    <cellStyle name="Salida 2 5 4 4 2" xfId="29776"/>
    <cellStyle name="Salida 2 5 4 5" xfId="29777"/>
    <cellStyle name="Salida 2 5 4 6" xfId="29778"/>
    <cellStyle name="Salida 2 5 5" xfId="29779"/>
    <cellStyle name="Salida 2 5 5 2" xfId="29780"/>
    <cellStyle name="Salida 2 5 5 2 2" xfId="29781"/>
    <cellStyle name="Salida 2 5 5 2 2 2" xfId="29782"/>
    <cellStyle name="Salida 2 5 5 2 3" xfId="29783"/>
    <cellStyle name="Salida 2 5 5 2 3 2" xfId="29784"/>
    <cellStyle name="Salida 2 5 5 2 4" xfId="29785"/>
    <cellStyle name="Salida 2 5 5 2 5" xfId="29786"/>
    <cellStyle name="Salida 2 5 5 3" xfId="29787"/>
    <cellStyle name="Salida 2 5 5 3 2" xfId="29788"/>
    <cellStyle name="Salida 2 5 5 4" xfId="29789"/>
    <cellStyle name="Salida 2 5 5 4 2" xfId="29790"/>
    <cellStyle name="Salida 2 5 5 5" xfId="29791"/>
    <cellStyle name="Salida 2 5 5 6" xfId="29792"/>
    <cellStyle name="Salida 2 5 6" xfId="29793"/>
    <cellStyle name="Salida 2 5 6 2" xfId="29794"/>
    <cellStyle name="Salida 2 5 6 2 2" xfId="29795"/>
    <cellStyle name="Salida 2 5 6 2 2 2" xfId="29796"/>
    <cellStyle name="Salida 2 5 6 2 3" xfId="29797"/>
    <cellStyle name="Salida 2 5 6 2 3 2" xfId="29798"/>
    <cellStyle name="Salida 2 5 6 2 4" xfId="29799"/>
    <cellStyle name="Salida 2 5 6 2 5" xfId="29800"/>
    <cellStyle name="Salida 2 5 6 3" xfId="29801"/>
    <cellStyle name="Salida 2 5 6 3 2" xfId="29802"/>
    <cellStyle name="Salida 2 5 6 4" xfId="29803"/>
    <cellStyle name="Salida 2 5 6 4 2" xfId="29804"/>
    <cellStyle name="Salida 2 5 6 5" xfId="29805"/>
    <cellStyle name="Salida 2 5 6 6" xfId="29806"/>
    <cellStyle name="Salida 2 5 7" xfId="29807"/>
    <cellStyle name="Salida 2 5 7 2" xfId="29808"/>
    <cellStyle name="Salida 2 5 7 2 2" xfId="29809"/>
    <cellStyle name="Salida 2 5 7 3" xfId="29810"/>
    <cellStyle name="Salida 2 5 7 3 2" xfId="29811"/>
    <cellStyle name="Salida 2 5 7 4" xfId="29812"/>
    <cellStyle name="Salida 2 5 7 5" xfId="29813"/>
    <cellStyle name="Salida 2 5 8" xfId="29814"/>
    <cellStyle name="Salida 2 5 8 2" xfId="29815"/>
    <cellStyle name="Salida 2 5 9" xfId="29816"/>
    <cellStyle name="Salida 2 5 9 2" xfId="29817"/>
    <cellStyle name="Salida 2 6" xfId="29818"/>
    <cellStyle name="Salida 2 6 2" xfId="29819"/>
    <cellStyle name="Salida 2 6 2 2" xfId="29820"/>
    <cellStyle name="Salida 2 6 2 2 2" xfId="29821"/>
    <cellStyle name="Salida 2 6 2 2 2 2" xfId="29822"/>
    <cellStyle name="Salida 2 6 2 2 3" xfId="29823"/>
    <cellStyle name="Salida 2 6 2 2 3 2" xfId="29824"/>
    <cellStyle name="Salida 2 6 2 2 4" xfId="29825"/>
    <cellStyle name="Salida 2 6 2 2 5" xfId="29826"/>
    <cellStyle name="Salida 2 6 2 3" xfId="29827"/>
    <cellStyle name="Salida 2 6 2 3 2" xfId="29828"/>
    <cellStyle name="Salida 2 6 2 4" xfId="29829"/>
    <cellStyle name="Salida 2 6 2 4 2" xfId="29830"/>
    <cellStyle name="Salida 2 6 2 5" xfId="29831"/>
    <cellStyle name="Salida 2 6 2 6" xfId="29832"/>
    <cellStyle name="Salida 2 6 3" xfId="29833"/>
    <cellStyle name="Salida 2 6 3 2" xfId="29834"/>
    <cellStyle name="Salida 2 6 3 2 2" xfId="29835"/>
    <cellStyle name="Salida 2 6 3 2 2 2" xfId="29836"/>
    <cellStyle name="Salida 2 6 3 2 3" xfId="29837"/>
    <cellStyle name="Salida 2 6 3 2 3 2" xfId="29838"/>
    <cellStyle name="Salida 2 6 3 2 4" xfId="29839"/>
    <cellStyle name="Salida 2 6 3 2 5" xfId="29840"/>
    <cellStyle name="Salida 2 6 3 3" xfId="29841"/>
    <cellStyle name="Salida 2 6 3 3 2" xfId="29842"/>
    <cellStyle name="Salida 2 6 3 4" xfId="29843"/>
    <cellStyle name="Salida 2 6 3 4 2" xfId="29844"/>
    <cellStyle name="Salida 2 6 3 5" xfId="29845"/>
    <cellStyle name="Salida 2 6 3 6" xfId="29846"/>
    <cellStyle name="Salida 2 6 4" xfId="29847"/>
    <cellStyle name="Salida 2 6 4 2" xfId="29848"/>
    <cellStyle name="Salida 2 6 4 2 2" xfId="29849"/>
    <cellStyle name="Salida 2 6 4 2 2 2" xfId="29850"/>
    <cellStyle name="Salida 2 6 4 2 3" xfId="29851"/>
    <cellStyle name="Salida 2 6 4 2 3 2" xfId="29852"/>
    <cellStyle name="Salida 2 6 4 2 4" xfId="29853"/>
    <cellStyle name="Salida 2 6 4 2 5" xfId="29854"/>
    <cellStyle name="Salida 2 6 4 3" xfId="29855"/>
    <cellStyle name="Salida 2 6 4 3 2" xfId="29856"/>
    <cellStyle name="Salida 2 6 4 4" xfId="29857"/>
    <cellStyle name="Salida 2 6 4 4 2" xfId="29858"/>
    <cellStyle name="Salida 2 6 4 5" xfId="29859"/>
    <cellStyle name="Salida 2 6 4 6" xfId="29860"/>
    <cellStyle name="Salida 2 6 5" xfId="29861"/>
    <cellStyle name="Salida 2 6 5 2" xfId="29862"/>
    <cellStyle name="Salida 2 6 5 2 2" xfId="29863"/>
    <cellStyle name="Salida 2 6 5 3" xfId="29864"/>
    <cellStyle name="Salida 2 6 5 3 2" xfId="29865"/>
    <cellStyle name="Salida 2 6 5 4" xfId="29866"/>
    <cellStyle name="Salida 2 6 5 5" xfId="29867"/>
    <cellStyle name="Salida 2 6 6" xfId="29868"/>
    <cellStyle name="Salida 2 6 6 2" xfId="29869"/>
    <cellStyle name="Salida 2 6 7" xfId="29870"/>
    <cellStyle name="Salida 2 6 7 2" xfId="29871"/>
    <cellStyle name="Salida 2 6 8" xfId="29872"/>
    <cellStyle name="Salida 2 6 9" xfId="29873"/>
    <cellStyle name="Salida 2 7" xfId="29874"/>
    <cellStyle name="Salida 2 7 2" xfId="29875"/>
    <cellStyle name="Salida 2 7 2 2" xfId="29876"/>
    <cellStyle name="Salida 2 7 2 2 2" xfId="29877"/>
    <cellStyle name="Salida 2 7 2 3" xfId="29878"/>
    <cellStyle name="Salida 2 7 2 3 2" xfId="29879"/>
    <cellStyle name="Salida 2 7 2 4" xfId="29880"/>
    <cellStyle name="Salida 2 7 2 5" xfId="29881"/>
    <cellStyle name="Salida 2 7 3" xfId="29882"/>
    <cellStyle name="Salida 2 7 3 2" xfId="29883"/>
    <cellStyle name="Salida 2 7 4" xfId="29884"/>
    <cellStyle name="Salida 2 7 4 2" xfId="29885"/>
    <cellStyle name="Salida 2 7 5" xfId="29886"/>
    <cellStyle name="Salida 2 7 6" xfId="29887"/>
    <cellStyle name="Salida 2 8" xfId="29888"/>
    <cellStyle name="Salida 2 8 2" xfId="29889"/>
    <cellStyle name="Salida 2 8 2 2" xfId="29890"/>
    <cellStyle name="Salida 2 8 2 2 2" xfId="29891"/>
    <cellStyle name="Salida 2 8 2 3" xfId="29892"/>
    <cellStyle name="Salida 2 8 2 3 2" xfId="29893"/>
    <cellStyle name="Salida 2 8 2 4" xfId="29894"/>
    <cellStyle name="Salida 2 8 2 5" xfId="29895"/>
    <cellStyle name="Salida 2 8 3" xfId="29896"/>
    <cellStyle name="Salida 2 8 3 2" xfId="29897"/>
    <cellStyle name="Salida 2 8 4" xfId="29898"/>
    <cellStyle name="Salida 2 8 4 2" xfId="29899"/>
    <cellStyle name="Salida 2 8 5" xfId="29900"/>
    <cellStyle name="Salida 2 8 6" xfId="29901"/>
    <cellStyle name="Salida 2 9" xfId="29902"/>
    <cellStyle name="Salida 2 9 2" xfId="29903"/>
    <cellStyle name="Salida 2 9 2 2" xfId="29904"/>
    <cellStyle name="Salida 2 9 2 2 2" xfId="29905"/>
    <cellStyle name="Salida 2 9 2 3" xfId="29906"/>
    <cellStyle name="Salida 2 9 2 3 2" xfId="29907"/>
    <cellStyle name="Salida 2 9 2 4" xfId="29908"/>
    <cellStyle name="Salida 2 9 2 5" xfId="29909"/>
    <cellStyle name="Salida 2 9 3" xfId="29910"/>
    <cellStyle name="Salida 2 9 3 2" xfId="29911"/>
    <cellStyle name="Salida 2 9 4" xfId="29912"/>
    <cellStyle name="Salida 2 9 4 2" xfId="29913"/>
    <cellStyle name="Salida 2 9 5" xfId="29914"/>
    <cellStyle name="Salida 2 9 6" xfId="29915"/>
    <cellStyle name="Salida 20" xfId="29916"/>
    <cellStyle name="Salida 20 2" xfId="29917"/>
    <cellStyle name="Salida 20 2 2" xfId="29918"/>
    <cellStyle name="Salida 20 3" xfId="29919"/>
    <cellStyle name="Salida 20 3 2" xfId="29920"/>
    <cellStyle name="Salida 20 4" xfId="29921"/>
    <cellStyle name="Salida 20 5" xfId="29922"/>
    <cellStyle name="Salida 21" xfId="29923"/>
    <cellStyle name="Salida 21 2" xfId="29924"/>
    <cellStyle name="Salida 21 2 2" xfId="29925"/>
    <cellStyle name="Salida 21 3" xfId="29926"/>
    <cellStyle name="Salida 21 3 2" xfId="29927"/>
    <cellStyle name="Salida 21 4" xfId="29928"/>
    <cellStyle name="Salida 21 5" xfId="29929"/>
    <cellStyle name="Salida 22" xfId="29930"/>
    <cellStyle name="Salida 22 2" xfId="29931"/>
    <cellStyle name="Salida 22 2 2" xfId="29932"/>
    <cellStyle name="Salida 22 3" xfId="29933"/>
    <cellStyle name="Salida 22 3 2" xfId="29934"/>
    <cellStyle name="Salida 22 4" xfId="29935"/>
    <cellStyle name="Salida 22 5" xfId="29936"/>
    <cellStyle name="Salida 23" xfId="29937"/>
    <cellStyle name="Salida 23 2" xfId="29938"/>
    <cellStyle name="Salida 23 2 2" xfId="29939"/>
    <cellStyle name="Salida 23 3" xfId="29940"/>
    <cellStyle name="Salida 23 3 2" xfId="29941"/>
    <cellStyle name="Salida 23 4" xfId="29942"/>
    <cellStyle name="Salida 23 5" xfId="29943"/>
    <cellStyle name="Salida 24" xfId="29944"/>
    <cellStyle name="Salida 25" xfId="29945"/>
    <cellStyle name="Salida 3" xfId="29946"/>
    <cellStyle name="Salida 3 10" xfId="29947"/>
    <cellStyle name="Salida 3 10 2" xfId="29948"/>
    <cellStyle name="Salida 3 10 2 2" xfId="29949"/>
    <cellStyle name="Salida 3 10 3" xfId="29950"/>
    <cellStyle name="Salida 3 10 3 2" xfId="29951"/>
    <cellStyle name="Salida 3 10 4" xfId="29952"/>
    <cellStyle name="Salida 3 10 5" xfId="29953"/>
    <cellStyle name="Salida 3 11" xfId="29954"/>
    <cellStyle name="Salida 3 11 2" xfId="29955"/>
    <cellStyle name="Salida 3 11 2 2" xfId="29956"/>
    <cellStyle name="Salida 3 11 3" xfId="29957"/>
    <cellStyle name="Salida 3 11 3 2" xfId="29958"/>
    <cellStyle name="Salida 3 11 4" xfId="29959"/>
    <cellStyle name="Salida 3 11 5" xfId="29960"/>
    <cellStyle name="Salida 3 12" xfId="29961"/>
    <cellStyle name="Salida 3 12 2" xfId="29962"/>
    <cellStyle name="Salida 3 12 2 2" xfId="29963"/>
    <cellStyle name="Salida 3 12 3" xfId="29964"/>
    <cellStyle name="Salida 3 12 3 2" xfId="29965"/>
    <cellStyle name="Salida 3 12 4" xfId="29966"/>
    <cellStyle name="Salida 3 12 5" xfId="29967"/>
    <cellStyle name="Salida 3 13" xfId="29968"/>
    <cellStyle name="Salida 3 13 2" xfId="29969"/>
    <cellStyle name="Salida 3 13 2 2" xfId="29970"/>
    <cellStyle name="Salida 3 13 3" xfId="29971"/>
    <cellStyle name="Salida 3 13 3 2" xfId="29972"/>
    <cellStyle name="Salida 3 13 4" xfId="29973"/>
    <cellStyle name="Salida 3 13 5" xfId="29974"/>
    <cellStyle name="Salida 3 14" xfId="29975"/>
    <cellStyle name="Salida 3 14 2" xfId="29976"/>
    <cellStyle name="Salida 3 14 2 2" xfId="29977"/>
    <cellStyle name="Salida 3 14 3" xfId="29978"/>
    <cellStyle name="Salida 3 14 3 2" xfId="29979"/>
    <cellStyle name="Salida 3 14 4" xfId="29980"/>
    <cellStyle name="Salida 3 14 5" xfId="29981"/>
    <cellStyle name="Salida 3 15" xfId="29982"/>
    <cellStyle name="Salida 3 15 2" xfId="29983"/>
    <cellStyle name="Salida 3 15 2 2" xfId="29984"/>
    <cellStyle name="Salida 3 15 3" xfId="29985"/>
    <cellStyle name="Salida 3 15 3 2" xfId="29986"/>
    <cellStyle name="Salida 3 15 4" xfId="29987"/>
    <cellStyle name="Salida 3 15 5" xfId="29988"/>
    <cellStyle name="Salida 3 16" xfId="29989"/>
    <cellStyle name="Salida 3 16 2" xfId="29990"/>
    <cellStyle name="Salida 3 16 2 2" xfId="29991"/>
    <cellStyle name="Salida 3 16 3" xfId="29992"/>
    <cellStyle name="Salida 3 16 3 2" xfId="29993"/>
    <cellStyle name="Salida 3 16 4" xfId="29994"/>
    <cellStyle name="Salida 3 16 5" xfId="29995"/>
    <cellStyle name="Salida 3 17" xfId="29996"/>
    <cellStyle name="Salida 3 17 2" xfId="29997"/>
    <cellStyle name="Salida 3 17 2 2" xfId="29998"/>
    <cellStyle name="Salida 3 17 3" xfId="29999"/>
    <cellStyle name="Salida 3 17 3 2" xfId="30000"/>
    <cellStyle name="Salida 3 17 4" xfId="30001"/>
    <cellStyle name="Salida 3 17 5" xfId="30002"/>
    <cellStyle name="Salida 3 18" xfId="30003"/>
    <cellStyle name="Salida 3 18 2" xfId="30004"/>
    <cellStyle name="Salida 3 18 2 2" xfId="30005"/>
    <cellStyle name="Salida 3 18 3" xfId="30006"/>
    <cellStyle name="Salida 3 18 3 2" xfId="30007"/>
    <cellStyle name="Salida 3 18 4" xfId="30008"/>
    <cellStyle name="Salida 3 18 5" xfId="30009"/>
    <cellStyle name="Salida 3 19" xfId="30010"/>
    <cellStyle name="Salida 3 19 2" xfId="30011"/>
    <cellStyle name="Salida 3 19 2 2" xfId="30012"/>
    <cellStyle name="Salida 3 19 3" xfId="30013"/>
    <cellStyle name="Salida 3 19 3 2" xfId="30014"/>
    <cellStyle name="Salida 3 19 4" xfId="30015"/>
    <cellStyle name="Salida 3 19 5" xfId="30016"/>
    <cellStyle name="Salida 3 2" xfId="30017"/>
    <cellStyle name="Salida 3 2 10" xfId="30018"/>
    <cellStyle name="Salida 3 2 2" xfId="30019"/>
    <cellStyle name="Salida 3 2 2 2" xfId="30020"/>
    <cellStyle name="Salida 3 2 2 2 2" xfId="30021"/>
    <cellStyle name="Salida 3 2 2 2 2 2" xfId="30022"/>
    <cellStyle name="Salida 3 2 2 2 2 2 2" xfId="30023"/>
    <cellStyle name="Salida 3 2 2 2 2 3" xfId="30024"/>
    <cellStyle name="Salida 3 2 2 2 2 3 2" xfId="30025"/>
    <cellStyle name="Salida 3 2 2 2 2 4" xfId="30026"/>
    <cellStyle name="Salida 3 2 2 2 2 5" xfId="30027"/>
    <cellStyle name="Salida 3 2 2 2 3" xfId="30028"/>
    <cellStyle name="Salida 3 2 2 2 3 2" xfId="30029"/>
    <cellStyle name="Salida 3 2 2 2 4" xfId="30030"/>
    <cellStyle name="Salida 3 2 2 2 4 2" xfId="30031"/>
    <cellStyle name="Salida 3 2 2 2 5" xfId="30032"/>
    <cellStyle name="Salida 3 2 2 2 6" xfId="30033"/>
    <cellStyle name="Salida 3 2 2 3" xfId="30034"/>
    <cellStyle name="Salida 3 2 2 3 2" xfId="30035"/>
    <cellStyle name="Salida 3 2 2 3 2 2" xfId="30036"/>
    <cellStyle name="Salida 3 2 2 3 2 2 2" xfId="30037"/>
    <cellStyle name="Salida 3 2 2 3 2 3" xfId="30038"/>
    <cellStyle name="Salida 3 2 2 3 2 3 2" xfId="30039"/>
    <cellStyle name="Salida 3 2 2 3 2 4" xfId="30040"/>
    <cellStyle name="Salida 3 2 2 3 2 5" xfId="30041"/>
    <cellStyle name="Salida 3 2 2 3 3" xfId="30042"/>
    <cellStyle name="Salida 3 2 2 3 3 2" xfId="30043"/>
    <cellStyle name="Salida 3 2 2 3 4" xfId="30044"/>
    <cellStyle name="Salida 3 2 2 3 4 2" xfId="30045"/>
    <cellStyle name="Salida 3 2 2 3 5" xfId="30046"/>
    <cellStyle name="Salida 3 2 2 3 6" xfId="30047"/>
    <cellStyle name="Salida 3 2 2 4" xfId="30048"/>
    <cellStyle name="Salida 3 2 2 4 2" xfId="30049"/>
    <cellStyle name="Salida 3 2 2 4 2 2" xfId="30050"/>
    <cellStyle name="Salida 3 2 2 4 2 2 2" xfId="30051"/>
    <cellStyle name="Salida 3 2 2 4 2 3" xfId="30052"/>
    <cellStyle name="Salida 3 2 2 4 2 3 2" xfId="30053"/>
    <cellStyle name="Salida 3 2 2 4 2 4" xfId="30054"/>
    <cellStyle name="Salida 3 2 2 4 2 5" xfId="30055"/>
    <cellStyle name="Salida 3 2 2 4 3" xfId="30056"/>
    <cellStyle name="Salida 3 2 2 4 3 2" xfId="30057"/>
    <cellStyle name="Salida 3 2 2 4 4" xfId="30058"/>
    <cellStyle name="Salida 3 2 2 4 4 2" xfId="30059"/>
    <cellStyle name="Salida 3 2 2 4 5" xfId="30060"/>
    <cellStyle name="Salida 3 2 2 4 6" xfId="30061"/>
    <cellStyle name="Salida 3 2 2 5" xfId="30062"/>
    <cellStyle name="Salida 3 2 2 5 2" xfId="30063"/>
    <cellStyle name="Salida 3 2 2 5 2 2" xfId="30064"/>
    <cellStyle name="Salida 3 2 2 5 3" xfId="30065"/>
    <cellStyle name="Salida 3 2 2 5 3 2" xfId="30066"/>
    <cellStyle name="Salida 3 2 2 5 4" xfId="30067"/>
    <cellStyle name="Salida 3 2 2 5 5" xfId="30068"/>
    <cellStyle name="Salida 3 2 2 6" xfId="30069"/>
    <cellStyle name="Salida 3 2 2 6 2" xfId="30070"/>
    <cellStyle name="Salida 3 2 2 7" xfId="30071"/>
    <cellStyle name="Salida 3 2 2 7 2" xfId="30072"/>
    <cellStyle name="Salida 3 2 2 8" xfId="30073"/>
    <cellStyle name="Salida 3 2 2 9" xfId="30074"/>
    <cellStyle name="Salida 3 2 3" xfId="30075"/>
    <cellStyle name="Salida 3 2 3 2" xfId="30076"/>
    <cellStyle name="Salida 3 2 3 2 2" xfId="30077"/>
    <cellStyle name="Salida 3 2 3 2 2 2" xfId="30078"/>
    <cellStyle name="Salida 3 2 3 2 2 2 2" xfId="30079"/>
    <cellStyle name="Salida 3 2 3 2 2 3" xfId="30080"/>
    <cellStyle name="Salida 3 2 3 2 2 3 2" xfId="30081"/>
    <cellStyle name="Salida 3 2 3 2 2 4" xfId="30082"/>
    <cellStyle name="Salida 3 2 3 2 2 5" xfId="30083"/>
    <cellStyle name="Salida 3 2 3 2 3" xfId="30084"/>
    <cellStyle name="Salida 3 2 3 2 3 2" xfId="30085"/>
    <cellStyle name="Salida 3 2 3 2 4" xfId="30086"/>
    <cellStyle name="Salida 3 2 3 2 4 2" xfId="30087"/>
    <cellStyle name="Salida 3 2 3 2 5" xfId="30088"/>
    <cellStyle name="Salida 3 2 3 2 6" xfId="30089"/>
    <cellStyle name="Salida 3 2 3 3" xfId="30090"/>
    <cellStyle name="Salida 3 2 3 3 2" xfId="30091"/>
    <cellStyle name="Salida 3 2 3 3 2 2" xfId="30092"/>
    <cellStyle name="Salida 3 2 3 3 2 2 2" xfId="30093"/>
    <cellStyle name="Salida 3 2 3 3 2 3" xfId="30094"/>
    <cellStyle name="Salida 3 2 3 3 2 3 2" xfId="30095"/>
    <cellStyle name="Salida 3 2 3 3 2 4" xfId="30096"/>
    <cellStyle name="Salida 3 2 3 3 2 5" xfId="30097"/>
    <cellStyle name="Salida 3 2 3 3 3" xfId="30098"/>
    <cellStyle name="Salida 3 2 3 3 3 2" xfId="30099"/>
    <cellStyle name="Salida 3 2 3 3 4" xfId="30100"/>
    <cellStyle name="Salida 3 2 3 3 4 2" xfId="30101"/>
    <cellStyle name="Salida 3 2 3 3 5" xfId="30102"/>
    <cellStyle name="Salida 3 2 3 3 6" xfId="30103"/>
    <cellStyle name="Salida 3 2 3 4" xfId="30104"/>
    <cellStyle name="Salida 3 2 3 4 2" xfId="30105"/>
    <cellStyle name="Salida 3 2 3 4 2 2" xfId="30106"/>
    <cellStyle name="Salida 3 2 3 4 3" xfId="30107"/>
    <cellStyle name="Salida 3 2 3 4 3 2" xfId="30108"/>
    <cellStyle name="Salida 3 2 3 4 4" xfId="30109"/>
    <cellStyle name="Salida 3 2 3 4 5" xfId="30110"/>
    <cellStyle name="Salida 3 2 3 5" xfId="30111"/>
    <cellStyle name="Salida 3 2 3 5 2" xfId="30112"/>
    <cellStyle name="Salida 3 2 3 6" xfId="30113"/>
    <cellStyle name="Salida 3 2 3 6 2" xfId="30114"/>
    <cellStyle name="Salida 3 2 3 7" xfId="30115"/>
    <cellStyle name="Salida 3 2 3 8" xfId="30116"/>
    <cellStyle name="Salida 3 2 4" xfId="30117"/>
    <cellStyle name="Salida 3 2 4 2" xfId="30118"/>
    <cellStyle name="Salida 3 2 4 2 2" xfId="30119"/>
    <cellStyle name="Salida 3 2 4 2 2 2" xfId="30120"/>
    <cellStyle name="Salida 3 2 4 2 3" xfId="30121"/>
    <cellStyle name="Salida 3 2 4 2 3 2" xfId="30122"/>
    <cellStyle name="Salida 3 2 4 2 4" xfId="30123"/>
    <cellStyle name="Salida 3 2 4 2 5" xfId="30124"/>
    <cellStyle name="Salida 3 2 4 3" xfId="30125"/>
    <cellStyle name="Salida 3 2 4 3 2" xfId="30126"/>
    <cellStyle name="Salida 3 2 4 4" xfId="30127"/>
    <cellStyle name="Salida 3 2 4 4 2" xfId="30128"/>
    <cellStyle name="Salida 3 2 4 5" xfId="30129"/>
    <cellStyle name="Salida 3 2 4 6" xfId="30130"/>
    <cellStyle name="Salida 3 2 5" xfId="30131"/>
    <cellStyle name="Salida 3 2 5 2" xfId="30132"/>
    <cellStyle name="Salida 3 2 5 2 2" xfId="30133"/>
    <cellStyle name="Salida 3 2 5 2 2 2" xfId="30134"/>
    <cellStyle name="Salida 3 2 5 2 3" xfId="30135"/>
    <cellStyle name="Salida 3 2 5 2 3 2" xfId="30136"/>
    <cellStyle name="Salida 3 2 5 2 4" xfId="30137"/>
    <cellStyle name="Salida 3 2 5 2 5" xfId="30138"/>
    <cellStyle name="Salida 3 2 5 3" xfId="30139"/>
    <cellStyle name="Salida 3 2 5 3 2" xfId="30140"/>
    <cellStyle name="Salida 3 2 5 4" xfId="30141"/>
    <cellStyle name="Salida 3 2 5 4 2" xfId="30142"/>
    <cellStyle name="Salida 3 2 5 5" xfId="30143"/>
    <cellStyle name="Salida 3 2 5 6" xfId="30144"/>
    <cellStyle name="Salida 3 2 6" xfId="30145"/>
    <cellStyle name="Salida 3 2 6 2" xfId="30146"/>
    <cellStyle name="Salida 3 2 6 2 2" xfId="30147"/>
    <cellStyle name="Salida 3 2 6 2 2 2" xfId="30148"/>
    <cellStyle name="Salida 3 2 6 2 3" xfId="30149"/>
    <cellStyle name="Salida 3 2 6 2 3 2" xfId="30150"/>
    <cellStyle name="Salida 3 2 6 2 4" xfId="30151"/>
    <cellStyle name="Salida 3 2 6 2 5" xfId="30152"/>
    <cellStyle name="Salida 3 2 6 3" xfId="30153"/>
    <cellStyle name="Salida 3 2 6 3 2" xfId="30154"/>
    <cellStyle name="Salida 3 2 6 4" xfId="30155"/>
    <cellStyle name="Salida 3 2 6 4 2" xfId="30156"/>
    <cellStyle name="Salida 3 2 6 5" xfId="30157"/>
    <cellStyle name="Salida 3 2 6 6" xfId="30158"/>
    <cellStyle name="Salida 3 2 7" xfId="30159"/>
    <cellStyle name="Salida 3 2 7 2" xfId="30160"/>
    <cellStyle name="Salida 3 2 7 2 2" xfId="30161"/>
    <cellStyle name="Salida 3 2 7 3" xfId="30162"/>
    <cellStyle name="Salida 3 2 7 3 2" xfId="30163"/>
    <cellStyle name="Salida 3 2 7 4" xfId="30164"/>
    <cellStyle name="Salida 3 2 7 5" xfId="30165"/>
    <cellStyle name="Salida 3 2 8" xfId="30166"/>
    <cellStyle name="Salida 3 2 8 2" xfId="30167"/>
    <cellStyle name="Salida 3 2 9" xfId="30168"/>
    <cellStyle name="Salida 3 2 9 2" xfId="30169"/>
    <cellStyle name="Salida 3 20" xfId="30170"/>
    <cellStyle name="Salida 3 20 2" xfId="30171"/>
    <cellStyle name="Salida 3 20 2 2" xfId="30172"/>
    <cellStyle name="Salida 3 20 3" xfId="30173"/>
    <cellStyle name="Salida 3 20 3 2" xfId="30174"/>
    <cellStyle name="Salida 3 20 4" xfId="30175"/>
    <cellStyle name="Salida 3 20 5" xfId="30176"/>
    <cellStyle name="Salida 3 21" xfId="30177"/>
    <cellStyle name="Salida 3 21 2" xfId="30178"/>
    <cellStyle name="Salida 3 21 2 2" xfId="30179"/>
    <cellStyle name="Salida 3 21 3" xfId="30180"/>
    <cellStyle name="Salida 3 21 3 2" xfId="30181"/>
    <cellStyle name="Salida 3 21 4" xfId="30182"/>
    <cellStyle name="Salida 3 21 5" xfId="30183"/>
    <cellStyle name="Salida 3 22" xfId="30184"/>
    <cellStyle name="Salida 3 22 2" xfId="30185"/>
    <cellStyle name="Salida 3 23" xfId="30186"/>
    <cellStyle name="Salida 3 23 2" xfId="30187"/>
    <cellStyle name="Salida 3 24" xfId="30188"/>
    <cellStyle name="Salida 3 24 2" xfId="30189"/>
    <cellStyle name="Salida 3 25" xfId="30190"/>
    <cellStyle name="Salida 3 26" xfId="30191"/>
    <cellStyle name="Salida 3 3" xfId="30192"/>
    <cellStyle name="Salida 3 3 10" xfId="30193"/>
    <cellStyle name="Salida 3 3 11" xfId="30194"/>
    <cellStyle name="Salida 3 3 2" xfId="30195"/>
    <cellStyle name="Salida 3 3 2 2" xfId="30196"/>
    <cellStyle name="Salida 3 3 2 2 2" xfId="30197"/>
    <cellStyle name="Salida 3 3 2 2 2 2" xfId="30198"/>
    <cellStyle name="Salida 3 3 2 2 2 2 2" xfId="30199"/>
    <cellStyle name="Salida 3 3 2 2 2 3" xfId="30200"/>
    <cellStyle name="Salida 3 3 2 2 2 3 2" xfId="30201"/>
    <cellStyle name="Salida 3 3 2 2 2 4" xfId="30202"/>
    <cellStyle name="Salida 3 3 2 2 2 5" xfId="30203"/>
    <cellStyle name="Salida 3 3 2 2 3" xfId="30204"/>
    <cellStyle name="Salida 3 3 2 2 3 2" xfId="30205"/>
    <cellStyle name="Salida 3 3 2 2 4" xfId="30206"/>
    <cellStyle name="Salida 3 3 2 2 4 2" xfId="30207"/>
    <cellStyle name="Salida 3 3 2 2 5" xfId="30208"/>
    <cellStyle name="Salida 3 3 2 2 6" xfId="30209"/>
    <cellStyle name="Salida 3 3 2 3" xfId="30210"/>
    <cellStyle name="Salida 3 3 2 3 2" xfId="30211"/>
    <cellStyle name="Salida 3 3 2 3 2 2" xfId="30212"/>
    <cellStyle name="Salida 3 3 2 3 2 2 2" xfId="30213"/>
    <cellStyle name="Salida 3 3 2 3 2 3" xfId="30214"/>
    <cellStyle name="Salida 3 3 2 3 2 3 2" xfId="30215"/>
    <cellStyle name="Salida 3 3 2 3 2 4" xfId="30216"/>
    <cellStyle name="Salida 3 3 2 3 2 5" xfId="30217"/>
    <cellStyle name="Salida 3 3 2 3 3" xfId="30218"/>
    <cellStyle name="Salida 3 3 2 3 3 2" xfId="30219"/>
    <cellStyle name="Salida 3 3 2 3 4" xfId="30220"/>
    <cellStyle name="Salida 3 3 2 3 4 2" xfId="30221"/>
    <cellStyle name="Salida 3 3 2 3 5" xfId="30222"/>
    <cellStyle name="Salida 3 3 2 3 6" xfId="30223"/>
    <cellStyle name="Salida 3 3 2 4" xfId="30224"/>
    <cellStyle name="Salida 3 3 2 4 2" xfId="30225"/>
    <cellStyle name="Salida 3 3 2 4 2 2" xfId="30226"/>
    <cellStyle name="Salida 3 3 2 4 2 2 2" xfId="30227"/>
    <cellStyle name="Salida 3 3 2 4 2 3" xfId="30228"/>
    <cellStyle name="Salida 3 3 2 4 2 3 2" xfId="30229"/>
    <cellStyle name="Salida 3 3 2 4 2 4" xfId="30230"/>
    <cellStyle name="Salida 3 3 2 4 2 5" xfId="30231"/>
    <cellStyle name="Salida 3 3 2 4 3" xfId="30232"/>
    <cellStyle name="Salida 3 3 2 4 3 2" xfId="30233"/>
    <cellStyle name="Salida 3 3 2 4 4" xfId="30234"/>
    <cellStyle name="Salida 3 3 2 4 4 2" xfId="30235"/>
    <cellStyle name="Salida 3 3 2 4 5" xfId="30236"/>
    <cellStyle name="Salida 3 3 2 4 6" xfId="30237"/>
    <cellStyle name="Salida 3 3 2 5" xfId="30238"/>
    <cellStyle name="Salida 3 3 2 5 2" xfId="30239"/>
    <cellStyle name="Salida 3 3 2 5 2 2" xfId="30240"/>
    <cellStyle name="Salida 3 3 2 5 3" xfId="30241"/>
    <cellStyle name="Salida 3 3 2 5 3 2" xfId="30242"/>
    <cellStyle name="Salida 3 3 2 5 4" xfId="30243"/>
    <cellStyle name="Salida 3 3 2 5 5" xfId="30244"/>
    <cellStyle name="Salida 3 3 2 6" xfId="30245"/>
    <cellStyle name="Salida 3 3 2 6 2" xfId="30246"/>
    <cellStyle name="Salida 3 3 2 7" xfId="30247"/>
    <cellStyle name="Salida 3 3 2 7 2" xfId="30248"/>
    <cellStyle name="Salida 3 3 2 8" xfId="30249"/>
    <cellStyle name="Salida 3 3 2 9" xfId="30250"/>
    <cellStyle name="Salida 3 3 3" xfId="30251"/>
    <cellStyle name="Salida 3 3 3 2" xfId="30252"/>
    <cellStyle name="Salida 3 3 3 2 2" xfId="30253"/>
    <cellStyle name="Salida 3 3 3 2 2 2" xfId="30254"/>
    <cellStyle name="Salida 3 3 3 2 3" xfId="30255"/>
    <cellStyle name="Salida 3 3 3 2 3 2" xfId="30256"/>
    <cellStyle name="Salida 3 3 3 2 4" xfId="30257"/>
    <cellStyle name="Salida 3 3 3 2 5" xfId="30258"/>
    <cellStyle name="Salida 3 3 3 3" xfId="30259"/>
    <cellStyle name="Salida 3 3 3 3 2" xfId="30260"/>
    <cellStyle name="Salida 3 3 3 4" xfId="30261"/>
    <cellStyle name="Salida 3 3 3 4 2" xfId="30262"/>
    <cellStyle name="Salida 3 3 3 5" xfId="30263"/>
    <cellStyle name="Salida 3 3 3 6" xfId="30264"/>
    <cellStyle name="Salida 3 3 4" xfId="30265"/>
    <cellStyle name="Salida 3 3 4 2" xfId="30266"/>
    <cellStyle name="Salida 3 3 4 2 2" xfId="30267"/>
    <cellStyle name="Salida 3 3 4 2 2 2" xfId="30268"/>
    <cellStyle name="Salida 3 3 4 2 3" xfId="30269"/>
    <cellStyle name="Salida 3 3 4 2 3 2" xfId="30270"/>
    <cellStyle name="Salida 3 3 4 2 4" xfId="30271"/>
    <cellStyle name="Salida 3 3 4 2 5" xfId="30272"/>
    <cellStyle name="Salida 3 3 4 3" xfId="30273"/>
    <cellStyle name="Salida 3 3 4 3 2" xfId="30274"/>
    <cellStyle name="Salida 3 3 4 4" xfId="30275"/>
    <cellStyle name="Salida 3 3 4 4 2" xfId="30276"/>
    <cellStyle name="Salida 3 3 4 5" xfId="30277"/>
    <cellStyle name="Salida 3 3 4 6" xfId="30278"/>
    <cellStyle name="Salida 3 3 5" xfId="30279"/>
    <cellStyle name="Salida 3 3 5 2" xfId="30280"/>
    <cellStyle name="Salida 3 3 5 2 2" xfId="30281"/>
    <cellStyle name="Salida 3 3 5 2 2 2" xfId="30282"/>
    <cellStyle name="Salida 3 3 5 2 3" xfId="30283"/>
    <cellStyle name="Salida 3 3 5 2 3 2" xfId="30284"/>
    <cellStyle name="Salida 3 3 5 2 4" xfId="30285"/>
    <cellStyle name="Salida 3 3 5 2 5" xfId="30286"/>
    <cellStyle name="Salida 3 3 5 3" xfId="30287"/>
    <cellStyle name="Salida 3 3 5 3 2" xfId="30288"/>
    <cellStyle name="Salida 3 3 5 4" xfId="30289"/>
    <cellStyle name="Salida 3 3 5 4 2" xfId="30290"/>
    <cellStyle name="Salida 3 3 5 5" xfId="30291"/>
    <cellStyle name="Salida 3 3 5 6" xfId="30292"/>
    <cellStyle name="Salida 3 3 6" xfId="30293"/>
    <cellStyle name="Salida 3 3 6 2" xfId="30294"/>
    <cellStyle name="Salida 3 3 6 2 2" xfId="30295"/>
    <cellStyle name="Salida 3 3 6 2 2 2" xfId="30296"/>
    <cellStyle name="Salida 3 3 6 2 3" xfId="30297"/>
    <cellStyle name="Salida 3 3 6 2 3 2" xfId="30298"/>
    <cellStyle name="Salida 3 3 6 2 4" xfId="30299"/>
    <cellStyle name="Salida 3 3 6 2 5" xfId="30300"/>
    <cellStyle name="Salida 3 3 6 3" xfId="30301"/>
    <cellStyle name="Salida 3 3 6 3 2" xfId="30302"/>
    <cellStyle name="Salida 3 3 6 4" xfId="30303"/>
    <cellStyle name="Salida 3 3 6 4 2" xfId="30304"/>
    <cellStyle name="Salida 3 3 6 5" xfId="30305"/>
    <cellStyle name="Salida 3 3 6 6" xfId="30306"/>
    <cellStyle name="Salida 3 3 7" xfId="30307"/>
    <cellStyle name="Salida 3 3 7 2" xfId="30308"/>
    <cellStyle name="Salida 3 3 7 2 2" xfId="30309"/>
    <cellStyle name="Salida 3 3 7 3" xfId="30310"/>
    <cellStyle name="Salida 3 3 7 3 2" xfId="30311"/>
    <cellStyle name="Salida 3 3 7 4" xfId="30312"/>
    <cellStyle name="Salida 3 3 7 5" xfId="30313"/>
    <cellStyle name="Salida 3 3 8" xfId="30314"/>
    <cellStyle name="Salida 3 3 8 2" xfId="30315"/>
    <cellStyle name="Salida 3 3 9" xfId="30316"/>
    <cellStyle name="Salida 3 3 9 2" xfId="30317"/>
    <cellStyle name="Salida 3 4" xfId="30318"/>
    <cellStyle name="Salida 3 4 2" xfId="30319"/>
    <cellStyle name="Salida 3 4 2 2" xfId="30320"/>
    <cellStyle name="Salida 3 4 2 2 2" xfId="30321"/>
    <cellStyle name="Salida 3 4 2 2 2 2" xfId="30322"/>
    <cellStyle name="Salida 3 4 2 2 3" xfId="30323"/>
    <cellStyle name="Salida 3 4 2 2 3 2" xfId="30324"/>
    <cellStyle name="Salida 3 4 2 2 4" xfId="30325"/>
    <cellStyle name="Salida 3 4 2 2 5" xfId="30326"/>
    <cellStyle name="Salida 3 4 2 3" xfId="30327"/>
    <cellStyle name="Salida 3 4 2 3 2" xfId="30328"/>
    <cellStyle name="Salida 3 4 2 4" xfId="30329"/>
    <cellStyle name="Salida 3 4 2 4 2" xfId="30330"/>
    <cellStyle name="Salida 3 4 2 5" xfId="30331"/>
    <cellStyle name="Salida 3 4 2 6" xfId="30332"/>
    <cellStyle name="Salida 3 4 3" xfId="30333"/>
    <cellStyle name="Salida 3 4 3 2" xfId="30334"/>
    <cellStyle name="Salida 3 4 3 2 2" xfId="30335"/>
    <cellStyle name="Salida 3 4 3 2 2 2" xfId="30336"/>
    <cellStyle name="Salida 3 4 3 2 3" xfId="30337"/>
    <cellStyle name="Salida 3 4 3 2 3 2" xfId="30338"/>
    <cellStyle name="Salida 3 4 3 2 4" xfId="30339"/>
    <cellStyle name="Salida 3 4 3 2 5" xfId="30340"/>
    <cellStyle name="Salida 3 4 3 3" xfId="30341"/>
    <cellStyle name="Salida 3 4 3 3 2" xfId="30342"/>
    <cellStyle name="Salida 3 4 3 4" xfId="30343"/>
    <cellStyle name="Salida 3 4 3 4 2" xfId="30344"/>
    <cellStyle name="Salida 3 4 3 5" xfId="30345"/>
    <cellStyle name="Salida 3 4 3 6" xfId="30346"/>
    <cellStyle name="Salida 3 4 4" xfId="30347"/>
    <cellStyle name="Salida 3 4 4 2" xfId="30348"/>
    <cellStyle name="Salida 3 4 4 2 2" xfId="30349"/>
    <cellStyle name="Salida 3 4 4 2 2 2" xfId="30350"/>
    <cellStyle name="Salida 3 4 4 2 3" xfId="30351"/>
    <cellStyle name="Salida 3 4 4 2 3 2" xfId="30352"/>
    <cellStyle name="Salida 3 4 4 2 4" xfId="30353"/>
    <cellStyle name="Salida 3 4 4 2 5" xfId="30354"/>
    <cellStyle name="Salida 3 4 4 3" xfId="30355"/>
    <cellStyle name="Salida 3 4 4 3 2" xfId="30356"/>
    <cellStyle name="Salida 3 4 4 4" xfId="30357"/>
    <cellStyle name="Salida 3 4 4 4 2" xfId="30358"/>
    <cellStyle name="Salida 3 4 4 5" xfId="30359"/>
    <cellStyle name="Salida 3 4 4 6" xfId="30360"/>
    <cellStyle name="Salida 3 4 5" xfId="30361"/>
    <cellStyle name="Salida 3 4 5 2" xfId="30362"/>
    <cellStyle name="Salida 3 4 5 2 2" xfId="30363"/>
    <cellStyle name="Salida 3 4 5 3" xfId="30364"/>
    <cellStyle name="Salida 3 4 5 3 2" xfId="30365"/>
    <cellStyle name="Salida 3 4 5 4" xfId="30366"/>
    <cellStyle name="Salida 3 4 5 5" xfId="30367"/>
    <cellStyle name="Salida 3 4 6" xfId="30368"/>
    <cellStyle name="Salida 3 4 6 2" xfId="30369"/>
    <cellStyle name="Salida 3 4 7" xfId="30370"/>
    <cellStyle name="Salida 3 4 7 2" xfId="30371"/>
    <cellStyle name="Salida 3 4 8" xfId="30372"/>
    <cellStyle name="Salida 3 4 9" xfId="30373"/>
    <cellStyle name="Salida 3 5" xfId="30374"/>
    <cellStyle name="Salida 3 5 2" xfId="30375"/>
    <cellStyle name="Salida 3 5 2 2" xfId="30376"/>
    <cellStyle name="Salida 3 5 2 2 2" xfId="30377"/>
    <cellStyle name="Salida 3 5 2 3" xfId="30378"/>
    <cellStyle name="Salida 3 5 2 3 2" xfId="30379"/>
    <cellStyle name="Salida 3 5 2 4" xfId="30380"/>
    <cellStyle name="Salida 3 5 2 5" xfId="30381"/>
    <cellStyle name="Salida 3 5 3" xfId="30382"/>
    <cellStyle name="Salida 3 5 3 2" xfId="30383"/>
    <cellStyle name="Salida 3 5 4" xfId="30384"/>
    <cellStyle name="Salida 3 5 4 2" xfId="30385"/>
    <cellStyle name="Salida 3 5 5" xfId="30386"/>
    <cellStyle name="Salida 3 5 6" xfId="30387"/>
    <cellStyle name="Salida 3 6" xfId="30388"/>
    <cellStyle name="Salida 3 6 2" xfId="30389"/>
    <cellStyle name="Salida 3 6 2 2" xfId="30390"/>
    <cellStyle name="Salida 3 6 2 2 2" xfId="30391"/>
    <cellStyle name="Salida 3 6 2 3" xfId="30392"/>
    <cellStyle name="Salida 3 6 2 3 2" xfId="30393"/>
    <cellStyle name="Salida 3 6 2 4" xfId="30394"/>
    <cellStyle name="Salida 3 6 2 5" xfId="30395"/>
    <cellStyle name="Salida 3 6 3" xfId="30396"/>
    <cellStyle name="Salida 3 6 3 2" xfId="30397"/>
    <cellStyle name="Salida 3 6 4" xfId="30398"/>
    <cellStyle name="Salida 3 6 4 2" xfId="30399"/>
    <cellStyle name="Salida 3 6 5" xfId="30400"/>
    <cellStyle name="Salida 3 6 6" xfId="30401"/>
    <cellStyle name="Salida 3 7" xfId="30402"/>
    <cellStyle name="Salida 3 7 2" xfId="30403"/>
    <cellStyle name="Salida 3 7 2 2" xfId="30404"/>
    <cellStyle name="Salida 3 7 2 2 2" xfId="30405"/>
    <cellStyle name="Salida 3 7 2 3" xfId="30406"/>
    <cellStyle name="Salida 3 7 2 3 2" xfId="30407"/>
    <cellStyle name="Salida 3 7 2 4" xfId="30408"/>
    <cellStyle name="Salida 3 7 2 5" xfId="30409"/>
    <cellStyle name="Salida 3 7 3" xfId="30410"/>
    <cellStyle name="Salida 3 7 3 2" xfId="30411"/>
    <cellStyle name="Salida 3 7 4" xfId="30412"/>
    <cellStyle name="Salida 3 7 4 2" xfId="30413"/>
    <cellStyle name="Salida 3 7 5" xfId="30414"/>
    <cellStyle name="Salida 3 7 6" xfId="30415"/>
    <cellStyle name="Salida 3 8" xfId="30416"/>
    <cellStyle name="Salida 3 8 2" xfId="30417"/>
    <cellStyle name="Salida 3 8 2 2" xfId="30418"/>
    <cellStyle name="Salida 3 8 3" xfId="30419"/>
    <cellStyle name="Salida 3 8 3 2" xfId="30420"/>
    <cellStyle name="Salida 3 8 4" xfId="30421"/>
    <cellStyle name="Salida 3 8 5" xfId="30422"/>
    <cellStyle name="Salida 3 9" xfId="30423"/>
    <cellStyle name="Salida 3 9 2" xfId="30424"/>
    <cellStyle name="Salida 3 9 2 2" xfId="30425"/>
    <cellStyle name="Salida 3 9 3" xfId="30426"/>
    <cellStyle name="Salida 3 9 3 2" xfId="30427"/>
    <cellStyle name="Salida 3 9 4" xfId="30428"/>
    <cellStyle name="Salida 3 9 5" xfId="30429"/>
    <cellStyle name="Salida 4" xfId="30430"/>
    <cellStyle name="Salida 4 10" xfId="30431"/>
    <cellStyle name="Salida 4 10 2" xfId="30432"/>
    <cellStyle name="Salida 4 11" xfId="30433"/>
    <cellStyle name="Salida 4 2" xfId="30434"/>
    <cellStyle name="Salida 4 2 10" xfId="30435"/>
    <cellStyle name="Salida 4 2 2" xfId="30436"/>
    <cellStyle name="Salida 4 2 2 2" xfId="30437"/>
    <cellStyle name="Salida 4 2 2 2 2" xfId="30438"/>
    <cellStyle name="Salida 4 2 2 2 2 2" xfId="30439"/>
    <cellStyle name="Salida 4 2 2 2 2 2 2" xfId="30440"/>
    <cellStyle name="Salida 4 2 2 2 2 3" xfId="30441"/>
    <cellStyle name="Salida 4 2 2 2 2 3 2" xfId="30442"/>
    <cellStyle name="Salida 4 2 2 2 2 4" xfId="30443"/>
    <cellStyle name="Salida 4 2 2 2 2 5" xfId="30444"/>
    <cellStyle name="Salida 4 2 2 2 3" xfId="30445"/>
    <cellStyle name="Salida 4 2 2 2 3 2" xfId="30446"/>
    <cellStyle name="Salida 4 2 2 2 4" xfId="30447"/>
    <cellStyle name="Salida 4 2 2 2 4 2" xfId="30448"/>
    <cellStyle name="Salida 4 2 2 2 5" xfId="30449"/>
    <cellStyle name="Salida 4 2 2 2 6" xfId="30450"/>
    <cellStyle name="Salida 4 2 2 3" xfId="30451"/>
    <cellStyle name="Salida 4 2 2 3 2" xfId="30452"/>
    <cellStyle name="Salida 4 2 2 3 2 2" xfId="30453"/>
    <cellStyle name="Salida 4 2 2 3 2 2 2" xfId="30454"/>
    <cellStyle name="Salida 4 2 2 3 2 3" xfId="30455"/>
    <cellStyle name="Salida 4 2 2 3 2 3 2" xfId="30456"/>
    <cellStyle name="Salida 4 2 2 3 2 4" xfId="30457"/>
    <cellStyle name="Salida 4 2 2 3 2 5" xfId="30458"/>
    <cellStyle name="Salida 4 2 2 3 3" xfId="30459"/>
    <cellStyle name="Salida 4 2 2 3 3 2" xfId="30460"/>
    <cellStyle name="Salida 4 2 2 3 4" xfId="30461"/>
    <cellStyle name="Salida 4 2 2 3 4 2" xfId="30462"/>
    <cellStyle name="Salida 4 2 2 3 5" xfId="30463"/>
    <cellStyle name="Salida 4 2 2 3 6" xfId="30464"/>
    <cellStyle name="Salida 4 2 2 4" xfId="30465"/>
    <cellStyle name="Salida 4 2 2 4 2" xfId="30466"/>
    <cellStyle name="Salida 4 2 2 4 2 2" xfId="30467"/>
    <cellStyle name="Salida 4 2 2 4 2 2 2" xfId="30468"/>
    <cellStyle name="Salida 4 2 2 4 2 3" xfId="30469"/>
    <cellStyle name="Salida 4 2 2 4 2 3 2" xfId="30470"/>
    <cellStyle name="Salida 4 2 2 4 2 4" xfId="30471"/>
    <cellStyle name="Salida 4 2 2 4 2 5" xfId="30472"/>
    <cellStyle name="Salida 4 2 2 4 3" xfId="30473"/>
    <cellStyle name="Salida 4 2 2 4 3 2" xfId="30474"/>
    <cellStyle name="Salida 4 2 2 4 4" xfId="30475"/>
    <cellStyle name="Salida 4 2 2 4 4 2" xfId="30476"/>
    <cellStyle name="Salida 4 2 2 4 5" xfId="30477"/>
    <cellStyle name="Salida 4 2 2 4 6" xfId="30478"/>
    <cellStyle name="Salida 4 2 2 5" xfId="30479"/>
    <cellStyle name="Salida 4 2 2 5 2" xfId="30480"/>
    <cellStyle name="Salida 4 2 2 5 2 2" xfId="30481"/>
    <cellStyle name="Salida 4 2 2 5 3" xfId="30482"/>
    <cellStyle name="Salida 4 2 2 5 3 2" xfId="30483"/>
    <cellStyle name="Salida 4 2 2 5 4" xfId="30484"/>
    <cellStyle name="Salida 4 2 2 5 5" xfId="30485"/>
    <cellStyle name="Salida 4 2 2 6" xfId="30486"/>
    <cellStyle name="Salida 4 2 2 6 2" xfId="30487"/>
    <cellStyle name="Salida 4 2 2 7" xfId="30488"/>
    <cellStyle name="Salida 4 2 2 7 2" xfId="30489"/>
    <cellStyle name="Salida 4 2 2 8" xfId="30490"/>
    <cellStyle name="Salida 4 2 2 9" xfId="30491"/>
    <cellStyle name="Salida 4 2 3" xfId="30492"/>
    <cellStyle name="Salida 4 2 3 2" xfId="30493"/>
    <cellStyle name="Salida 4 2 3 2 2" xfId="30494"/>
    <cellStyle name="Salida 4 2 3 2 2 2" xfId="30495"/>
    <cellStyle name="Salida 4 2 3 2 2 2 2" xfId="30496"/>
    <cellStyle name="Salida 4 2 3 2 2 3" xfId="30497"/>
    <cellStyle name="Salida 4 2 3 2 2 3 2" xfId="30498"/>
    <cellStyle name="Salida 4 2 3 2 2 4" xfId="30499"/>
    <cellStyle name="Salida 4 2 3 2 2 5" xfId="30500"/>
    <cellStyle name="Salida 4 2 3 2 3" xfId="30501"/>
    <cellStyle name="Salida 4 2 3 2 3 2" xfId="30502"/>
    <cellStyle name="Salida 4 2 3 2 4" xfId="30503"/>
    <cellStyle name="Salida 4 2 3 2 4 2" xfId="30504"/>
    <cellStyle name="Salida 4 2 3 2 5" xfId="30505"/>
    <cellStyle name="Salida 4 2 3 2 6" xfId="30506"/>
    <cellStyle name="Salida 4 2 3 3" xfId="30507"/>
    <cellStyle name="Salida 4 2 3 3 2" xfId="30508"/>
    <cellStyle name="Salida 4 2 3 3 2 2" xfId="30509"/>
    <cellStyle name="Salida 4 2 3 3 2 2 2" xfId="30510"/>
    <cellStyle name="Salida 4 2 3 3 2 3" xfId="30511"/>
    <cellStyle name="Salida 4 2 3 3 2 3 2" xfId="30512"/>
    <cellStyle name="Salida 4 2 3 3 2 4" xfId="30513"/>
    <cellStyle name="Salida 4 2 3 3 2 5" xfId="30514"/>
    <cellStyle name="Salida 4 2 3 3 3" xfId="30515"/>
    <cellStyle name="Salida 4 2 3 3 3 2" xfId="30516"/>
    <cellStyle name="Salida 4 2 3 3 4" xfId="30517"/>
    <cellStyle name="Salida 4 2 3 3 4 2" xfId="30518"/>
    <cellStyle name="Salida 4 2 3 3 5" xfId="30519"/>
    <cellStyle name="Salida 4 2 3 3 6" xfId="30520"/>
    <cellStyle name="Salida 4 2 3 4" xfId="30521"/>
    <cellStyle name="Salida 4 2 3 4 2" xfId="30522"/>
    <cellStyle name="Salida 4 2 3 4 2 2" xfId="30523"/>
    <cellStyle name="Salida 4 2 3 4 3" xfId="30524"/>
    <cellStyle name="Salida 4 2 3 4 3 2" xfId="30525"/>
    <cellStyle name="Salida 4 2 3 4 4" xfId="30526"/>
    <cellStyle name="Salida 4 2 3 4 5" xfId="30527"/>
    <cellStyle name="Salida 4 2 3 5" xfId="30528"/>
    <cellStyle name="Salida 4 2 3 5 2" xfId="30529"/>
    <cellStyle name="Salida 4 2 3 6" xfId="30530"/>
    <cellStyle name="Salida 4 2 3 6 2" xfId="30531"/>
    <cellStyle name="Salida 4 2 3 7" xfId="30532"/>
    <cellStyle name="Salida 4 2 3 8" xfId="30533"/>
    <cellStyle name="Salida 4 2 4" xfId="30534"/>
    <cellStyle name="Salida 4 2 4 2" xfId="30535"/>
    <cellStyle name="Salida 4 2 4 2 2" xfId="30536"/>
    <cellStyle name="Salida 4 2 4 2 2 2" xfId="30537"/>
    <cellStyle name="Salida 4 2 4 2 3" xfId="30538"/>
    <cellStyle name="Salida 4 2 4 2 3 2" xfId="30539"/>
    <cellStyle name="Salida 4 2 4 2 4" xfId="30540"/>
    <cellStyle name="Salida 4 2 4 2 5" xfId="30541"/>
    <cellStyle name="Salida 4 2 4 3" xfId="30542"/>
    <cellStyle name="Salida 4 2 4 3 2" xfId="30543"/>
    <cellStyle name="Salida 4 2 4 4" xfId="30544"/>
    <cellStyle name="Salida 4 2 4 4 2" xfId="30545"/>
    <cellStyle name="Salida 4 2 4 5" xfId="30546"/>
    <cellStyle name="Salida 4 2 4 6" xfId="30547"/>
    <cellStyle name="Salida 4 2 5" xfId="30548"/>
    <cellStyle name="Salida 4 2 5 2" xfId="30549"/>
    <cellStyle name="Salida 4 2 5 2 2" xfId="30550"/>
    <cellStyle name="Salida 4 2 5 2 2 2" xfId="30551"/>
    <cellStyle name="Salida 4 2 5 2 3" xfId="30552"/>
    <cellStyle name="Salida 4 2 5 2 3 2" xfId="30553"/>
    <cellStyle name="Salida 4 2 5 2 4" xfId="30554"/>
    <cellStyle name="Salida 4 2 5 2 5" xfId="30555"/>
    <cellStyle name="Salida 4 2 5 3" xfId="30556"/>
    <cellStyle name="Salida 4 2 5 3 2" xfId="30557"/>
    <cellStyle name="Salida 4 2 5 4" xfId="30558"/>
    <cellStyle name="Salida 4 2 5 4 2" xfId="30559"/>
    <cellStyle name="Salida 4 2 5 5" xfId="30560"/>
    <cellStyle name="Salida 4 2 5 6" xfId="30561"/>
    <cellStyle name="Salida 4 2 6" xfId="30562"/>
    <cellStyle name="Salida 4 2 6 2" xfId="30563"/>
    <cellStyle name="Salida 4 2 6 2 2" xfId="30564"/>
    <cellStyle name="Salida 4 2 6 2 2 2" xfId="30565"/>
    <cellStyle name="Salida 4 2 6 2 3" xfId="30566"/>
    <cellStyle name="Salida 4 2 6 2 3 2" xfId="30567"/>
    <cellStyle name="Salida 4 2 6 2 4" xfId="30568"/>
    <cellStyle name="Salida 4 2 6 2 5" xfId="30569"/>
    <cellStyle name="Salida 4 2 6 3" xfId="30570"/>
    <cellStyle name="Salida 4 2 6 3 2" xfId="30571"/>
    <cellStyle name="Salida 4 2 6 4" xfId="30572"/>
    <cellStyle name="Salida 4 2 6 4 2" xfId="30573"/>
    <cellStyle name="Salida 4 2 6 5" xfId="30574"/>
    <cellStyle name="Salida 4 2 6 6" xfId="30575"/>
    <cellStyle name="Salida 4 2 7" xfId="30576"/>
    <cellStyle name="Salida 4 2 7 2" xfId="30577"/>
    <cellStyle name="Salida 4 2 7 2 2" xfId="30578"/>
    <cellStyle name="Salida 4 2 7 3" xfId="30579"/>
    <cellStyle name="Salida 4 2 7 3 2" xfId="30580"/>
    <cellStyle name="Salida 4 2 7 4" xfId="30581"/>
    <cellStyle name="Salida 4 2 7 5" xfId="30582"/>
    <cellStyle name="Salida 4 2 8" xfId="30583"/>
    <cellStyle name="Salida 4 2 8 2" xfId="30584"/>
    <cellStyle name="Salida 4 2 9" xfId="30585"/>
    <cellStyle name="Salida 4 2 9 2" xfId="30586"/>
    <cellStyle name="Salida 4 3" xfId="30587"/>
    <cellStyle name="Salida 4 3 2" xfId="30588"/>
    <cellStyle name="Salida 4 3 2 2" xfId="30589"/>
    <cellStyle name="Salida 4 3 2 2 2" xfId="30590"/>
    <cellStyle name="Salida 4 3 2 2 2 2" xfId="30591"/>
    <cellStyle name="Salida 4 3 2 2 3" xfId="30592"/>
    <cellStyle name="Salida 4 3 2 2 3 2" xfId="30593"/>
    <cellStyle name="Salida 4 3 2 2 4" xfId="30594"/>
    <cellStyle name="Salida 4 3 2 2 5" xfId="30595"/>
    <cellStyle name="Salida 4 3 2 3" xfId="30596"/>
    <cellStyle name="Salida 4 3 2 3 2" xfId="30597"/>
    <cellStyle name="Salida 4 3 2 4" xfId="30598"/>
    <cellStyle name="Salida 4 3 2 4 2" xfId="30599"/>
    <cellStyle name="Salida 4 3 2 5" xfId="30600"/>
    <cellStyle name="Salida 4 3 2 6" xfId="30601"/>
    <cellStyle name="Salida 4 3 3" xfId="30602"/>
    <cellStyle name="Salida 4 3 3 2" xfId="30603"/>
    <cellStyle name="Salida 4 3 3 2 2" xfId="30604"/>
    <cellStyle name="Salida 4 3 3 2 2 2" xfId="30605"/>
    <cellStyle name="Salida 4 3 3 2 3" xfId="30606"/>
    <cellStyle name="Salida 4 3 3 2 3 2" xfId="30607"/>
    <cellStyle name="Salida 4 3 3 2 4" xfId="30608"/>
    <cellStyle name="Salida 4 3 3 2 5" xfId="30609"/>
    <cellStyle name="Salida 4 3 3 3" xfId="30610"/>
    <cellStyle name="Salida 4 3 3 3 2" xfId="30611"/>
    <cellStyle name="Salida 4 3 3 4" xfId="30612"/>
    <cellStyle name="Salida 4 3 3 4 2" xfId="30613"/>
    <cellStyle name="Salida 4 3 3 5" xfId="30614"/>
    <cellStyle name="Salida 4 3 3 6" xfId="30615"/>
    <cellStyle name="Salida 4 3 4" xfId="30616"/>
    <cellStyle name="Salida 4 3 4 2" xfId="30617"/>
    <cellStyle name="Salida 4 3 4 2 2" xfId="30618"/>
    <cellStyle name="Salida 4 3 4 2 2 2" xfId="30619"/>
    <cellStyle name="Salida 4 3 4 2 3" xfId="30620"/>
    <cellStyle name="Salida 4 3 4 2 3 2" xfId="30621"/>
    <cellStyle name="Salida 4 3 4 2 4" xfId="30622"/>
    <cellStyle name="Salida 4 3 4 2 5" xfId="30623"/>
    <cellStyle name="Salida 4 3 4 3" xfId="30624"/>
    <cellStyle name="Salida 4 3 4 3 2" xfId="30625"/>
    <cellStyle name="Salida 4 3 4 4" xfId="30626"/>
    <cellStyle name="Salida 4 3 4 4 2" xfId="30627"/>
    <cellStyle name="Salida 4 3 4 5" xfId="30628"/>
    <cellStyle name="Salida 4 3 4 6" xfId="30629"/>
    <cellStyle name="Salida 4 3 5" xfId="30630"/>
    <cellStyle name="Salida 4 3 5 2" xfId="30631"/>
    <cellStyle name="Salida 4 3 5 2 2" xfId="30632"/>
    <cellStyle name="Salida 4 3 5 3" xfId="30633"/>
    <cellStyle name="Salida 4 3 5 3 2" xfId="30634"/>
    <cellStyle name="Salida 4 3 5 4" xfId="30635"/>
    <cellStyle name="Salida 4 3 5 5" xfId="30636"/>
    <cellStyle name="Salida 4 3 6" xfId="30637"/>
    <cellStyle name="Salida 4 3 6 2" xfId="30638"/>
    <cellStyle name="Salida 4 3 7" xfId="30639"/>
    <cellStyle name="Salida 4 3 7 2" xfId="30640"/>
    <cellStyle name="Salida 4 3 8" xfId="30641"/>
    <cellStyle name="Salida 4 3 9" xfId="30642"/>
    <cellStyle name="Salida 4 4" xfId="30643"/>
    <cellStyle name="Salida 4 4 2" xfId="30644"/>
    <cellStyle name="Salida 4 4 2 2" xfId="30645"/>
    <cellStyle name="Salida 4 4 2 2 2" xfId="30646"/>
    <cellStyle name="Salida 4 4 2 2 2 2" xfId="30647"/>
    <cellStyle name="Salida 4 4 2 2 3" xfId="30648"/>
    <cellStyle name="Salida 4 4 2 2 3 2" xfId="30649"/>
    <cellStyle name="Salida 4 4 2 2 4" xfId="30650"/>
    <cellStyle name="Salida 4 4 2 2 5" xfId="30651"/>
    <cellStyle name="Salida 4 4 2 3" xfId="30652"/>
    <cellStyle name="Salida 4 4 2 3 2" xfId="30653"/>
    <cellStyle name="Salida 4 4 2 4" xfId="30654"/>
    <cellStyle name="Salida 4 4 2 4 2" xfId="30655"/>
    <cellStyle name="Salida 4 4 2 5" xfId="30656"/>
    <cellStyle name="Salida 4 4 2 6" xfId="30657"/>
    <cellStyle name="Salida 4 4 3" xfId="30658"/>
    <cellStyle name="Salida 4 4 3 2" xfId="30659"/>
    <cellStyle name="Salida 4 4 3 2 2" xfId="30660"/>
    <cellStyle name="Salida 4 4 3 2 2 2" xfId="30661"/>
    <cellStyle name="Salida 4 4 3 2 3" xfId="30662"/>
    <cellStyle name="Salida 4 4 3 2 3 2" xfId="30663"/>
    <cellStyle name="Salida 4 4 3 2 4" xfId="30664"/>
    <cellStyle name="Salida 4 4 3 2 5" xfId="30665"/>
    <cellStyle name="Salida 4 4 3 3" xfId="30666"/>
    <cellStyle name="Salida 4 4 3 3 2" xfId="30667"/>
    <cellStyle name="Salida 4 4 3 4" xfId="30668"/>
    <cellStyle name="Salida 4 4 3 4 2" xfId="30669"/>
    <cellStyle name="Salida 4 4 3 5" xfId="30670"/>
    <cellStyle name="Salida 4 4 3 6" xfId="30671"/>
    <cellStyle name="Salida 4 4 4" xfId="30672"/>
    <cellStyle name="Salida 4 4 4 2" xfId="30673"/>
    <cellStyle name="Salida 4 4 4 2 2" xfId="30674"/>
    <cellStyle name="Salida 4 4 4 3" xfId="30675"/>
    <cellStyle name="Salida 4 4 4 3 2" xfId="30676"/>
    <cellStyle name="Salida 4 4 4 4" xfId="30677"/>
    <cellStyle name="Salida 4 4 4 5" xfId="30678"/>
    <cellStyle name="Salida 4 4 5" xfId="30679"/>
    <cellStyle name="Salida 4 4 5 2" xfId="30680"/>
    <cellStyle name="Salida 4 4 6" xfId="30681"/>
    <cellStyle name="Salida 4 4 6 2" xfId="30682"/>
    <cellStyle name="Salida 4 4 7" xfId="30683"/>
    <cellStyle name="Salida 4 4 8" xfId="30684"/>
    <cellStyle name="Salida 4 5" xfId="30685"/>
    <cellStyle name="Salida 4 5 2" xfId="30686"/>
    <cellStyle name="Salida 4 5 2 2" xfId="30687"/>
    <cellStyle name="Salida 4 5 2 2 2" xfId="30688"/>
    <cellStyle name="Salida 4 5 2 3" xfId="30689"/>
    <cellStyle name="Salida 4 5 2 3 2" xfId="30690"/>
    <cellStyle name="Salida 4 5 2 4" xfId="30691"/>
    <cellStyle name="Salida 4 5 2 5" xfId="30692"/>
    <cellStyle name="Salida 4 5 3" xfId="30693"/>
    <cellStyle name="Salida 4 5 3 2" xfId="30694"/>
    <cellStyle name="Salida 4 5 4" xfId="30695"/>
    <cellStyle name="Salida 4 5 4 2" xfId="30696"/>
    <cellStyle name="Salida 4 5 5" xfId="30697"/>
    <cellStyle name="Salida 4 5 6" xfId="30698"/>
    <cellStyle name="Salida 4 6" xfId="30699"/>
    <cellStyle name="Salida 4 6 2" xfId="30700"/>
    <cellStyle name="Salida 4 6 2 2" xfId="30701"/>
    <cellStyle name="Salida 4 6 2 2 2" xfId="30702"/>
    <cellStyle name="Salida 4 6 2 3" xfId="30703"/>
    <cellStyle name="Salida 4 6 2 3 2" xfId="30704"/>
    <cellStyle name="Salida 4 6 2 4" xfId="30705"/>
    <cellStyle name="Salida 4 6 2 5" xfId="30706"/>
    <cellStyle name="Salida 4 6 3" xfId="30707"/>
    <cellStyle name="Salida 4 6 3 2" xfId="30708"/>
    <cellStyle name="Salida 4 6 4" xfId="30709"/>
    <cellStyle name="Salida 4 6 4 2" xfId="30710"/>
    <cellStyle name="Salida 4 6 5" xfId="30711"/>
    <cellStyle name="Salida 4 6 6" xfId="30712"/>
    <cellStyle name="Salida 4 7" xfId="30713"/>
    <cellStyle name="Salida 4 7 2" xfId="30714"/>
    <cellStyle name="Salida 4 7 2 2" xfId="30715"/>
    <cellStyle name="Salida 4 7 2 2 2" xfId="30716"/>
    <cellStyle name="Salida 4 7 2 3" xfId="30717"/>
    <cellStyle name="Salida 4 7 2 3 2" xfId="30718"/>
    <cellStyle name="Salida 4 7 2 4" xfId="30719"/>
    <cellStyle name="Salida 4 7 2 5" xfId="30720"/>
    <cellStyle name="Salida 4 7 3" xfId="30721"/>
    <cellStyle name="Salida 4 7 3 2" xfId="30722"/>
    <cellStyle name="Salida 4 7 4" xfId="30723"/>
    <cellStyle name="Salida 4 7 4 2" xfId="30724"/>
    <cellStyle name="Salida 4 7 5" xfId="30725"/>
    <cellStyle name="Salida 4 7 6" xfId="30726"/>
    <cellStyle name="Salida 4 8" xfId="30727"/>
    <cellStyle name="Salida 4 8 2" xfId="30728"/>
    <cellStyle name="Salida 4 8 2 2" xfId="30729"/>
    <cellStyle name="Salida 4 8 3" xfId="30730"/>
    <cellStyle name="Salida 4 8 3 2" xfId="30731"/>
    <cellStyle name="Salida 4 8 4" xfId="30732"/>
    <cellStyle name="Salida 4 8 5" xfId="30733"/>
    <cellStyle name="Salida 4 9" xfId="30734"/>
    <cellStyle name="Salida 4 9 2" xfId="30735"/>
    <cellStyle name="Salida 5" xfId="30736"/>
    <cellStyle name="Salida 5 2" xfId="30737"/>
    <cellStyle name="Salida 5 2 2" xfId="30738"/>
    <cellStyle name="Salida 5 2 2 2" xfId="30739"/>
    <cellStyle name="Salida 5 2 2 2 2" xfId="30740"/>
    <cellStyle name="Salida 5 2 2 3" xfId="30741"/>
    <cellStyle name="Salida 5 2 2 3 2" xfId="30742"/>
    <cellStyle name="Salida 5 2 2 4" xfId="30743"/>
    <cellStyle name="Salida 5 2 2 5" xfId="30744"/>
    <cellStyle name="Salida 5 2 3" xfId="30745"/>
    <cellStyle name="Salida 5 2 3 2" xfId="30746"/>
    <cellStyle name="Salida 5 2 4" xfId="30747"/>
    <cellStyle name="Salida 5 2 4 2" xfId="30748"/>
    <cellStyle name="Salida 5 2 5" xfId="30749"/>
    <cellStyle name="Salida 5 2 6" xfId="30750"/>
    <cellStyle name="Salida 5 3" xfId="30751"/>
    <cellStyle name="Salida 5 3 2" xfId="30752"/>
    <cellStyle name="Salida 5 3 2 2" xfId="30753"/>
    <cellStyle name="Salida 5 3 2 2 2" xfId="30754"/>
    <cellStyle name="Salida 5 3 2 3" xfId="30755"/>
    <cellStyle name="Salida 5 3 2 3 2" xfId="30756"/>
    <cellStyle name="Salida 5 3 2 4" xfId="30757"/>
    <cellStyle name="Salida 5 3 2 5" xfId="30758"/>
    <cellStyle name="Salida 5 3 3" xfId="30759"/>
    <cellStyle name="Salida 5 3 3 2" xfId="30760"/>
    <cellStyle name="Salida 5 3 4" xfId="30761"/>
    <cellStyle name="Salida 5 3 4 2" xfId="30762"/>
    <cellStyle name="Salida 5 3 5" xfId="30763"/>
    <cellStyle name="Salida 5 3 6" xfId="30764"/>
    <cellStyle name="Salida 5 4" xfId="30765"/>
    <cellStyle name="Salida 5 4 2" xfId="30766"/>
    <cellStyle name="Salida 5 4 2 2" xfId="30767"/>
    <cellStyle name="Salida 5 4 2 2 2" xfId="30768"/>
    <cellStyle name="Salida 5 4 2 3" xfId="30769"/>
    <cellStyle name="Salida 5 4 2 3 2" xfId="30770"/>
    <cellStyle name="Salida 5 4 2 4" xfId="30771"/>
    <cellStyle name="Salida 5 4 2 5" xfId="30772"/>
    <cellStyle name="Salida 5 4 3" xfId="30773"/>
    <cellStyle name="Salida 5 4 3 2" xfId="30774"/>
    <cellStyle name="Salida 5 4 4" xfId="30775"/>
    <cellStyle name="Salida 5 4 4 2" xfId="30776"/>
    <cellStyle name="Salida 5 4 5" xfId="30777"/>
    <cellStyle name="Salida 5 4 6" xfId="30778"/>
    <cellStyle name="Salida 5 5" xfId="30779"/>
    <cellStyle name="Salida 5 5 2" xfId="30780"/>
    <cellStyle name="Salida 5 5 2 2" xfId="30781"/>
    <cellStyle name="Salida 5 5 3" xfId="30782"/>
    <cellStyle name="Salida 5 5 3 2" xfId="30783"/>
    <cellStyle name="Salida 5 5 4" xfId="30784"/>
    <cellStyle name="Salida 5 5 5" xfId="30785"/>
    <cellStyle name="Salida 5 6" xfId="30786"/>
    <cellStyle name="Salida 5 6 2" xfId="30787"/>
    <cellStyle name="Salida 5 7" xfId="30788"/>
    <cellStyle name="Salida 5 7 2" xfId="30789"/>
    <cellStyle name="Salida 5 8" xfId="30790"/>
    <cellStyle name="Salida 5 9" xfId="30791"/>
    <cellStyle name="Salida 6" xfId="30792"/>
    <cellStyle name="Salida 6 2" xfId="30793"/>
    <cellStyle name="Salida 6 2 2" xfId="30794"/>
    <cellStyle name="Salida 6 2 2 2" xfId="30795"/>
    <cellStyle name="Salida 6 2 3" xfId="30796"/>
    <cellStyle name="Salida 6 2 3 2" xfId="30797"/>
    <cellStyle name="Salida 6 2 4" xfId="30798"/>
    <cellStyle name="Salida 6 2 5" xfId="30799"/>
    <cellStyle name="Salida 6 3" xfId="30800"/>
    <cellStyle name="Salida 6 3 2" xfId="30801"/>
    <cellStyle name="Salida 6 4" xfId="30802"/>
    <cellStyle name="Salida 6 4 2" xfId="30803"/>
    <cellStyle name="Salida 6 5" xfId="30804"/>
    <cellStyle name="Salida 6 6" xfId="30805"/>
    <cellStyle name="Salida 7" xfId="30806"/>
    <cellStyle name="Salida 7 2" xfId="30807"/>
    <cellStyle name="Salida 7 2 2" xfId="30808"/>
    <cellStyle name="Salida 7 2 2 2" xfId="30809"/>
    <cellStyle name="Salida 7 2 3" xfId="30810"/>
    <cellStyle name="Salida 7 2 3 2" xfId="30811"/>
    <cellStyle name="Salida 7 2 4" xfId="30812"/>
    <cellStyle name="Salida 7 2 5" xfId="30813"/>
    <cellStyle name="Salida 7 3" xfId="30814"/>
    <cellStyle name="Salida 7 3 2" xfId="30815"/>
    <cellStyle name="Salida 7 4" xfId="30816"/>
    <cellStyle name="Salida 7 4 2" xfId="30817"/>
    <cellStyle name="Salida 7 5" xfId="30818"/>
    <cellStyle name="Salida 7 6" xfId="30819"/>
    <cellStyle name="Salida 8" xfId="30820"/>
    <cellStyle name="Salida 8 2" xfId="30821"/>
    <cellStyle name="Salida 8 2 2" xfId="30822"/>
    <cellStyle name="Salida 8 2 2 2" xfId="30823"/>
    <cellStyle name="Salida 8 2 3" xfId="30824"/>
    <cellStyle name="Salida 8 2 3 2" xfId="30825"/>
    <cellStyle name="Salida 8 2 4" xfId="30826"/>
    <cellStyle name="Salida 8 2 5" xfId="30827"/>
    <cellStyle name="Salida 8 3" xfId="30828"/>
    <cellStyle name="Salida 8 3 2" xfId="30829"/>
    <cellStyle name="Salida 8 4" xfId="30830"/>
    <cellStyle name="Salida 8 4 2" xfId="30831"/>
    <cellStyle name="Salida 8 5" xfId="30832"/>
    <cellStyle name="Salida 8 6" xfId="30833"/>
    <cellStyle name="Salida 9" xfId="30834"/>
    <cellStyle name="Salida 9 2" xfId="30835"/>
    <cellStyle name="Salida 9 2 2" xfId="30836"/>
    <cellStyle name="Salida 9 2 2 2" xfId="30837"/>
    <cellStyle name="Salida 9 2 3" xfId="30838"/>
    <cellStyle name="Salida 9 2 3 2" xfId="30839"/>
    <cellStyle name="Salida 9 2 4" xfId="30840"/>
    <cellStyle name="Salida 9 2 5" xfId="30841"/>
    <cellStyle name="Salida 9 3" xfId="30842"/>
    <cellStyle name="Salida 9 3 2" xfId="30843"/>
    <cellStyle name="Salida 9 4" xfId="30844"/>
    <cellStyle name="Salida 9 4 2" xfId="30845"/>
    <cellStyle name="Salida 9 5" xfId="30846"/>
    <cellStyle name="Salida 9 6" xfId="30847"/>
    <cellStyle name="Semleges" xfId="30848"/>
    <cellStyle name="Standard 2" xfId="30849"/>
    <cellStyle name="Standard 3" xfId="30850"/>
    <cellStyle name="Standard_20100106 GL04rev2 Documentation of changes 2 2" xfId="30851"/>
    <cellStyle name="Style 1" xfId="30852"/>
    <cellStyle name="Style 1 6" xfId="35622"/>
    <cellStyle name="SUBH - Style1" xfId="30853"/>
    <cellStyle name="SUBH - Style1 10" xfId="30854"/>
    <cellStyle name="SUBH - Style1 10 2" xfId="30855"/>
    <cellStyle name="SUBH - Style1 10 2 2" xfId="30856"/>
    <cellStyle name="SUBH - Style1 10 3" xfId="30857"/>
    <cellStyle name="SUBH - Style1 10 3 2" xfId="30858"/>
    <cellStyle name="SUBH - Style1 10 4" xfId="30859"/>
    <cellStyle name="SUBH - Style1 11" xfId="30860"/>
    <cellStyle name="SUBH - Style1 11 2" xfId="30861"/>
    <cellStyle name="SUBH - Style1 11 2 2" xfId="30862"/>
    <cellStyle name="SUBH - Style1 11 3" xfId="30863"/>
    <cellStyle name="SUBH - Style1 11 3 2" xfId="30864"/>
    <cellStyle name="SUBH - Style1 11 4" xfId="30865"/>
    <cellStyle name="SUBH - Style1 11 5" xfId="30866"/>
    <cellStyle name="SUBH - Style1 12" xfId="30867"/>
    <cellStyle name="SUBH - Style1 12 2" xfId="30868"/>
    <cellStyle name="SUBH - Style1 12 2 2" xfId="30869"/>
    <cellStyle name="SUBH - Style1 12 3" xfId="30870"/>
    <cellStyle name="SUBH - Style1 12 3 2" xfId="30871"/>
    <cellStyle name="SUBH - Style1 12 4" xfId="30872"/>
    <cellStyle name="SUBH - Style1 12 5" xfId="30873"/>
    <cellStyle name="SUBH - Style1 13" xfId="30874"/>
    <cellStyle name="SUBH - Style1 13 2" xfId="30875"/>
    <cellStyle name="SUBH - Style1 13 2 2" xfId="30876"/>
    <cellStyle name="SUBH - Style1 13 3" xfId="30877"/>
    <cellStyle name="SUBH - Style1 13 3 2" xfId="30878"/>
    <cellStyle name="SUBH - Style1 13 4" xfId="30879"/>
    <cellStyle name="SUBH - Style1 13 5" xfId="30880"/>
    <cellStyle name="SUBH - Style1 14" xfId="30881"/>
    <cellStyle name="SUBH - Style1 14 2" xfId="30882"/>
    <cellStyle name="SUBH - Style1 14 2 2" xfId="30883"/>
    <cellStyle name="SUBH - Style1 14 3" xfId="30884"/>
    <cellStyle name="SUBH - Style1 14 3 2" xfId="30885"/>
    <cellStyle name="SUBH - Style1 14 4" xfId="30886"/>
    <cellStyle name="SUBH - Style1 14 5" xfId="30887"/>
    <cellStyle name="SUBH - Style1 15" xfId="30888"/>
    <cellStyle name="SUBH - Style1 15 2" xfId="30889"/>
    <cellStyle name="SUBH - Style1 16" xfId="30890"/>
    <cellStyle name="SUBH - Style1 16 2" xfId="30891"/>
    <cellStyle name="SUBH - Style1 17" xfId="30892"/>
    <cellStyle name="SUBH - Style1 17 2" xfId="30893"/>
    <cellStyle name="SUBH - Style1 2" xfId="30894"/>
    <cellStyle name="SUBH - Style1 2 2" xfId="30895"/>
    <cellStyle name="SUBH - Style1 2 2 2" xfId="30896"/>
    <cellStyle name="SUBH - Style1 2 3" xfId="30897"/>
    <cellStyle name="SUBH - Style1 2 3 2" xfId="30898"/>
    <cellStyle name="SUBH - Style1 2 4" xfId="30899"/>
    <cellStyle name="SUBH - Style1 2 5" xfId="30900"/>
    <cellStyle name="SUBH - Style1 3" xfId="30901"/>
    <cellStyle name="SUBH - Style1 3 2" xfId="30902"/>
    <cellStyle name="SUBH - Style1 3 2 2" xfId="30903"/>
    <cellStyle name="SUBH - Style1 3 3" xfId="30904"/>
    <cellStyle name="SUBH - Style1 3 3 2" xfId="30905"/>
    <cellStyle name="SUBH - Style1 3 4" xfId="30906"/>
    <cellStyle name="SUBH - Style1 3 5" xfId="30907"/>
    <cellStyle name="SUBH - Style1 4" xfId="30908"/>
    <cellStyle name="SUBH - Style1 4 2" xfId="30909"/>
    <cellStyle name="SUBH - Style1 4 2 2" xfId="30910"/>
    <cellStyle name="SUBH - Style1 4 3" xfId="30911"/>
    <cellStyle name="SUBH - Style1 4 3 2" xfId="30912"/>
    <cellStyle name="SUBH - Style1 4 4" xfId="30913"/>
    <cellStyle name="SUBH - Style1 4 5" xfId="30914"/>
    <cellStyle name="SUBH - Style1 5" xfId="30915"/>
    <cellStyle name="SUBH - Style1 5 2" xfId="30916"/>
    <cellStyle name="SUBH - Style1 5 2 2" xfId="30917"/>
    <cellStyle name="SUBH - Style1 5 3" xfId="30918"/>
    <cellStyle name="SUBH - Style1 5 3 2" xfId="30919"/>
    <cellStyle name="SUBH - Style1 5 4" xfId="30920"/>
    <cellStyle name="SUBH - Style1 5 5" xfId="30921"/>
    <cellStyle name="SUBH - Style1 6" xfId="30922"/>
    <cellStyle name="SUBH - Style1 6 2" xfId="30923"/>
    <cellStyle name="SUBH - Style1 6 2 2" xfId="30924"/>
    <cellStyle name="SUBH - Style1 6 3" xfId="30925"/>
    <cellStyle name="SUBH - Style1 6 3 2" xfId="30926"/>
    <cellStyle name="SUBH - Style1 6 4" xfId="30927"/>
    <cellStyle name="SUBH - Style1 6 5" xfId="30928"/>
    <cellStyle name="SUBH - Style1 7" xfId="30929"/>
    <cellStyle name="SUBH - Style1 7 2" xfId="30930"/>
    <cellStyle name="SUBH - Style1 7 2 2" xfId="30931"/>
    <cellStyle name="SUBH - Style1 7 3" xfId="30932"/>
    <cellStyle name="SUBH - Style1 7 3 2" xfId="30933"/>
    <cellStyle name="SUBH - Style1 7 4" xfId="30934"/>
    <cellStyle name="SUBH - Style1 7 5" xfId="30935"/>
    <cellStyle name="SUBH - Style1 8" xfId="30936"/>
    <cellStyle name="SUBH - Style1 8 2" xfId="30937"/>
    <cellStyle name="SUBH - Style1 8 2 2" xfId="30938"/>
    <cellStyle name="SUBH - Style1 8 3" xfId="30939"/>
    <cellStyle name="SUBH - Style1 8 3 2" xfId="30940"/>
    <cellStyle name="SUBH - Style1 8 4" xfId="30941"/>
    <cellStyle name="SUBH - Style1 9" xfId="30942"/>
    <cellStyle name="SUBH - Style1 9 2" xfId="30943"/>
    <cellStyle name="SUBH - Style1 9 2 2" xfId="30944"/>
    <cellStyle name="SUBH - Style1 9 3" xfId="30945"/>
    <cellStyle name="SUBH - Style1 9 3 2" xfId="30946"/>
    <cellStyle name="SUBH - Style1 9 4" xfId="30947"/>
    <cellStyle name="SUBH - Style1 9 5" xfId="30948"/>
    <cellStyle name="subtotals" xfId="30949"/>
    <cellStyle name="Számítás" xfId="30950"/>
    <cellStyle name="Számítás 10" xfId="30951"/>
    <cellStyle name="Számítás 10 2" xfId="30952"/>
    <cellStyle name="Számítás 10 2 2" xfId="30953"/>
    <cellStyle name="Számítás 10 3" xfId="30954"/>
    <cellStyle name="Számítás 10 3 2" xfId="30955"/>
    <cellStyle name="Számítás 10 4" xfId="30956"/>
    <cellStyle name="Számítás 10 5" xfId="30957"/>
    <cellStyle name="Számítás 11" xfId="30958"/>
    <cellStyle name="Számítás 11 2" xfId="30959"/>
    <cellStyle name="Számítás 11 2 2" xfId="30960"/>
    <cellStyle name="Számítás 11 3" xfId="30961"/>
    <cellStyle name="Számítás 11 3 2" xfId="30962"/>
    <cellStyle name="Számítás 11 4" xfId="30963"/>
    <cellStyle name="Számítás 11 5" xfId="30964"/>
    <cellStyle name="Számítás 12" xfId="30965"/>
    <cellStyle name="Számítás 12 2" xfId="30966"/>
    <cellStyle name="Számítás 12 2 2" xfId="30967"/>
    <cellStyle name="Számítás 12 3" xfId="30968"/>
    <cellStyle name="Számítás 12 3 2" xfId="30969"/>
    <cellStyle name="Számítás 12 4" xfId="30970"/>
    <cellStyle name="Számítás 12 5" xfId="30971"/>
    <cellStyle name="Számítás 13" xfId="30972"/>
    <cellStyle name="Számítás 13 2" xfId="30973"/>
    <cellStyle name="Számítás 13 2 2" xfId="30974"/>
    <cellStyle name="Számítás 13 3" xfId="30975"/>
    <cellStyle name="Számítás 13 3 2" xfId="30976"/>
    <cellStyle name="Számítás 13 4" xfId="30977"/>
    <cellStyle name="Számítás 13 5" xfId="30978"/>
    <cellStyle name="Számítás 14" xfId="30979"/>
    <cellStyle name="Számítás 14 2" xfId="30980"/>
    <cellStyle name="Számítás 14 2 2" xfId="30981"/>
    <cellStyle name="Számítás 14 3" xfId="30982"/>
    <cellStyle name="Számítás 14 3 2" xfId="30983"/>
    <cellStyle name="Számítás 14 4" xfId="30984"/>
    <cellStyle name="Számítás 14 5" xfId="30985"/>
    <cellStyle name="Számítás 15" xfId="30986"/>
    <cellStyle name="Számítás 15 2" xfId="30987"/>
    <cellStyle name="Számítás 15 2 2" xfId="30988"/>
    <cellStyle name="Számítás 15 3" xfId="30989"/>
    <cellStyle name="Számítás 15 3 2" xfId="30990"/>
    <cellStyle name="Számítás 15 4" xfId="30991"/>
    <cellStyle name="Számítás 15 5" xfId="30992"/>
    <cellStyle name="Számítás 16" xfId="30993"/>
    <cellStyle name="Számítás 16 2" xfId="30994"/>
    <cellStyle name="Számítás 16 2 2" xfId="30995"/>
    <cellStyle name="Számítás 16 3" xfId="30996"/>
    <cellStyle name="Számítás 16 3 2" xfId="30997"/>
    <cellStyle name="Számítás 16 4" xfId="30998"/>
    <cellStyle name="Számítás 16 5" xfId="30999"/>
    <cellStyle name="Számítás 17" xfId="31000"/>
    <cellStyle name="Számítás 17 2" xfId="31001"/>
    <cellStyle name="Számítás 17 2 2" xfId="31002"/>
    <cellStyle name="Számítás 17 3" xfId="31003"/>
    <cellStyle name="Számítás 17 3 2" xfId="31004"/>
    <cellStyle name="Számítás 17 4" xfId="31005"/>
    <cellStyle name="Számítás 17 5" xfId="31006"/>
    <cellStyle name="Számítás 18" xfId="31007"/>
    <cellStyle name="Számítás 18 2" xfId="31008"/>
    <cellStyle name="Számítás 18 2 2" xfId="31009"/>
    <cellStyle name="Számítás 18 3" xfId="31010"/>
    <cellStyle name="Számítás 18 3 2" xfId="31011"/>
    <cellStyle name="Számítás 18 4" xfId="31012"/>
    <cellStyle name="Számítás 18 5" xfId="31013"/>
    <cellStyle name="Számítás 19" xfId="31014"/>
    <cellStyle name="Számítás 19 2" xfId="31015"/>
    <cellStyle name="Számítás 19 2 2" xfId="31016"/>
    <cellStyle name="Számítás 19 3" xfId="31017"/>
    <cellStyle name="Számítás 19 3 2" xfId="31018"/>
    <cellStyle name="Számítás 19 4" xfId="31019"/>
    <cellStyle name="Számítás 19 5" xfId="31020"/>
    <cellStyle name="Számítás 2" xfId="31021"/>
    <cellStyle name="Számítás 2 10" xfId="31022"/>
    <cellStyle name="Számítás 2 10 2" xfId="31023"/>
    <cellStyle name="Számítás 2 10 2 2" xfId="31024"/>
    <cellStyle name="Számítás 2 10 3" xfId="31025"/>
    <cellStyle name="Számítás 2 10 3 2" xfId="31026"/>
    <cellStyle name="Számítás 2 10 4" xfId="31027"/>
    <cellStyle name="Számítás 2 10 5" xfId="31028"/>
    <cellStyle name="Számítás 2 11" xfId="31029"/>
    <cellStyle name="Számítás 2 11 2" xfId="31030"/>
    <cellStyle name="Számítás 2 11 2 2" xfId="31031"/>
    <cellStyle name="Számítás 2 11 3" xfId="31032"/>
    <cellStyle name="Számítás 2 11 3 2" xfId="31033"/>
    <cellStyle name="Számítás 2 11 4" xfId="31034"/>
    <cellStyle name="Számítás 2 11 5" xfId="31035"/>
    <cellStyle name="Számítás 2 12" xfId="31036"/>
    <cellStyle name="Számítás 2 12 2" xfId="31037"/>
    <cellStyle name="Számítás 2 12 2 2" xfId="31038"/>
    <cellStyle name="Számítás 2 12 3" xfId="31039"/>
    <cellStyle name="Számítás 2 12 3 2" xfId="31040"/>
    <cellStyle name="Számítás 2 12 4" xfId="31041"/>
    <cellStyle name="Számítás 2 12 5" xfId="31042"/>
    <cellStyle name="Számítás 2 13" xfId="31043"/>
    <cellStyle name="Számítás 2 13 2" xfId="31044"/>
    <cellStyle name="Számítás 2 13 2 2" xfId="31045"/>
    <cellStyle name="Számítás 2 13 3" xfId="31046"/>
    <cellStyle name="Számítás 2 13 3 2" xfId="31047"/>
    <cellStyle name="Számítás 2 13 4" xfId="31048"/>
    <cellStyle name="Számítás 2 13 5" xfId="31049"/>
    <cellStyle name="Számítás 2 14" xfId="31050"/>
    <cellStyle name="Számítás 2 14 2" xfId="31051"/>
    <cellStyle name="Számítás 2 14 2 2" xfId="31052"/>
    <cellStyle name="Számítás 2 14 3" xfId="31053"/>
    <cellStyle name="Számítás 2 14 3 2" xfId="31054"/>
    <cellStyle name="Számítás 2 14 4" xfId="31055"/>
    <cellStyle name="Számítás 2 14 5" xfId="31056"/>
    <cellStyle name="Számítás 2 15" xfId="31057"/>
    <cellStyle name="Számítás 2 15 2" xfId="31058"/>
    <cellStyle name="Számítás 2 15 2 2" xfId="31059"/>
    <cellStyle name="Számítás 2 15 3" xfId="31060"/>
    <cellStyle name="Számítás 2 15 3 2" xfId="31061"/>
    <cellStyle name="Számítás 2 15 4" xfId="31062"/>
    <cellStyle name="Számítás 2 15 5" xfId="31063"/>
    <cellStyle name="Számítás 2 16" xfId="31064"/>
    <cellStyle name="Számítás 2 16 2" xfId="31065"/>
    <cellStyle name="Számítás 2 16 2 2" xfId="31066"/>
    <cellStyle name="Számítás 2 16 3" xfId="31067"/>
    <cellStyle name="Számítás 2 16 3 2" xfId="31068"/>
    <cellStyle name="Számítás 2 16 4" xfId="31069"/>
    <cellStyle name="Számítás 2 16 5" xfId="31070"/>
    <cellStyle name="Számítás 2 17" xfId="31071"/>
    <cellStyle name="Számítás 2 17 2" xfId="31072"/>
    <cellStyle name="Számítás 2 17 2 2" xfId="31073"/>
    <cellStyle name="Számítás 2 17 3" xfId="31074"/>
    <cellStyle name="Számítás 2 17 3 2" xfId="31075"/>
    <cellStyle name="Számítás 2 17 4" xfId="31076"/>
    <cellStyle name="Számítás 2 17 5" xfId="31077"/>
    <cellStyle name="Számítás 2 18" xfId="31078"/>
    <cellStyle name="Számítás 2 18 2" xfId="31079"/>
    <cellStyle name="Számítás 2 18 2 2" xfId="31080"/>
    <cellStyle name="Számítás 2 18 3" xfId="31081"/>
    <cellStyle name="Számítás 2 18 3 2" xfId="31082"/>
    <cellStyle name="Számítás 2 18 4" xfId="31083"/>
    <cellStyle name="Számítás 2 18 5" xfId="31084"/>
    <cellStyle name="Számítás 2 19" xfId="31085"/>
    <cellStyle name="Számítás 2 19 2" xfId="31086"/>
    <cellStyle name="Számítás 2 19 2 2" xfId="31087"/>
    <cellStyle name="Számítás 2 19 3" xfId="31088"/>
    <cellStyle name="Számítás 2 19 3 2" xfId="31089"/>
    <cellStyle name="Számítás 2 19 4" xfId="31090"/>
    <cellStyle name="Számítás 2 19 5" xfId="31091"/>
    <cellStyle name="Számítás 2 2" xfId="31092"/>
    <cellStyle name="Számítás 2 2 10" xfId="31093"/>
    <cellStyle name="Számítás 2 2 10 2" xfId="31094"/>
    <cellStyle name="Számítás 2 2 11" xfId="31095"/>
    <cellStyle name="Számítás 2 2 2" xfId="31096"/>
    <cellStyle name="Számítás 2 2 2 10" xfId="31097"/>
    <cellStyle name="Számítás 2 2 2 2" xfId="31098"/>
    <cellStyle name="Számítás 2 2 2 2 2" xfId="31099"/>
    <cellStyle name="Számítás 2 2 2 2 2 2" xfId="31100"/>
    <cellStyle name="Számítás 2 2 2 2 2 2 2" xfId="31101"/>
    <cellStyle name="Számítás 2 2 2 2 2 2 2 2" xfId="31102"/>
    <cellStyle name="Számítás 2 2 2 2 2 2 3" xfId="31103"/>
    <cellStyle name="Számítás 2 2 2 2 2 2 3 2" xfId="31104"/>
    <cellStyle name="Számítás 2 2 2 2 2 2 4" xfId="31105"/>
    <cellStyle name="Számítás 2 2 2 2 2 2 5" xfId="31106"/>
    <cellStyle name="Számítás 2 2 2 2 2 3" xfId="31107"/>
    <cellStyle name="Számítás 2 2 2 2 2 3 2" xfId="31108"/>
    <cellStyle name="Számítás 2 2 2 2 2 4" xfId="31109"/>
    <cellStyle name="Számítás 2 2 2 2 2 4 2" xfId="31110"/>
    <cellStyle name="Számítás 2 2 2 2 2 5" xfId="31111"/>
    <cellStyle name="Számítás 2 2 2 2 2 6" xfId="31112"/>
    <cellStyle name="Számítás 2 2 2 2 3" xfId="31113"/>
    <cellStyle name="Számítás 2 2 2 2 3 2" xfId="31114"/>
    <cellStyle name="Számítás 2 2 2 2 3 2 2" xfId="31115"/>
    <cellStyle name="Számítás 2 2 2 2 3 2 2 2" xfId="31116"/>
    <cellStyle name="Számítás 2 2 2 2 3 2 3" xfId="31117"/>
    <cellStyle name="Számítás 2 2 2 2 3 2 3 2" xfId="31118"/>
    <cellStyle name="Számítás 2 2 2 2 3 2 4" xfId="31119"/>
    <cellStyle name="Számítás 2 2 2 2 3 2 5" xfId="31120"/>
    <cellStyle name="Számítás 2 2 2 2 3 3" xfId="31121"/>
    <cellStyle name="Számítás 2 2 2 2 3 3 2" xfId="31122"/>
    <cellStyle name="Számítás 2 2 2 2 3 4" xfId="31123"/>
    <cellStyle name="Számítás 2 2 2 2 3 4 2" xfId="31124"/>
    <cellStyle name="Számítás 2 2 2 2 3 5" xfId="31125"/>
    <cellStyle name="Számítás 2 2 2 2 3 6" xfId="31126"/>
    <cellStyle name="Számítás 2 2 2 2 4" xfId="31127"/>
    <cellStyle name="Számítás 2 2 2 2 4 2" xfId="31128"/>
    <cellStyle name="Számítás 2 2 2 2 4 2 2" xfId="31129"/>
    <cellStyle name="Számítás 2 2 2 2 4 2 2 2" xfId="31130"/>
    <cellStyle name="Számítás 2 2 2 2 4 2 3" xfId="31131"/>
    <cellStyle name="Számítás 2 2 2 2 4 2 3 2" xfId="31132"/>
    <cellStyle name="Számítás 2 2 2 2 4 2 4" xfId="31133"/>
    <cellStyle name="Számítás 2 2 2 2 4 2 5" xfId="31134"/>
    <cellStyle name="Számítás 2 2 2 2 4 3" xfId="31135"/>
    <cellStyle name="Számítás 2 2 2 2 4 3 2" xfId="31136"/>
    <cellStyle name="Számítás 2 2 2 2 4 4" xfId="31137"/>
    <cellStyle name="Számítás 2 2 2 2 4 4 2" xfId="31138"/>
    <cellStyle name="Számítás 2 2 2 2 4 5" xfId="31139"/>
    <cellStyle name="Számítás 2 2 2 2 4 6" xfId="31140"/>
    <cellStyle name="Számítás 2 2 2 2 5" xfId="31141"/>
    <cellStyle name="Számítás 2 2 2 2 5 2" xfId="31142"/>
    <cellStyle name="Számítás 2 2 2 2 5 2 2" xfId="31143"/>
    <cellStyle name="Számítás 2 2 2 2 5 3" xfId="31144"/>
    <cellStyle name="Számítás 2 2 2 2 5 3 2" xfId="31145"/>
    <cellStyle name="Számítás 2 2 2 2 5 4" xfId="31146"/>
    <cellStyle name="Számítás 2 2 2 2 5 5" xfId="31147"/>
    <cellStyle name="Számítás 2 2 2 2 6" xfId="31148"/>
    <cellStyle name="Számítás 2 2 2 2 6 2" xfId="31149"/>
    <cellStyle name="Számítás 2 2 2 2 7" xfId="31150"/>
    <cellStyle name="Számítás 2 2 2 2 7 2" xfId="31151"/>
    <cellStyle name="Számítás 2 2 2 2 8" xfId="31152"/>
    <cellStyle name="Számítás 2 2 2 2 9" xfId="31153"/>
    <cellStyle name="Számítás 2 2 2 3" xfId="31154"/>
    <cellStyle name="Számítás 2 2 2 3 2" xfId="31155"/>
    <cellStyle name="Számítás 2 2 2 3 2 2" xfId="31156"/>
    <cellStyle name="Számítás 2 2 2 3 2 2 2" xfId="31157"/>
    <cellStyle name="Számítás 2 2 2 3 2 2 2 2" xfId="31158"/>
    <cellStyle name="Számítás 2 2 2 3 2 2 3" xfId="31159"/>
    <cellStyle name="Számítás 2 2 2 3 2 2 3 2" xfId="31160"/>
    <cellStyle name="Számítás 2 2 2 3 2 2 4" xfId="31161"/>
    <cellStyle name="Számítás 2 2 2 3 2 2 5" xfId="31162"/>
    <cellStyle name="Számítás 2 2 2 3 2 3" xfId="31163"/>
    <cellStyle name="Számítás 2 2 2 3 2 3 2" xfId="31164"/>
    <cellStyle name="Számítás 2 2 2 3 2 4" xfId="31165"/>
    <cellStyle name="Számítás 2 2 2 3 2 4 2" xfId="31166"/>
    <cellStyle name="Számítás 2 2 2 3 2 5" xfId="31167"/>
    <cellStyle name="Számítás 2 2 2 3 2 6" xfId="31168"/>
    <cellStyle name="Számítás 2 2 2 3 3" xfId="31169"/>
    <cellStyle name="Számítás 2 2 2 3 3 2" xfId="31170"/>
    <cellStyle name="Számítás 2 2 2 3 3 2 2" xfId="31171"/>
    <cellStyle name="Számítás 2 2 2 3 3 2 2 2" xfId="31172"/>
    <cellStyle name="Számítás 2 2 2 3 3 2 3" xfId="31173"/>
    <cellStyle name="Számítás 2 2 2 3 3 2 3 2" xfId="31174"/>
    <cellStyle name="Számítás 2 2 2 3 3 2 4" xfId="31175"/>
    <cellStyle name="Számítás 2 2 2 3 3 2 5" xfId="31176"/>
    <cellStyle name="Számítás 2 2 2 3 3 3" xfId="31177"/>
    <cellStyle name="Számítás 2 2 2 3 3 3 2" xfId="31178"/>
    <cellStyle name="Számítás 2 2 2 3 3 4" xfId="31179"/>
    <cellStyle name="Számítás 2 2 2 3 3 4 2" xfId="31180"/>
    <cellStyle name="Számítás 2 2 2 3 3 5" xfId="31181"/>
    <cellStyle name="Számítás 2 2 2 3 3 6" xfId="31182"/>
    <cellStyle name="Számítás 2 2 2 3 4" xfId="31183"/>
    <cellStyle name="Számítás 2 2 2 3 4 2" xfId="31184"/>
    <cellStyle name="Számítás 2 2 2 3 4 2 2" xfId="31185"/>
    <cellStyle name="Számítás 2 2 2 3 4 3" xfId="31186"/>
    <cellStyle name="Számítás 2 2 2 3 4 3 2" xfId="31187"/>
    <cellStyle name="Számítás 2 2 2 3 4 4" xfId="31188"/>
    <cellStyle name="Számítás 2 2 2 3 4 5" xfId="31189"/>
    <cellStyle name="Számítás 2 2 2 3 5" xfId="31190"/>
    <cellStyle name="Számítás 2 2 2 3 5 2" xfId="31191"/>
    <cellStyle name="Számítás 2 2 2 3 6" xfId="31192"/>
    <cellStyle name="Számítás 2 2 2 3 6 2" xfId="31193"/>
    <cellStyle name="Számítás 2 2 2 3 7" xfId="31194"/>
    <cellStyle name="Számítás 2 2 2 3 8" xfId="31195"/>
    <cellStyle name="Számítás 2 2 2 4" xfId="31196"/>
    <cellStyle name="Számítás 2 2 2 4 2" xfId="31197"/>
    <cellStyle name="Számítás 2 2 2 4 2 2" xfId="31198"/>
    <cellStyle name="Számítás 2 2 2 4 2 2 2" xfId="31199"/>
    <cellStyle name="Számítás 2 2 2 4 2 3" xfId="31200"/>
    <cellStyle name="Számítás 2 2 2 4 2 3 2" xfId="31201"/>
    <cellStyle name="Számítás 2 2 2 4 2 4" xfId="31202"/>
    <cellStyle name="Számítás 2 2 2 4 2 5" xfId="31203"/>
    <cellStyle name="Számítás 2 2 2 4 3" xfId="31204"/>
    <cellStyle name="Számítás 2 2 2 4 3 2" xfId="31205"/>
    <cellStyle name="Számítás 2 2 2 4 4" xfId="31206"/>
    <cellStyle name="Számítás 2 2 2 4 4 2" xfId="31207"/>
    <cellStyle name="Számítás 2 2 2 4 5" xfId="31208"/>
    <cellStyle name="Számítás 2 2 2 4 6" xfId="31209"/>
    <cellStyle name="Számítás 2 2 2 5" xfId="31210"/>
    <cellStyle name="Számítás 2 2 2 5 2" xfId="31211"/>
    <cellStyle name="Számítás 2 2 2 5 2 2" xfId="31212"/>
    <cellStyle name="Számítás 2 2 2 5 2 2 2" xfId="31213"/>
    <cellStyle name="Számítás 2 2 2 5 2 3" xfId="31214"/>
    <cellStyle name="Számítás 2 2 2 5 2 3 2" xfId="31215"/>
    <cellStyle name="Számítás 2 2 2 5 2 4" xfId="31216"/>
    <cellStyle name="Számítás 2 2 2 5 2 5" xfId="31217"/>
    <cellStyle name="Számítás 2 2 2 5 3" xfId="31218"/>
    <cellStyle name="Számítás 2 2 2 5 3 2" xfId="31219"/>
    <cellStyle name="Számítás 2 2 2 5 4" xfId="31220"/>
    <cellStyle name="Számítás 2 2 2 5 4 2" xfId="31221"/>
    <cellStyle name="Számítás 2 2 2 5 5" xfId="31222"/>
    <cellStyle name="Számítás 2 2 2 5 6" xfId="31223"/>
    <cellStyle name="Számítás 2 2 2 6" xfId="31224"/>
    <cellStyle name="Számítás 2 2 2 6 2" xfId="31225"/>
    <cellStyle name="Számítás 2 2 2 6 2 2" xfId="31226"/>
    <cellStyle name="Számítás 2 2 2 6 2 2 2" xfId="31227"/>
    <cellStyle name="Számítás 2 2 2 6 2 3" xfId="31228"/>
    <cellStyle name="Számítás 2 2 2 6 2 3 2" xfId="31229"/>
    <cellStyle name="Számítás 2 2 2 6 2 4" xfId="31230"/>
    <cellStyle name="Számítás 2 2 2 6 2 5" xfId="31231"/>
    <cellStyle name="Számítás 2 2 2 6 3" xfId="31232"/>
    <cellStyle name="Számítás 2 2 2 6 3 2" xfId="31233"/>
    <cellStyle name="Számítás 2 2 2 6 4" xfId="31234"/>
    <cellStyle name="Számítás 2 2 2 6 4 2" xfId="31235"/>
    <cellStyle name="Számítás 2 2 2 6 5" xfId="31236"/>
    <cellStyle name="Számítás 2 2 2 6 6" xfId="31237"/>
    <cellStyle name="Számítás 2 2 2 7" xfId="31238"/>
    <cellStyle name="Számítás 2 2 2 7 2" xfId="31239"/>
    <cellStyle name="Számítás 2 2 2 7 2 2" xfId="31240"/>
    <cellStyle name="Számítás 2 2 2 7 3" xfId="31241"/>
    <cellStyle name="Számítás 2 2 2 7 3 2" xfId="31242"/>
    <cellStyle name="Számítás 2 2 2 7 4" xfId="31243"/>
    <cellStyle name="Számítás 2 2 2 7 5" xfId="31244"/>
    <cellStyle name="Számítás 2 2 2 8" xfId="31245"/>
    <cellStyle name="Számítás 2 2 2 8 2" xfId="31246"/>
    <cellStyle name="Számítás 2 2 2 9" xfId="31247"/>
    <cellStyle name="Számítás 2 2 2 9 2" xfId="31248"/>
    <cellStyle name="Számítás 2 2 3" xfId="31249"/>
    <cellStyle name="Számítás 2 2 3 2" xfId="31250"/>
    <cellStyle name="Számítás 2 2 3 2 2" xfId="31251"/>
    <cellStyle name="Számítás 2 2 3 2 2 2" xfId="31252"/>
    <cellStyle name="Számítás 2 2 3 2 2 2 2" xfId="31253"/>
    <cellStyle name="Számítás 2 2 3 2 2 3" xfId="31254"/>
    <cellStyle name="Számítás 2 2 3 2 2 3 2" xfId="31255"/>
    <cellStyle name="Számítás 2 2 3 2 2 4" xfId="31256"/>
    <cellStyle name="Számítás 2 2 3 2 2 5" xfId="31257"/>
    <cellStyle name="Számítás 2 2 3 2 3" xfId="31258"/>
    <cellStyle name="Számítás 2 2 3 2 3 2" xfId="31259"/>
    <cellStyle name="Számítás 2 2 3 2 4" xfId="31260"/>
    <cellStyle name="Számítás 2 2 3 2 4 2" xfId="31261"/>
    <cellStyle name="Számítás 2 2 3 2 5" xfId="31262"/>
    <cellStyle name="Számítás 2 2 3 2 6" xfId="31263"/>
    <cellStyle name="Számítás 2 2 3 3" xfId="31264"/>
    <cellStyle name="Számítás 2 2 3 3 2" xfId="31265"/>
    <cellStyle name="Számítás 2 2 3 3 2 2" xfId="31266"/>
    <cellStyle name="Számítás 2 2 3 3 2 2 2" xfId="31267"/>
    <cellStyle name="Számítás 2 2 3 3 2 3" xfId="31268"/>
    <cellStyle name="Számítás 2 2 3 3 2 3 2" xfId="31269"/>
    <cellStyle name="Számítás 2 2 3 3 2 4" xfId="31270"/>
    <cellStyle name="Számítás 2 2 3 3 2 5" xfId="31271"/>
    <cellStyle name="Számítás 2 2 3 3 3" xfId="31272"/>
    <cellStyle name="Számítás 2 2 3 3 3 2" xfId="31273"/>
    <cellStyle name="Számítás 2 2 3 3 4" xfId="31274"/>
    <cellStyle name="Számítás 2 2 3 3 4 2" xfId="31275"/>
    <cellStyle name="Számítás 2 2 3 3 5" xfId="31276"/>
    <cellStyle name="Számítás 2 2 3 3 6" xfId="31277"/>
    <cellStyle name="Számítás 2 2 3 4" xfId="31278"/>
    <cellStyle name="Számítás 2 2 3 4 2" xfId="31279"/>
    <cellStyle name="Számítás 2 2 3 4 2 2" xfId="31280"/>
    <cellStyle name="Számítás 2 2 3 4 2 2 2" xfId="31281"/>
    <cellStyle name="Számítás 2 2 3 4 2 3" xfId="31282"/>
    <cellStyle name="Számítás 2 2 3 4 2 3 2" xfId="31283"/>
    <cellStyle name="Számítás 2 2 3 4 2 4" xfId="31284"/>
    <cellStyle name="Számítás 2 2 3 4 2 5" xfId="31285"/>
    <cellStyle name="Számítás 2 2 3 4 3" xfId="31286"/>
    <cellStyle name="Számítás 2 2 3 4 3 2" xfId="31287"/>
    <cellStyle name="Számítás 2 2 3 4 4" xfId="31288"/>
    <cellStyle name="Számítás 2 2 3 4 4 2" xfId="31289"/>
    <cellStyle name="Számítás 2 2 3 4 5" xfId="31290"/>
    <cellStyle name="Számítás 2 2 3 4 6" xfId="31291"/>
    <cellStyle name="Számítás 2 2 3 5" xfId="31292"/>
    <cellStyle name="Számítás 2 2 3 5 2" xfId="31293"/>
    <cellStyle name="Számítás 2 2 3 5 2 2" xfId="31294"/>
    <cellStyle name="Számítás 2 2 3 5 3" xfId="31295"/>
    <cellStyle name="Számítás 2 2 3 5 3 2" xfId="31296"/>
    <cellStyle name="Számítás 2 2 3 5 4" xfId="31297"/>
    <cellStyle name="Számítás 2 2 3 5 5" xfId="31298"/>
    <cellStyle name="Számítás 2 2 3 6" xfId="31299"/>
    <cellStyle name="Számítás 2 2 3 6 2" xfId="31300"/>
    <cellStyle name="Számítás 2 2 3 7" xfId="31301"/>
    <cellStyle name="Számítás 2 2 3 7 2" xfId="31302"/>
    <cellStyle name="Számítás 2 2 3 8" xfId="31303"/>
    <cellStyle name="Számítás 2 2 3 9" xfId="31304"/>
    <cellStyle name="Számítás 2 2 4" xfId="31305"/>
    <cellStyle name="Számítás 2 2 4 2" xfId="31306"/>
    <cellStyle name="Számítás 2 2 4 2 2" xfId="31307"/>
    <cellStyle name="Számítás 2 2 4 2 2 2" xfId="31308"/>
    <cellStyle name="Számítás 2 2 4 2 2 2 2" xfId="31309"/>
    <cellStyle name="Számítás 2 2 4 2 2 3" xfId="31310"/>
    <cellStyle name="Számítás 2 2 4 2 2 3 2" xfId="31311"/>
    <cellStyle name="Számítás 2 2 4 2 2 4" xfId="31312"/>
    <cellStyle name="Számítás 2 2 4 2 2 5" xfId="31313"/>
    <cellStyle name="Számítás 2 2 4 2 3" xfId="31314"/>
    <cellStyle name="Számítás 2 2 4 2 3 2" xfId="31315"/>
    <cellStyle name="Számítás 2 2 4 2 4" xfId="31316"/>
    <cellStyle name="Számítás 2 2 4 2 4 2" xfId="31317"/>
    <cellStyle name="Számítás 2 2 4 2 5" xfId="31318"/>
    <cellStyle name="Számítás 2 2 4 2 6" xfId="31319"/>
    <cellStyle name="Számítás 2 2 4 3" xfId="31320"/>
    <cellStyle name="Számítás 2 2 4 3 2" xfId="31321"/>
    <cellStyle name="Számítás 2 2 4 3 2 2" xfId="31322"/>
    <cellStyle name="Számítás 2 2 4 3 2 2 2" xfId="31323"/>
    <cellStyle name="Számítás 2 2 4 3 2 3" xfId="31324"/>
    <cellStyle name="Számítás 2 2 4 3 2 3 2" xfId="31325"/>
    <cellStyle name="Számítás 2 2 4 3 2 4" xfId="31326"/>
    <cellStyle name="Számítás 2 2 4 3 2 5" xfId="31327"/>
    <cellStyle name="Számítás 2 2 4 3 3" xfId="31328"/>
    <cellStyle name="Számítás 2 2 4 3 3 2" xfId="31329"/>
    <cellStyle name="Számítás 2 2 4 3 4" xfId="31330"/>
    <cellStyle name="Számítás 2 2 4 3 4 2" xfId="31331"/>
    <cellStyle name="Számítás 2 2 4 3 5" xfId="31332"/>
    <cellStyle name="Számítás 2 2 4 3 6" xfId="31333"/>
    <cellStyle name="Számítás 2 2 4 4" xfId="31334"/>
    <cellStyle name="Számítás 2 2 4 4 2" xfId="31335"/>
    <cellStyle name="Számítás 2 2 4 4 2 2" xfId="31336"/>
    <cellStyle name="Számítás 2 2 4 4 3" xfId="31337"/>
    <cellStyle name="Számítás 2 2 4 4 3 2" xfId="31338"/>
    <cellStyle name="Számítás 2 2 4 4 4" xfId="31339"/>
    <cellStyle name="Számítás 2 2 4 4 5" xfId="31340"/>
    <cellStyle name="Számítás 2 2 4 5" xfId="31341"/>
    <cellStyle name="Számítás 2 2 4 5 2" xfId="31342"/>
    <cellStyle name="Számítás 2 2 4 6" xfId="31343"/>
    <cellStyle name="Számítás 2 2 4 6 2" xfId="31344"/>
    <cellStyle name="Számítás 2 2 4 7" xfId="31345"/>
    <cellStyle name="Számítás 2 2 4 8" xfId="31346"/>
    <cellStyle name="Számítás 2 2 5" xfId="31347"/>
    <cellStyle name="Számítás 2 2 5 2" xfId="31348"/>
    <cellStyle name="Számítás 2 2 5 2 2" xfId="31349"/>
    <cellStyle name="Számítás 2 2 5 2 2 2" xfId="31350"/>
    <cellStyle name="Számítás 2 2 5 2 3" xfId="31351"/>
    <cellStyle name="Számítás 2 2 5 2 3 2" xfId="31352"/>
    <cellStyle name="Számítás 2 2 5 2 4" xfId="31353"/>
    <cellStyle name="Számítás 2 2 5 2 5" xfId="31354"/>
    <cellStyle name="Számítás 2 2 5 3" xfId="31355"/>
    <cellStyle name="Számítás 2 2 5 3 2" xfId="31356"/>
    <cellStyle name="Számítás 2 2 5 4" xfId="31357"/>
    <cellStyle name="Számítás 2 2 5 4 2" xfId="31358"/>
    <cellStyle name="Számítás 2 2 5 5" xfId="31359"/>
    <cellStyle name="Számítás 2 2 5 6" xfId="31360"/>
    <cellStyle name="Számítás 2 2 6" xfId="31361"/>
    <cellStyle name="Számítás 2 2 6 2" xfId="31362"/>
    <cellStyle name="Számítás 2 2 6 2 2" xfId="31363"/>
    <cellStyle name="Számítás 2 2 6 2 2 2" xfId="31364"/>
    <cellStyle name="Számítás 2 2 6 2 3" xfId="31365"/>
    <cellStyle name="Számítás 2 2 6 2 3 2" xfId="31366"/>
    <cellStyle name="Számítás 2 2 6 2 4" xfId="31367"/>
    <cellStyle name="Számítás 2 2 6 2 5" xfId="31368"/>
    <cellStyle name="Számítás 2 2 6 3" xfId="31369"/>
    <cellStyle name="Számítás 2 2 6 3 2" xfId="31370"/>
    <cellStyle name="Számítás 2 2 6 4" xfId="31371"/>
    <cellStyle name="Számítás 2 2 6 4 2" xfId="31372"/>
    <cellStyle name="Számítás 2 2 6 5" xfId="31373"/>
    <cellStyle name="Számítás 2 2 6 6" xfId="31374"/>
    <cellStyle name="Számítás 2 2 7" xfId="31375"/>
    <cellStyle name="Számítás 2 2 7 2" xfId="31376"/>
    <cellStyle name="Számítás 2 2 7 2 2" xfId="31377"/>
    <cellStyle name="Számítás 2 2 7 2 2 2" xfId="31378"/>
    <cellStyle name="Számítás 2 2 7 2 3" xfId="31379"/>
    <cellStyle name="Számítás 2 2 7 2 3 2" xfId="31380"/>
    <cellStyle name="Számítás 2 2 7 2 4" xfId="31381"/>
    <cellStyle name="Számítás 2 2 7 2 5" xfId="31382"/>
    <cellStyle name="Számítás 2 2 7 3" xfId="31383"/>
    <cellStyle name="Számítás 2 2 7 3 2" xfId="31384"/>
    <cellStyle name="Számítás 2 2 7 4" xfId="31385"/>
    <cellStyle name="Számítás 2 2 7 4 2" xfId="31386"/>
    <cellStyle name="Számítás 2 2 7 5" xfId="31387"/>
    <cellStyle name="Számítás 2 2 7 6" xfId="31388"/>
    <cellStyle name="Számítás 2 2 8" xfId="31389"/>
    <cellStyle name="Számítás 2 2 8 2" xfId="31390"/>
    <cellStyle name="Számítás 2 2 8 2 2" xfId="31391"/>
    <cellStyle name="Számítás 2 2 8 3" xfId="31392"/>
    <cellStyle name="Számítás 2 2 8 3 2" xfId="31393"/>
    <cellStyle name="Számítás 2 2 8 4" xfId="31394"/>
    <cellStyle name="Számítás 2 2 8 5" xfId="31395"/>
    <cellStyle name="Számítás 2 2 9" xfId="31396"/>
    <cellStyle name="Számítás 2 2 9 2" xfId="31397"/>
    <cellStyle name="Számítás 2 20" xfId="31398"/>
    <cellStyle name="Számítás 2 20 2" xfId="31399"/>
    <cellStyle name="Számítás 2 20 2 2" xfId="31400"/>
    <cellStyle name="Számítás 2 20 3" xfId="31401"/>
    <cellStyle name="Számítás 2 20 3 2" xfId="31402"/>
    <cellStyle name="Számítás 2 20 4" xfId="31403"/>
    <cellStyle name="Számítás 2 20 5" xfId="31404"/>
    <cellStyle name="Számítás 2 21" xfId="31405"/>
    <cellStyle name="Számítás 2 21 2" xfId="31406"/>
    <cellStyle name="Számítás 2 21 2 2" xfId="31407"/>
    <cellStyle name="Számítás 2 21 3" xfId="31408"/>
    <cellStyle name="Számítás 2 21 3 2" xfId="31409"/>
    <cellStyle name="Számítás 2 21 4" xfId="31410"/>
    <cellStyle name="Számítás 2 21 5" xfId="31411"/>
    <cellStyle name="Számítás 2 22" xfId="31412"/>
    <cellStyle name="Számítás 2 22 2" xfId="31413"/>
    <cellStyle name="Számítás 2 22 2 2" xfId="31414"/>
    <cellStyle name="Számítás 2 22 3" xfId="31415"/>
    <cellStyle name="Számítás 2 22 3 2" xfId="31416"/>
    <cellStyle name="Számítás 2 22 4" xfId="31417"/>
    <cellStyle name="Számítás 2 22 5" xfId="31418"/>
    <cellStyle name="Számítás 2 23" xfId="31419"/>
    <cellStyle name="Számítás 2 23 2" xfId="31420"/>
    <cellStyle name="Számítás 2 23 2 2" xfId="31421"/>
    <cellStyle name="Számítás 2 23 3" xfId="31422"/>
    <cellStyle name="Számítás 2 23 3 2" xfId="31423"/>
    <cellStyle name="Számítás 2 23 4" xfId="31424"/>
    <cellStyle name="Számítás 2 23 5" xfId="31425"/>
    <cellStyle name="Számítás 2 24" xfId="31426"/>
    <cellStyle name="Számítás 2 24 2" xfId="31427"/>
    <cellStyle name="Számítás 2 25" xfId="31428"/>
    <cellStyle name="Számítás 2 25 2" xfId="31429"/>
    <cellStyle name="Számítás 2 26" xfId="31430"/>
    <cellStyle name="Számítás 2 26 2" xfId="31431"/>
    <cellStyle name="Számítás 2 27" xfId="31432"/>
    <cellStyle name="Számítás 2 28" xfId="31433"/>
    <cellStyle name="Számítás 2 3" xfId="31434"/>
    <cellStyle name="Számítás 2 3 10" xfId="31435"/>
    <cellStyle name="Számítás 2 3 2" xfId="31436"/>
    <cellStyle name="Számítás 2 3 2 2" xfId="31437"/>
    <cellStyle name="Számítás 2 3 2 2 2" xfId="31438"/>
    <cellStyle name="Számítás 2 3 2 2 2 2" xfId="31439"/>
    <cellStyle name="Számítás 2 3 2 2 2 2 2" xfId="31440"/>
    <cellStyle name="Számítás 2 3 2 2 2 3" xfId="31441"/>
    <cellStyle name="Számítás 2 3 2 2 2 3 2" xfId="31442"/>
    <cellStyle name="Számítás 2 3 2 2 2 4" xfId="31443"/>
    <cellStyle name="Számítás 2 3 2 2 2 5" xfId="31444"/>
    <cellStyle name="Számítás 2 3 2 2 3" xfId="31445"/>
    <cellStyle name="Számítás 2 3 2 2 3 2" xfId="31446"/>
    <cellStyle name="Számítás 2 3 2 2 4" xfId="31447"/>
    <cellStyle name="Számítás 2 3 2 2 4 2" xfId="31448"/>
    <cellStyle name="Számítás 2 3 2 2 5" xfId="31449"/>
    <cellStyle name="Számítás 2 3 2 2 6" xfId="31450"/>
    <cellStyle name="Számítás 2 3 2 3" xfId="31451"/>
    <cellStyle name="Számítás 2 3 2 3 2" xfId="31452"/>
    <cellStyle name="Számítás 2 3 2 3 2 2" xfId="31453"/>
    <cellStyle name="Számítás 2 3 2 3 2 2 2" xfId="31454"/>
    <cellStyle name="Számítás 2 3 2 3 2 3" xfId="31455"/>
    <cellStyle name="Számítás 2 3 2 3 2 3 2" xfId="31456"/>
    <cellStyle name="Számítás 2 3 2 3 2 4" xfId="31457"/>
    <cellStyle name="Számítás 2 3 2 3 2 5" xfId="31458"/>
    <cellStyle name="Számítás 2 3 2 3 3" xfId="31459"/>
    <cellStyle name="Számítás 2 3 2 3 3 2" xfId="31460"/>
    <cellStyle name="Számítás 2 3 2 3 4" xfId="31461"/>
    <cellStyle name="Számítás 2 3 2 3 4 2" xfId="31462"/>
    <cellStyle name="Számítás 2 3 2 3 5" xfId="31463"/>
    <cellStyle name="Számítás 2 3 2 3 6" xfId="31464"/>
    <cellStyle name="Számítás 2 3 2 4" xfId="31465"/>
    <cellStyle name="Számítás 2 3 2 4 2" xfId="31466"/>
    <cellStyle name="Számítás 2 3 2 4 2 2" xfId="31467"/>
    <cellStyle name="Számítás 2 3 2 4 2 2 2" xfId="31468"/>
    <cellStyle name="Számítás 2 3 2 4 2 3" xfId="31469"/>
    <cellStyle name="Számítás 2 3 2 4 2 3 2" xfId="31470"/>
    <cellStyle name="Számítás 2 3 2 4 2 4" xfId="31471"/>
    <cellStyle name="Számítás 2 3 2 4 2 5" xfId="31472"/>
    <cellStyle name="Számítás 2 3 2 4 3" xfId="31473"/>
    <cellStyle name="Számítás 2 3 2 4 3 2" xfId="31474"/>
    <cellStyle name="Számítás 2 3 2 4 4" xfId="31475"/>
    <cellStyle name="Számítás 2 3 2 4 4 2" xfId="31476"/>
    <cellStyle name="Számítás 2 3 2 4 5" xfId="31477"/>
    <cellStyle name="Számítás 2 3 2 4 6" xfId="31478"/>
    <cellStyle name="Számítás 2 3 2 5" xfId="31479"/>
    <cellStyle name="Számítás 2 3 2 5 2" xfId="31480"/>
    <cellStyle name="Számítás 2 3 2 5 2 2" xfId="31481"/>
    <cellStyle name="Számítás 2 3 2 5 3" xfId="31482"/>
    <cellStyle name="Számítás 2 3 2 5 3 2" xfId="31483"/>
    <cellStyle name="Számítás 2 3 2 5 4" xfId="31484"/>
    <cellStyle name="Számítás 2 3 2 5 5" xfId="31485"/>
    <cellStyle name="Számítás 2 3 2 6" xfId="31486"/>
    <cellStyle name="Számítás 2 3 2 6 2" xfId="31487"/>
    <cellStyle name="Számítás 2 3 2 7" xfId="31488"/>
    <cellStyle name="Számítás 2 3 2 7 2" xfId="31489"/>
    <cellStyle name="Számítás 2 3 2 8" xfId="31490"/>
    <cellStyle name="Számítás 2 3 2 9" xfId="31491"/>
    <cellStyle name="Számítás 2 3 3" xfId="31492"/>
    <cellStyle name="Számítás 2 3 3 2" xfId="31493"/>
    <cellStyle name="Számítás 2 3 3 2 2" xfId="31494"/>
    <cellStyle name="Számítás 2 3 3 2 2 2" xfId="31495"/>
    <cellStyle name="Számítás 2 3 3 2 2 2 2" xfId="31496"/>
    <cellStyle name="Számítás 2 3 3 2 2 3" xfId="31497"/>
    <cellStyle name="Számítás 2 3 3 2 2 3 2" xfId="31498"/>
    <cellStyle name="Számítás 2 3 3 2 2 4" xfId="31499"/>
    <cellStyle name="Számítás 2 3 3 2 2 5" xfId="31500"/>
    <cellStyle name="Számítás 2 3 3 2 3" xfId="31501"/>
    <cellStyle name="Számítás 2 3 3 2 3 2" xfId="31502"/>
    <cellStyle name="Számítás 2 3 3 2 4" xfId="31503"/>
    <cellStyle name="Számítás 2 3 3 2 4 2" xfId="31504"/>
    <cellStyle name="Számítás 2 3 3 2 5" xfId="31505"/>
    <cellStyle name="Számítás 2 3 3 2 6" xfId="31506"/>
    <cellStyle name="Számítás 2 3 3 3" xfId="31507"/>
    <cellStyle name="Számítás 2 3 3 3 2" xfId="31508"/>
    <cellStyle name="Számítás 2 3 3 3 2 2" xfId="31509"/>
    <cellStyle name="Számítás 2 3 3 3 2 2 2" xfId="31510"/>
    <cellStyle name="Számítás 2 3 3 3 2 3" xfId="31511"/>
    <cellStyle name="Számítás 2 3 3 3 2 3 2" xfId="31512"/>
    <cellStyle name="Számítás 2 3 3 3 2 4" xfId="31513"/>
    <cellStyle name="Számítás 2 3 3 3 2 5" xfId="31514"/>
    <cellStyle name="Számítás 2 3 3 3 3" xfId="31515"/>
    <cellStyle name="Számítás 2 3 3 3 3 2" xfId="31516"/>
    <cellStyle name="Számítás 2 3 3 3 4" xfId="31517"/>
    <cellStyle name="Számítás 2 3 3 3 4 2" xfId="31518"/>
    <cellStyle name="Számítás 2 3 3 3 5" xfId="31519"/>
    <cellStyle name="Számítás 2 3 3 3 6" xfId="31520"/>
    <cellStyle name="Számítás 2 3 3 4" xfId="31521"/>
    <cellStyle name="Számítás 2 3 3 4 2" xfId="31522"/>
    <cellStyle name="Számítás 2 3 3 4 2 2" xfId="31523"/>
    <cellStyle name="Számítás 2 3 3 4 3" xfId="31524"/>
    <cellStyle name="Számítás 2 3 3 4 3 2" xfId="31525"/>
    <cellStyle name="Számítás 2 3 3 4 4" xfId="31526"/>
    <cellStyle name="Számítás 2 3 3 4 5" xfId="31527"/>
    <cellStyle name="Számítás 2 3 3 5" xfId="31528"/>
    <cellStyle name="Számítás 2 3 3 5 2" xfId="31529"/>
    <cellStyle name="Számítás 2 3 3 6" xfId="31530"/>
    <cellStyle name="Számítás 2 3 3 6 2" xfId="31531"/>
    <cellStyle name="Számítás 2 3 3 7" xfId="31532"/>
    <cellStyle name="Számítás 2 3 3 8" xfId="31533"/>
    <cellStyle name="Számítás 2 3 4" xfId="31534"/>
    <cellStyle name="Számítás 2 3 4 2" xfId="31535"/>
    <cellStyle name="Számítás 2 3 4 2 2" xfId="31536"/>
    <cellStyle name="Számítás 2 3 4 2 2 2" xfId="31537"/>
    <cellStyle name="Számítás 2 3 4 2 3" xfId="31538"/>
    <cellStyle name="Számítás 2 3 4 2 3 2" xfId="31539"/>
    <cellStyle name="Számítás 2 3 4 2 4" xfId="31540"/>
    <cellStyle name="Számítás 2 3 4 2 5" xfId="31541"/>
    <cellStyle name="Számítás 2 3 4 3" xfId="31542"/>
    <cellStyle name="Számítás 2 3 4 3 2" xfId="31543"/>
    <cellStyle name="Számítás 2 3 4 4" xfId="31544"/>
    <cellStyle name="Számítás 2 3 4 4 2" xfId="31545"/>
    <cellStyle name="Számítás 2 3 4 5" xfId="31546"/>
    <cellStyle name="Számítás 2 3 4 6" xfId="31547"/>
    <cellStyle name="Számítás 2 3 5" xfId="31548"/>
    <cellStyle name="Számítás 2 3 5 2" xfId="31549"/>
    <cellStyle name="Számítás 2 3 5 2 2" xfId="31550"/>
    <cellStyle name="Számítás 2 3 5 2 2 2" xfId="31551"/>
    <cellStyle name="Számítás 2 3 5 2 3" xfId="31552"/>
    <cellStyle name="Számítás 2 3 5 2 3 2" xfId="31553"/>
    <cellStyle name="Számítás 2 3 5 2 4" xfId="31554"/>
    <cellStyle name="Számítás 2 3 5 2 5" xfId="31555"/>
    <cellStyle name="Számítás 2 3 5 3" xfId="31556"/>
    <cellStyle name="Számítás 2 3 5 3 2" xfId="31557"/>
    <cellStyle name="Számítás 2 3 5 4" xfId="31558"/>
    <cellStyle name="Számítás 2 3 5 4 2" xfId="31559"/>
    <cellStyle name="Számítás 2 3 5 5" xfId="31560"/>
    <cellStyle name="Számítás 2 3 5 6" xfId="31561"/>
    <cellStyle name="Számítás 2 3 6" xfId="31562"/>
    <cellStyle name="Számítás 2 3 6 2" xfId="31563"/>
    <cellStyle name="Számítás 2 3 6 2 2" xfId="31564"/>
    <cellStyle name="Számítás 2 3 6 2 2 2" xfId="31565"/>
    <cellStyle name="Számítás 2 3 6 2 3" xfId="31566"/>
    <cellStyle name="Számítás 2 3 6 2 3 2" xfId="31567"/>
    <cellStyle name="Számítás 2 3 6 2 4" xfId="31568"/>
    <cellStyle name="Számítás 2 3 6 2 5" xfId="31569"/>
    <cellStyle name="Számítás 2 3 6 3" xfId="31570"/>
    <cellStyle name="Számítás 2 3 6 3 2" xfId="31571"/>
    <cellStyle name="Számítás 2 3 6 4" xfId="31572"/>
    <cellStyle name="Számítás 2 3 6 4 2" xfId="31573"/>
    <cellStyle name="Számítás 2 3 6 5" xfId="31574"/>
    <cellStyle name="Számítás 2 3 6 6" xfId="31575"/>
    <cellStyle name="Számítás 2 3 7" xfId="31576"/>
    <cellStyle name="Számítás 2 3 7 2" xfId="31577"/>
    <cellStyle name="Számítás 2 3 7 2 2" xfId="31578"/>
    <cellStyle name="Számítás 2 3 7 3" xfId="31579"/>
    <cellStyle name="Számítás 2 3 7 3 2" xfId="31580"/>
    <cellStyle name="Számítás 2 3 7 4" xfId="31581"/>
    <cellStyle name="Számítás 2 3 7 5" xfId="31582"/>
    <cellStyle name="Számítás 2 3 8" xfId="31583"/>
    <cellStyle name="Számítás 2 3 8 2" xfId="31584"/>
    <cellStyle name="Számítás 2 3 9" xfId="31585"/>
    <cellStyle name="Számítás 2 3 9 2" xfId="31586"/>
    <cellStyle name="Számítás 2 4" xfId="31587"/>
    <cellStyle name="Számítás 2 4 10" xfId="31588"/>
    <cellStyle name="Számítás 2 4 2" xfId="31589"/>
    <cellStyle name="Számítás 2 4 2 2" xfId="31590"/>
    <cellStyle name="Számítás 2 4 2 2 2" xfId="31591"/>
    <cellStyle name="Számítás 2 4 2 2 2 2" xfId="31592"/>
    <cellStyle name="Számítás 2 4 2 2 2 2 2" xfId="31593"/>
    <cellStyle name="Számítás 2 4 2 2 2 3" xfId="31594"/>
    <cellStyle name="Számítás 2 4 2 2 2 3 2" xfId="31595"/>
    <cellStyle name="Számítás 2 4 2 2 2 4" xfId="31596"/>
    <cellStyle name="Számítás 2 4 2 2 2 5" xfId="31597"/>
    <cellStyle name="Számítás 2 4 2 2 3" xfId="31598"/>
    <cellStyle name="Számítás 2 4 2 2 3 2" xfId="31599"/>
    <cellStyle name="Számítás 2 4 2 2 4" xfId="31600"/>
    <cellStyle name="Számítás 2 4 2 2 4 2" xfId="31601"/>
    <cellStyle name="Számítás 2 4 2 2 5" xfId="31602"/>
    <cellStyle name="Számítás 2 4 2 2 6" xfId="31603"/>
    <cellStyle name="Számítás 2 4 2 3" xfId="31604"/>
    <cellStyle name="Számítás 2 4 2 3 2" xfId="31605"/>
    <cellStyle name="Számítás 2 4 2 3 2 2" xfId="31606"/>
    <cellStyle name="Számítás 2 4 2 3 2 2 2" xfId="31607"/>
    <cellStyle name="Számítás 2 4 2 3 2 3" xfId="31608"/>
    <cellStyle name="Számítás 2 4 2 3 2 3 2" xfId="31609"/>
    <cellStyle name="Számítás 2 4 2 3 2 4" xfId="31610"/>
    <cellStyle name="Számítás 2 4 2 3 2 5" xfId="31611"/>
    <cellStyle name="Számítás 2 4 2 3 3" xfId="31612"/>
    <cellStyle name="Számítás 2 4 2 3 3 2" xfId="31613"/>
    <cellStyle name="Számítás 2 4 2 3 4" xfId="31614"/>
    <cellStyle name="Számítás 2 4 2 3 4 2" xfId="31615"/>
    <cellStyle name="Számítás 2 4 2 3 5" xfId="31616"/>
    <cellStyle name="Számítás 2 4 2 3 6" xfId="31617"/>
    <cellStyle name="Számítás 2 4 2 4" xfId="31618"/>
    <cellStyle name="Számítás 2 4 2 4 2" xfId="31619"/>
    <cellStyle name="Számítás 2 4 2 4 2 2" xfId="31620"/>
    <cellStyle name="Számítás 2 4 2 4 2 2 2" xfId="31621"/>
    <cellStyle name="Számítás 2 4 2 4 2 3" xfId="31622"/>
    <cellStyle name="Számítás 2 4 2 4 2 3 2" xfId="31623"/>
    <cellStyle name="Számítás 2 4 2 4 2 4" xfId="31624"/>
    <cellStyle name="Számítás 2 4 2 4 2 5" xfId="31625"/>
    <cellStyle name="Számítás 2 4 2 4 3" xfId="31626"/>
    <cellStyle name="Számítás 2 4 2 4 3 2" xfId="31627"/>
    <cellStyle name="Számítás 2 4 2 4 4" xfId="31628"/>
    <cellStyle name="Számítás 2 4 2 4 4 2" xfId="31629"/>
    <cellStyle name="Számítás 2 4 2 4 5" xfId="31630"/>
    <cellStyle name="Számítás 2 4 2 4 6" xfId="31631"/>
    <cellStyle name="Számítás 2 4 2 5" xfId="31632"/>
    <cellStyle name="Számítás 2 4 2 5 2" xfId="31633"/>
    <cellStyle name="Számítás 2 4 2 5 2 2" xfId="31634"/>
    <cellStyle name="Számítás 2 4 2 5 3" xfId="31635"/>
    <cellStyle name="Számítás 2 4 2 5 3 2" xfId="31636"/>
    <cellStyle name="Számítás 2 4 2 5 4" xfId="31637"/>
    <cellStyle name="Számítás 2 4 2 5 5" xfId="31638"/>
    <cellStyle name="Számítás 2 4 2 6" xfId="31639"/>
    <cellStyle name="Számítás 2 4 2 6 2" xfId="31640"/>
    <cellStyle name="Számítás 2 4 2 7" xfId="31641"/>
    <cellStyle name="Számítás 2 4 2 7 2" xfId="31642"/>
    <cellStyle name="Számítás 2 4 2 8" xfId="31643"/>
    <cellStyle name="Számítás 2 4 2 9" xfId="31644"/>
    <cellStyle name="Számítás 2 4 3" xfId="31645"/>
    <cellStyle name="Számítás 2 4 3 2" xfId="31646"/>
    <cellStyle name="Számítás 2 4 3 2 2" xfId="31647"/>
    <cellStyle name="Számítás 2 4 3 2 2 2" xfId="31648"/>
    <cellStyle name="Számítás 2 4 3 2 2 2 2" xfId="31649"/>
    <cellStyle name="Számítás 2 4 3 2 2 3" xfId="31650"/>
    <cellStyle name="Számítás 2 4 3 2 2 3 2" xfId="31651"/>
    <cellStyle name="Számítás 2 4 3 2 2 4" xfId="31652"/>
    <cellStyle name="Számítás 2 4 3 2 2 5" xfId="31653"/>
    <cellStyle name="Számítás 2 4 3 2 3" xfId="31654"/>
    <cellStyle name="Számítás 2 4 3 2 3 2" xfId="31655"/>
    <cellStyle name="Számítás 2 4 3 2 4" xfId="31656"/>
    <cellStyle name="Számítás 2 4 3 2 4 2" xfId="31657"/>
    <cellStyle name="Számítás 2 4 3 2 5" xfId="31658"/>
    <cellStyle name="Számítás 2 4 3 2 6" xfId="31659"/>
    <cellStyle name="Számítás 2 4 3 3" xfId="31660"/>
    <cellStyle name="Számítás 2 4 3 3 2" xfId="31661"/>
    <cellStyle name="Számítás 2 4 3 3 2 2" xfId="31662"/>
    <cellStyle name="Számítás 2 4 3 3 2 2 2" xfId="31663"/>
    <cellStyle name="Számítás 2 4 3 3 2 3" xfId="31664"/>
    <cellStyle name="Számítás 2 4 3 3 2 3 2" xfId="31665"/>
    <cellStyle name="Számítás 2 4 3 3 2 4" xfId="31666"/>
    <cellStyle name="Számítás 2 4 3 3 2 5" xfId="31667"/>
    <cellStyle name="Számítás 2 4 3 3 3" xfId="31668"/>
    <cellStyle name="Számítás 2 4 3 3 3 2" xfId="31669"/>
    <cellStyle name="Számítás 2 4 3 3 4" xfId="31670"/>
    <cellStyle name="Számítás 2 4 3 3 4 2" xfId="31671"/>
    <cellStyle name="Számítás 2 4 3 3 5" xfId="31672"/>
    <cellStyle name="Számítás 2 4 3 3 6" xfId="31673"/>
    <cellStyle name="Számítás 2 4 3 4" xfId="31674"/>
    <cellStyle name="Számítás 2 4 3 4 2" xfId="31675"/>
    <cellStyle name="Számítás 2 4 3 4 2 2" xfId="31676"/>
    <cellStyle name="Számítás 2 4 3 4 3" xfId="31677"/>
    <cellStyle name="Számítás 2 4 3 4 3 2" xfId="31678"/>
    <cellStyle name="Számítás 2 4 3 4 4" xfId="31679"/>
    <cellStyle name="Számítás 2 4 3 4 5" xfId="31680"/>
    <cellStyle name="Számítás 2 4 3 5" xfId="31681"/>
    <cellStyle name="Számítás 2 4 3 5 2" xfId="31682"/>
    <cellStyle name="Számítás 2 4 3 6" xfId="31683"/>
    <cellStyle name="Számítás 2 4 3 6 2" xfId="31684"/>
    <cellStyle name="Számítás 2 4 3 7" xfId="31685"/>
    <cellStyle name="Számítás 2 4 3 8" xfId="31686"/>
    <cellStyle name="Számítás 2 4 4" xfId="31687"/>
    <cellStyle name="Számítás 2 4 4 2" xfId="31688"/>
    <cellStyle name="Számítás 2 4 4 2 2" xfId="31689"/>
    <cellStyle name="Számítás 2 4 4 2 2 2" xfId="31690"/>
    <cellStyle name="Számítás 2 4 4 2 3" xfId="31691"/>
    <cellStyle name="Számítás 2 4 4 2 3 2" xfId="31692"/>
    <cellStyle name="Számítás 2 4 4 2 4" xfId="31693"/>
    <cellStyle name="Számítás 2 4 4 2 5" xfId="31694"/>
    <cellStyle name="Számítás 2 4 4 3" xfId="31695"/>
    <cellStyle name="Számítás 2 4 4 3 2" xfId="31696"/>
    <cellStyle name="Számítás 2 4 4 4" xfId="31697"/>
    <cellStyle name="Számítás 2 4 4 4 2" xfId="31698"/>
    <cellStyle name="Számítás 2 4 4 5" xfId="31699"/>
    <cellStyle name="Számítás 2 4 4 6" xfId="31700"/>
    <cellStyle name="Számítás 2 4 5" xfId="31701"/>
    <cellStyle name="Számítás 2 4 5 2" xfId="31702"/>
    <cellStyle name="Számítás 2 4 5 2 2" xfId="31703"/>
    <cellStyle name="Számítás 2 4 5 2 2 2" xfId="31704"/>
    <cellStyle name="Számítás 2 4 5 2 3" xfId="31705"/>
    <cellStyle name="Számítás 2 4 5 2 3 2" xfId="31706"/>
    <cellStyle name="Számítás 2 4 5 2 4" xfId="31707"/>
    <cellStyle name="Számítás 2 4 5 2 5" xfId="31708"/>
    <cellStyle name="Számítás 2 4 5 3" xfId="31709"/>
    <cellStyle name="Számítás 2 4 5 3 2" xfId="31710"/>
    <cellStyle name="Számítás 2 4 5 4" xfId="31711"/>
    <cellStyle name="Számítás 2 4 5 4 2" xfId="31712"/>
    <cellStyle name="Számítás 2 4 5 5" xfId="31713"/>
    <cellStyle name="Számítás 2 4 5 6" xfId="31714"/>
    <cellStyle name="Számítás 2 4 6" xfId="31715"/>
    <cellStyle name="Számítás 2 4 6 2" xfId="31716"/>
    <cellStyle name="Számítás 2 4 6 2 2" xfId="31717"/>
    <cellStyle name="Számítás 2 4 6 2 2 2" xfId="31718"/>
    <cellStyle name="Számítás 2 4 6 2 3" xfId="31719"/>
    <cellStyle name="Számítás 2 4 6 2 3 2" xfId="31720"/>
    <cellStyle name="Számítás 2 4 6 2 4" xfId="31721"/>
    <cellStyle name="Számítás 2 4 6 2 5" xfId="31722"/>
    <cellStyle name="Számítás 2 4 6 3" xfId="31723"/>
    <cellStyle name="Számítás 2 4 6 3 2" xfId="31724"/>
    <cellStyle name="Számítás 2 4 6 4" xfId="31725"/>
    <cellStyle name="Számítás 2 4 6 4 2" xfId="31726"/>
    <cellStyle name="Számítás 2 4 6 5" xfId="31727"/>
    <cellStyle name="Számítás 2 4 6 6" xfId="31728"/>
    <cellStyle name="Számítás 2 4 7" xfId="31729"/>
    <cellStyle name="Számítás 2 4 7 2" xfId="31730"/>
    <cellStyle name="Számítás 2 4 7 2 2" xfId="31731"/>
    <cellStyle name="Számítás 2 4 7 3" xfId="31732"/>
    <cellStyle name="Számítás 2 4 7 3 2" xfId="31733"/>
    <cellStyle name="Számítás 2 4 7 4" xfId="31734"/>
    <cellStyle name="Számítás 2 4 7 5" xfId="31735"/>
    <cellStyle name="Számítás 2 4 8" xfId="31736"/>
    <cellStyle name="Számítás 2 4 8 2" xfId="31737"/>
    <cellStyle name="Számítás 2 4 9" xfId="31738"/>
    <cellStyle name="Számítás 2 4 9 2" xfId="31739"/>
    <cellStyle name="Számítás 2 5" xfId="31740"/>
    <cellStyle name="Számítás 2 5 10" xfId="31741"/>
    <cellStyle name="Számítás 2 5 11" xfId="31742"/>
    <cellStyle name="Számítás 2 5 2" xfId="31743"/>
    <cellStyle name="Számítás 2 5 2 2" xfId="31744"/>
    <cellStyle name="Számítás 2 5 2 2 2" xfId="31745"/>
    <cellStyle name="Számítás 2 5 2 2 2 2" xfId="31746"/>
    <cellStyle name="Számítás 2 5 2 2 2 2 2" xfId="31747"/>
    <cellStyle name="Számítás 2 5 2 2 2 3" xfId="31748"/>
    <cellStyle name="Számítás 2 5 2 2 2 3 2" xfId="31749"/>
    <cellStyle name="Számítás 2 5 2 2 2 4" xfId="31750"/>
    <cellStyle name="Számítás 2 5 2 2 2 5" xfId="31751"/>
    <cellStyle name="Számítás 2 5 2 2 3" xfId="31752"/>
    <cellStyle name="Számítás 2 5 2 2 3 2" xfId="31753"/>
    <cellStyle name="Számítás 2 5 2 2 4" xfId="31754"/>
    <cellStyle name="Számítás 2 5 2 2 4 2" xfId="31755"/>
    <cellStyle name="Számítás 2 5 2 2 5" xfId="31756"/>
    <cellStyle name="Számítás 2 5 2 2 6" xfId="31757"/>
    <cellStyle name="Számítás 2 5 2 3" xfId="31758"/>
    <cellStyle name="Számítás 2 5 2 3 2" xfId="31759"/>
    <cellStyle name="Számítás 2 5 2 3 2 2" xfId="31760"/>
    <cellStyle name="Számítás 2 5 2 3 2 2 2" xfId="31761"/>
    <cellStyle name="Számítás 2 5 2 3 2 3" xfId="31762"/>
    <cellStyle name="Számítás 2 5 2 3 2 3 2" xfId="31763"/>
    <cellStyle name="Számítás 2 5 2 3 2 4" xfId="31764"/>
    <cellStyle name="Számítás 2 5 2 3 2 5" xfId="31765"/>
    <cellStyle name="Számítás 2 5 2 3 3" xfId="31766"/>
    <cellStyle name="Számítás 2 5 2 3 3 2" xfId="31767"/>
    <cellStyle name="Számítás 2 5 2 3 4" xfId="31768"/>
    <cellStyle name="Számítás 2 5 2 3 4 2" xfId="31769"/>
    <cellStyle name="Számítás 2 5 2 3 5" xfId="31770"/>
    <cellStyle name="Számítás 2 5 2 3 6" xfId="31771"/>
    <cellStyle name="Számítás 2 5 2 4" xfId="31772"/>
    <cellStyle name="Számítás 2 5 2 4 2" xfId="31773"/>
    <cellStyle name="Számítás 2 5 2 4 2 2" xfId="31774"/>
    <cellStyle name="Számítás 2 5 2 4 2 2 2" xfId="31775"/>
    <cellStyle name="Számítás 2 5 2 4 2 3" xfId="31776"/>
    <cellStyle name="Számítás 2 5 2 4 2 3 2" xfId="31777"/>
    <cellStyle name="Számítás 2 5 2 4 2 4" xfId="31778"/>
    <cellStyle name="Számítás 2 5 2 4 2 5" xfId="31779"/>
    <cellStyle name="Számítás 2 5 2 4 3" xfId="31780"/>
    <cellStyle name="Számítás 2 5 2 4 3 2" xfId="31781"/>
    <cellStyle name="Számítás 2 5 2 4 4" xfId="31782"/>
    <cellStyle name="Számítás 2 5 2 4 4 2" xfId="31783"/>
    <cellStyle name="Számítás 2 5 2 4 5" xfId="31784"/>
    <cellStyle name="Számítás 2 5 2 4 6" xfId="31785"/>
    <cellStyle name="Számítás 2 5 2 5" xfId="31786"/>
    <cellStyle name="Számítás 2 5 2 5 2" xfId="31787"/>
    <cellStyle name="Számítás 2 5 2 5 2 2" xfId="31788"/>
    <cellStyle name="Számítás 2 5 2 5 3" xfId="31789"/>
    <cellStyle name="Számítás 2 5 2 5 3 2" xfId="31790"/>
    <cellStyle name="Számítás 2 5 2 5 4" xfId="31791"/>
    <cellStyle name="Számítás 2 5 2 5 5" xfId="31792"/>
    <cellStyle name="Számítás 2 5 2 6" xfId="31793"/>
    <cellStyle name="Számítás 2 5 2 6 2" xfId="31794"/>
    <cellStyle name="Számítás 2 5 2 7" xfId="31795"/>
    <cellStyle name="Számítás 2 5 2 7 2" xfId="31796"/>
    <cellStyle name="Számítás 2 5 2 8" xfId="31797"/>
    <cellStyle name="Számítás 2 5 2 9" xfId="31798"/>
    <cellStyle name="Számítás 2 5 3" xfId="31799"/>
    <cellStyle name="Számítás 2 5 3 2" xfId="31800"/>
    <cellStyle name="Számítás 2 5 3 2 2" xfId="31801"/>
    <cellStyle name="Számítás 2 5 3 2 2 2" xfId="31802"/>
    <cellStyle name="Számítás 2 5 3 2 3" xfId="31803"/>
    <cellStyle name="Számítás 2 5 3 2 3 2" xfId="31804"/>
    <cellStyle name="Számítás 2 5 3 2 4" xfId="31805"/>
    <cellStyle name="Számítás 2 5 3 2 5" xfId="31806"/>
    <cellStyle name="Számítás 2 5 3 3" xfId="31807"/>
    <cellStyle name="Számítás 2 5 3 3 2" xfId="31808"/>
    <cellStyle name="Számítás 2 5 3 4" xfId="31809"/>
    <cellStyle name="Számítás 2 5 3 4 2" xfId="31810"/>
    <cellStyle name="Számítás 2 5 3 5" xfId="31811"/>
    <cellStyle name="Számítás 2 5 3 6" xfId="31812"/>
    <cellStyle name="Számítás 2 5 4" xfId="31813"/>
    <cellStyle name="Számítás 2 5 4 2" xfId="31814"/>
    <cellStyle name="Számítás 2 5 4 2 2" xfId="31815"/>
    <cellStyle name="Számítás 2 5 4 2 2 2" xfId="31816"/>
    <cellStyle name="Számítás 2 5 4 2 3" xfId="31817"/>
    <cellStyle name="Számítás 2 5 4 2 3 2" xfId="31818"/>
    <cellStyle name="Számítás 2 5 4 2 4" xfId="31819"/>
    <cellStyle name="Számítás 2 5 4 2 5" xfId="31820"/>
    <cellStyle name="Számítás 2 5 4 3" xfId="31821"/>
    <cellStyle name="Számítás 2 5 4 3 2" xfId="31822"/>
    <cellStyle name="Számítás 2 5 4 4" xfId="31823"/>
    <cellStyle name="Számítás 2 5 4 4 2" xfId="31824"/>
    <cellStyle name="Számítás 2 5 4 5" xfId="31825"/>
    <cellStyle name="Számítás 2 5 4 6" xfId="31826"/>
    <cellStyle name="Számítás 2 5 5" xfId="31827"/>
    <cellStyle name="Számítás 2 5 5 2" xfId="31828"/>
    <cellStyle name="Számítás 2 5 5 2 2" xfId="31829"/>
    <cellStyle name="Számítás 2 5 5 2 2 2" xfId="31830"/>
    <cellStyle name="Számítás 2 5 5 2 3" xfId="31831"/>
    <cellStyle name="Számítás 2 5 5 2 3 2" xfId="31832"/>
    <cellStyle name="Számítás 2 5 5 2 4" xfId="31833"/>
    <cellStyle name="Számítás 2 5 5 2 5" xfId="31834"/>
    <cellStyle name="Számítás 2 5 5 3" xfId="31835"/>
    <cellStyle name="Számítás 2 5 5 3 2" xfId="31836"/>
    <cellStyle name="Számítás 2 5 5 4" xfId="31837"/>
    <cellStyle name="Számítás 2 5 5 4 2" xfId="31838"/>
    <cellStyle name="Számítás 2 5 5 5" xfId="31839"/>
    <cellStyle name="Számítás 2 5 5 6" xfId="31840"/>
    <cellStyle name="Számítás 2 5 6" xfId="31841"/>
    <cellStyle name="Számítás 2 5 6 2" xfId="31842"/>
    <cellStyle name="Számítás 2 5 6 2 2" xfId="31843"/>
    <cellStyle name="Számítás 2 5 6 2 2 2" xfId="31844"/>
    <cellStyle name="Számítás 2 5 6 2 3" xfId="31845"/>
    <cellStyle name="Számítás 2 5 6 2 3 2" xfId="31846"/>
    <cellStyle name="Számítás 2 5 6 2 4" xfId="31847"/>
    <cellStyle name="Számítás 2 5 6 2 5" xfId="31848"/>
    <cellStyle name="Számítás 2 5 6 3" xfId="31849"/>
    <cellStyle name="Számítás 2 5 6 3 2" xfId="31850"/>
    <cellStyle name="Számítás 2 5 6 4" xfId="31851"/>
    <cellStyle name="Számítás 2 5 6 4 2" xfId="31852"/>
    <cellStyle name="Számítás 2 5 6 5" xfId="31853"/>
    <cellStyle name="Számítás 2 5 6 6" xfId="31854"/>
    <cellStyle name="Számítás 2 5 7" xfId="31855"/>
    <cellStyle name="Számítás 2 5 7 2" xfId="31856"/>
    <cellStyle name="Számítás 2 5 7 2 2" xfId="31857"/>
    <cellStyle name="Számítás 2 5 7 3" xfId="31858"/>
    <cellStyle name="Számítás 2 5 7 3 2" xfId="31859"/>
    <cellStyle name="Számítás 2 5 7 4" xfId="31860"/>
    <cellStyle name="Számítás 2 5 7 5" xfId="31861"/>
    <cellStyle name="Számítás 2 5 8" xfId="31862"/>
    <cellStyle name="Számítás 2 5 8 2" xfId="31863"/>
    <cellStyle name="Számítás 2 5 9" xfId="31864"/>
    <cellStyle name="Számítás 2 5 9 2" xfId="31865"/>
    <cellStyle name="Számítás 2 6" xfId="31866"/>
    <cellStyle name="Számítás 2 6 2" xfId="31867"/>
    <cellStyle name="Számítás 2 6 2 2" xfId="31868"/>
    <cellStyle name="Számítás 2 6 2 2 2" xfId="31869"/>
    <cellStyle name="Számítás 2 6 2 2 2 2" xfId="31870"/>
    <cellStyle name="Számítás 2 6 2 2 3" xfId="31871"/>
    <cellStyle name="Számítás 2 6 2 2 3 2" xfId="31872"/>
    <cellStyle name="Számítás 2 6 2 2 4" xfId="31873"/>
    <cellStyle name="Számítás 2 6 2 2 5" xfId="31874"/>
    <cellStyle name="Számítás 2 6 2 3" xfId="31875"/>
    <cellStyle name="Számítás 2 6 2 3 2" xfId="31876"/>
    <cellStyle name="Számítás 2 6 2 4" xfId="31877"/>
    <cellStyle name="Számítás 2 6 2 4 2" xfId="31878"/>
    <cellStyle name="Számítás 2 6 2 5" xfId="31879"/>
    <cellStyle name="Számítás 2 6 2 6" xfId="31880"/>
    <cellStyle name="Számítás 2 6 3" xfId="31881"/>
    <cellStyle name="Számítás 2 6 3 2" xfId="31882"/>
    <cellStyle name="Számítás 2 6 3 2 2" xfId="31883"/>
    <cellStyle name="Számítás 2 6 3 2 2 2" xfId="31884"/>
    <cellStyle name="Számítás 2 6 3 2 3" xfId="31885"/>
    <cellStyle name="Számítás 2 6 3 2 3 2" xfId="31886"/>
    <cellStyle name="Számítás 2 6 3 2 4" xfId="31887"/>
    <cellStyle name="Számítás 2 6 3 2 5" xfId="31888"/>
    <cellStyle name="Számítás 2 6 3 3" xfId="31889"/>
    <cellStyle name="Számítás 2 6 3 3 2" xfId="31890"/>
    <cellStyle name="Számítás 2 6 3 4" xfId="31891"/>
    <cellStyle name="Számítás 2 6 3 4 2" xfId="31892"/>
    <cellStyle name="Számítás 2 6 3 5" xfId="31893"/>
    <cellStyle name="Számítás 2 6 3 6" xfId="31894"/>
    <cellStyle name="Számítás 2 6 4" xfId="31895"/>
    <cellStyle name="Számítás 2 6 4 2" xfId="31896"/>
    <cellStyle name="Számítás 2 6 4 2 2" xfId="31897"/>
    <cellStyle name="Számítás 2 6 4 2 2 2" xfId="31898"/>
    <cellStyle name="Számítás 2 6 4 2 3" xfId="31899"/>
    <cellStyle name="Számítás 2 6 4 2 3 2" xfId="31900"/>
    <cellStyle name="Számítás 2 6 4 2 4" xfId="31901"/>
    <cellStyle name="Számítás 2 6 4 2 5" xfId="31902"/>
    <cellStyle name="Számítás 2 6 4 3" xfId="31903"/>
    <cellStyle name="Számítás 2 6 4 3 2" xfId="31904"/>
    <cellStyle name="Számítás 2 6 4 4" xfId="31905"/>
    <cellStyle name="Számítás 2 6 4 4 2" xfId="31906"/>
    <cellStyle name="Számítás 2 6 4 5" xfId="31907"/>
    <cellStyle name="Számítás 2 6 4 6" xfId="31908"/>
    <cellStyle name="Számítás 2 6 5" xfId="31909"/>
    <cellStyle name="Számítás 2 6 5 2" xfId="31910"/>
    <cellStyle name="Számítás 2 6 5 2 2" xfId="31911"/>
    <cellStyle name="Számítás 2 6 5 3" xfId="31912"/>
    <cellStyle name="Számítás 2 6 5 3 2" xfId="31913"/>
    <cellStyle name="Számítás 2 6 5 4" xfId="31914"/>
    <cellStyle name="Számítás 2 6 5 5" xfId="31915"/>
    <cellStyle name="Számítás 2 6 6" xfId="31916"/>
    <cellStyle name="Számítás 2 6 6 2" xfId="31917"/>
    <cellStyle name="Számítás 2 6 7" xfId="31918"/>
    <cellStyle name="Számítás 2 6 7 2" xfId="31919"/>
    <cellStyle name="Számítás 2 6 8" xfId="31920"/>
    <cellStyle name="Számítás 2 6 9" xfId="31921"/>
    <cellStyle name="Számítás 2 7" xfId="31922"/>
    <cellStyle name="Számítás 2 7 2" xfId="31923"/>
    <cellStyle name="Számítás 2 7 2 2" xfId="31924"/>
    <cellStyle name="Számítás 2 7 2 2 2" xfId="31925"/>
    <cellStyle name="Számítás 2 7 2 3" xfId="31926"/>
    <cellStyle name="Számítás 2 7 2 3 2" xfId="31927"/>
    <cellStyle name="Számítás 2 7 2 4" xfId="31928"/>
    <cellStyle name="Számítás 2 7 2 5" xfId="31929"/>
    <cellStyle name="Számítás 2 7 3" xfId="31930"/>
    <cellStyle name="Számítás 2 7 3 2" xfId="31931"/>
    <cellStyle name="Számítás 2 7 4" xfId="31932"/>
    <cellStyle name="Számítás 2 7 4 2" xfId="31933"/>
    <cellStyle name="Számítás 2 7 5" xfId="31934"/>
    <cellStyle name="Számítás 2 7 6" xfId="31935"/>
    <cellStyle name="Számítás 2 8" xfId="31936"/>
    <cellStyle name="Számítás 2 8 2" xfId="31937"/>
    <cellStyle name="Számítás 2 8 2 2" xfId="31938"/>
    <cellStyle name="Számítás 2 8 2 2 2" xfId="31939"/>
    <cellStyle name="Számítás 2 8 2 3" xfId="31940"/>
    <cellStyle name="Számítás 2 8 2 3 2" xfId="31941"/>
    <cellStyle name="Számítás 2 8 2 4" xfId="31942"/>
    <cellStyle name="Számítás 2 8 2 5" xfId="31943"/>
    <cellStyle name="Számítás 2 8 3" xfId="31944"/>
    <cellStyle name="Számítás 2 8 3 2" xfId="31945"/>
    <cellStyle name="Számítás 2 8 4" xfId="31946"/>
    <cellStyle name="Számítás 2 8 4 2" xfId="31947"/>
    <cellStyle name="Számítás 2 8 5" xfId="31948"/>
    <cellStyle name="Számítás 2 8 6" xfId="31949"/>
    <cellStyle name="Számítás 2 9" xfId="31950"/>
    <cellStyle name="Számítás 2 9 2" xfId="31951"/>
    <cellStyle name="Számítás 2 9 2 2" xfId="31952"/>
    <cellStyle name="Számítás 2 9 2 2 2" xfId="31953"/>
    <cellStyle name="Számítás 2 9 2 3" xfId="31954"/>
    <cellStyle name="Számítás 2 9 2 3 2" xfId="31955"/>
    <cellStyle name="Számítás 2 9 2 4" xfId="31956"/>
    <cellStyle name="Számítás 2 9 2 5" xfId="31957"/>
    <cellStyle name="Számítás 2 9 3" xfId="31958"/>
    <cellStyle name="Számítás 2 9 3 2" xfId="31959"/>
    <cellStyle name="Számítás 2 9 4" xfId="31960"/>
    <cellStyle name="Számítás 2 9 4 2" xfId="31961"/>
    <cellStyle name="Számítás 2 9 5" xfId="31962"/>
    <cellStyle name="Számítás 2 9 6" xfId="31963"/>
    <cellStyle name="Számítás 20" xfId="31964"/>
    <cellStyle name="Számítás 20 2" xfId="31965"/>
    <cellStyle name="Számítás 20 2 2" xfId="31966"/>
    <cellStyle name="Számítás 20 3" xfId="31967"/>
    <cellStyle name="Számítás 20 3 2" xfId="31968"/>
    <cellStyle name="Számítás 20 4" xfId="31969"/>
    <cellStyle name="Számítás 20 5" xfId="31970"/>
    <cellStyle name="Számítás 21" xfId="31971"/>
    <cellStyle name="Számítás 21 2" xfId="31972"/>
    <cellStyle name="Számítás 21 2 2" xfId="31973"/>
    <cellStyle name="Számítás 21 3" xfId="31974"/>
    <cellStyle name="Számítás 21 3 2" xfId="31975"/>
    <cellStyle name="Számítás 21 4" xfId="31976"/>
    <cellStyle name="Számítás 21 5" xfId="31977"/>
    <cellStyle name="Számítás 22" xfId="31978"/>
    <cellStyle name="Számítás 22 2" xfId="31979"/>
    <cellStyle name="Számítás 22 2 2" xfId="31980"/>
    <cellStyle name="Számítás 22 3" xfId="31981"/>
    <cellStyle name="Számítás 22 3 2" xfId="31982"/>
    <cellStyle name="Számítás 22 4" xfId="31983"/>
    <cellStyle name="Számítás 22 5" xfId="31984"/>
    <cellStyle name="Számítás 23" xfId="31985"/>
    <cellStyle name="Számítás 23 2" xfId="31986"/>
    <cellStyle name="Számítás 23 2 2" xfId="31987"/>
    <cellStyle name="Számítás 23 3" xfId="31988"/>
    <cellStyle name="Számítás 23 3 2" xfId="31989"/>
    <cellStyle name="Számítás 23 4" xfId="31990"/>
    <cellStyle name="Számítás 23 5" xfId="31991"/>
    <cellStyle name="Számítás 24" xfId="31992"/>
    <cellStyle name="Számítás 25" xfId="31993"/>
    <cellStyle name="Számítás 3" xfId="31994"/>
    <cellStyle name="Számítás 3 10" xfId="31995"/>
    <cellStyle name="Számítás 3 10 2" xfId="31996"/>
    <cellStyle name="Számítás 3 10 2 2" xfId="31997"/>
    <cellStyle name="Számítás 3 10 3" xfId="31998"/>
    <cellStyle name="Számítás 3 10 3 2" xfId="31999"/>
    <cellStyle name="Számítás 3 10 4" xfId="32000"/>
    <cellStyle name="Számítás 3 10 5" xfId="32001"/>
    <cellStyle name="Számítás 3 11" xfId="32002"/>
    <cellStyle name="Számítás 3 11 2" xfId="32003"/>
    <cellStyle name="Számítás 3 11 2 2" xfId="32004"/>
    <cellStyle name="Számítás 3 11 3" xfId="32005"/>
    <cellStyle name="Számítás 3 11 3 2" xfId="32006"/>
    <cellStyle name="Számítás 3 11 4" xfId="32007"/>
    <cellStyle name="Számítás 3 11 5" xfId="32008"/>
    <cellStyle name="Számítás 3 12" xfId="32009"/>
    <cellStyle name="Számítás 3 12 2" xfId="32010"/>
    <cellStyle name="Számítás 3 12 2 2" xfId="32011"/>
    <cellStyle name="Számítás 3 12 3" xfId="32012"/>
    <cellStyle name="Számítás 3 12 3 2" xfId="32013"/>
    <cellStyle name="Számítás 3 12 4" xfId="32014"/>
    <cellStyle name="Számítás 3 12 5" xfId="32015"/>
    <cellStyle name="Számítás 3 13" xfId="32016"/>
    <cellStyle name="Számítás 3 13 2" xfId="32017"/>
    <cellStyle name="Számítás 3 13 2 2" xfId="32018"/>
    <cellStyle name="Számítás 3 13 3" xfId="32019"/>
    <cellStyle name="Számítás 3 13 3 2" xfId="32020"/>
    <cellStyle name="Számítás 3 13 4" xfId="32021"/>
    <cellStyle name="Számítás 3 13 5" xfId="32022"/>
    <cellStyle name="Számítás 3 14" xfId="32023"/>
    <cellStyle name="Számítás 3 14 2" xfId="32024"/>
    <cellStyle name="Számítás 3 14 2 2" xfId="32025"/>
    <cellStyle name="Számítás 3 14 3" xfId="32026"/>
    <cellStyle name="Számítás 3 14 3 2" xfId="32027"/>
    <cellStyle name="Számítás 3 14 4" xfId="32028"/>
    <cellStyle name="Számítás 3 14 5" xfId="32029"/>
    <cellStyle name="Számítás 3 15" xfId="32030"/>
    <cellStyle name="Számítás 3 15 2" xfId="32031"/>
    <cellStyle name="Számítás 3 15 2 2" xfId="32032"/>
    <cellStyle name="Számítás 3 15 3" xfId="32033"/>
    <cellStyle name="Számítás 3 15 3 2" xfId="32034"/>
    <cellStyle name="Számítás 3 15 4" xfId="32035"/>
    <cellStyle name="Számítás 3 15 5" xfId="32036"/>
    <cellStyle name="Számítás 3 16" xfId="32037"/>
    <cellStyle name="Számítás 3 16 2" xfId="32038"/>
    <cellStyle name="Számítás 3 16 2 2" xfId="32039"/>
    <cellStyle name="Számítás 3 16 3" xfId="32040"/>
    <cellStyle name="Számítás 3 16 3 2" xfId="32041"/>
    <cellStyle name="Számítás 3 16 4" xfId="32042"/>
    <cellStyle name="Számítás 3 16 5" xfId="32043"/>
    <cellStyle name="Számítás 3 17" xfId="32044"/>
    <cellStyle name="Számítás 3 17 2" xfId="32045"/>
    <cellStyle name="Számítás 3 17 2 2" xfId="32046"/>
    <cellStyle name="Számítás 3 17 3" xfId="32047"/>
    <cellStyle name="Számítás 3 17 3 2" xfId="32048"/>
    <cellStyle name="Számítás 3 17 4" xfId="32049"/>
    <cellStyle name="Számítás 3 17 5" xfId="32050"/>
    <cellStyle name="Számítás 3 18" xfId="32051"/>
    <cellStyle name="Számítás 3 18 2" xfId="32052"/>
    <cellStyle name="Számítás 3 18 2 2" xfId="32053"/>
    <cellStyle name="Számítás 3 18 3" xfId="32054"/>
    <cellStyle name="Számítás 3 18 3 2" xfId="32055"/>
    <cellStyle name="Számítás 3 18 4" xfId="32056"/>
    <cellStyle name="Számítás 3 18 5" xfId="32057"/>
    <cellStyle name="Számítás 3 19" xfId="32058"/>
    <cellStyle name="Számítás 3 19 2" xfId="32059"/>
    <cellStyle name="Számítás 3 19 2 2" xfId="32060"/>
    <cellStyle name="Számítás 3 19 3" xfId="32061"/>
    <cellStyle name="Számítás 3 19 3 2" xfId="32062"/>
    <cellStyle name="Számítás 3 19 4" xfId="32063"/>
    <cellStyle name="Számítás 3 19 5" xfId="32064"/>
    <cellStyle name="Számítás 3 2" xfId="32065"/>
    <cellStyle name="Számítás 3 2 10" xfId="32066"/>
    <cellStyle name="Számítás 3 2 2" xfId="32067"/>
    <cellStyle name="Számítás 3 2 2 2" xfId="32068"/>
    <cellStyle name="Számítás 3 2 2 2 2" xfId="32069"/>
    <cellStyle name="Számítás 3 2 2 2 2 2" xfId="32070"/>
    <cellStyle name="Számítás 3 2 2 2 2 2 2" xfId="32071"/>
    <cellStyle name="Számítás 3 2 2 2 2 3" xfId="32072"/>
    <cellStyle name="Számítás 3 2 2 2 2 3 2" xfId="32073"/>
    <cellStyle name="Számítás 3 2 2 2 2 4" xfId="32074"/>
    <cellStyle name="Számítás 3 2 2 2 2 5" xfId="32075"/>
    <cellStyle name="Számítás 3 2 2 2 3" xfId="32076"/>
    <cellStyle name="Számítás 3 2 2 2 3 2" xfId="32077"/>
    <cellStyle name="Számítás 3 2 2 2 4" xfId="32078"/>
    <cellStyle name="Számítás 3 2 2 2 4 2" xfId="32079"/>
    <cellStyle name="Számítás 3 2 2 2 5" xfId="32080"/>
    <cellStyle name="Számítás 3 2 2 2 6" xfId="32081"/>
    <cellStyle name="Számítás 3 2 2 3" xfId="32082"/>
    <cellStyle name="Számítás 3 2 2 3 2" xfId="32083"/>
    <cellStyle name="Számítás 3 2 2 3 2 2" xfId="32084"/>
    <cellStyle name="Számítás 3 2 2 3 2 2 2" xfId="32085"/>
    <cellStyle name="Számítás 3 2 2 3 2 3" xfId="32086"/>
    <cellStyle name="Számítás 3 2 2 3 2 3 2" xfId="32087"/>
    <cellStyle name="Számítás 3 2 2 3 2 4" xfId="32088"/>
    <cellStyle name="Számítás 3 2 2 3 2 5" xfId="32089"/>
    <cellStyle name="Számítás 3 2 2 3 3" xfId="32090"/>
    <cellStyle name="Számítás 3 2 2 3 3 2" xfId="32091"/>
    <cellStyle name="Számítás 3 2 2 3 4" xfId="32092"/>
    <cellStyle name="Számítás 3 2 2 3 4 2" xfId="32093"/>
    <cellStyle name="Számítás 3 2 2 3 5" xfId="32094"/>
    <cellStyle name="Számítás 3 2 2 3 6" xfId="32095"/>
    <cellStyle name="Számítás 3 2 2 4" xfId="32096"/>
    <cellStyle name="Számítás 3 2 2 4 2" xfId="32097"/>
    <cellStyle name="Számítás 3 2 2 4 2 2" xfId="32098"/>
    <cellStyle name="Számítás 3 2 2 4 2 2 2" xfId="32099"/>
    <cellStyle name="Számítás 3 2 2 4 2 3" xfId="32100"/>
    <cellStyle name="Számítás 3 2 2 4 2 3 2" xfId="32101"/>
    <cellStyle name="Számítás 3 2 2 4 2 4" xfId="32102"/>
    <cellStyle name="Számítás 3 2 2 4 2 5" xfId="32103"/>
    <cellStyle name="Számítás 3 2 2 4 3" xfId="32104"/>
    <cellStyle name="Számítás 3 2 2 4 3 2" xfId="32105"/>
    <cellStyle name="Számítás 3 2 2 4 4" xfId="32106"/>
    <cellStyle name="Számítás 3 2 2 4 4 2" xfId="32107"/>
    <cellStyle name="Számítás 3 2 2 4 5" xfId="32108"/>
    <cellStyle name="Számítás 3 2 2 4 6" xfId="32109"/>
    <cellStyle name="Számítás 3 2 2 5" xfId="32110"/>
    <cellStyle name="Számítás 3 2 2 5 2" xfId="32111"/>
    <cellStyle name="Számítás 3 2 2 5 2 2" xfId="32112"/>
    <cellStyle name="Számítás 3 2 2 5 3" xfId="32113"/>
    <cellStyle name="Számítás 3 2 2 5 3 2" xfId="32114"/>
    <cellStyle name="Számítás 3 2 2 5 4" xfId="32115"/>
    <cellStyle name="Számítás 3 2 2 5 5" xfId="32116"/>
    <cellStyle name="Számítás 3 2 2 6" xfId="32117"/>
    <cellStyle name="Számítás 3 2 2 6 2" xfId="32118"/>
    <cellStyle name="Számítás 3 2 2 7" xfId="32119"/>
    <cellStyle name="Számítás 3 2 2 7 2" xfId="32120"/>
    <cellStyle name="Számítás 3 2 2 8" xfId="32121"/>
    <cellStyle name="Számítás 3 2 2 9" xfId="32122"/>
    <cellStyle name="Számítás 3 2 3" xfId="32123"/>
    <cellStyle name="Számítás 3 2 3 2" xfId="32124"/>
    <cellStyle name="Számítás 3 2 3 2 2" xfId="32125"/>
    <cellStyle name="Számítás 3 2 3 2 2 2" xfId="32126"/>
    <cellStyle name="Számítás 3 2 3 2 2 2 2" xfId="32127"/>
    <cellStyle name="Számítás 3 2 3 2 2 3" xfId="32128"/>
    <cellStyle name="Számítás 3 2 3 2 2 3 2" xfId="32129"/>
    <cellStyle name="Számítás 3 2 3 2 2 4" xfId="32130"/>
    <cellStyle name="Számítás 3 2 3 2 2 5" xfId="32131"/>
    <cellStyle name="Számítás 3 2 3 2 3" xfId="32132"/>
    <cellStyle name="Számítás 3 2 3 2 3 2" xfId="32133"/>
    <cellStyle name="Számítás 3 2 3 2 4" xfId="32134"/>
    <cellStyle name="Számítás 3 2 3 2 4 2" xfId="32135"/>
    <cellStyle name="Számítás 3 2 3 2 5" xfId="32136"/>
    <cellStyle name="Számítás 3 2 3 2 6" xfId="32137"/>
    <cellStyle name="Számítás 3 2 3 3" xfId="32138"/>
    <cellStyle name="Számítás 3 2 3 3 2" xfId="32139"/>
    <cellStyle name="Számítás 3 2 3 3 2 2" xfId="32140"/>
    <cellStyle name="Számítás 3 2 3 3 2 2 2" xfId="32141"/>
    <cellStyle name="Számítás 3 2 3 3 2 3" xfId="32142"/>
    <cellStyle name="Számítás 3 2 3 3 2 3 2" xfId="32143"/>
    <cellStyle name="Számítás 3 2 3 3 2 4" xfId="32144"/>
    <cellStyle name="Számítás 3 2 3 3 2 5" xfId="32145"/>
    <cellStyle name="Számítás 3 2 3 3 3" xfId="32146"/>
    <cellStyle name="Számítás 3 2 3 3 3 2" xfId="32147"/>
    <cellStyle name="Számítás 3 2 3 3 4" xfId="32148"/>
    <cellStyle name="Számítás 3 2 3 3 4 2" xfId="32149"/>
    <cellStyle name="Számítás 3 2 3 3 5" xfId="32150"/>
    <cellStyle name="Számítás 3 2 3 3 6" xfId="32151"/>
    <cellStyle name="Számítás 3 2 3 4" xfId="32152"/>
    <cellStyle name="Számítás 3 2 3 4 2" xfId="32153"/>
    <cellStyle name="Számítás 3 2 3 4 2 2" xfId="32154"/>
    <cellStyle name="Számítás 3 2 3 4 3" xfId="32155"/>
    <cellStyle name="Számítás 3 2 3 4 3 2" xfId="32156"/>
    <cellStyle name="Számítás 3 2 3 4 4" xfId="32157"/>
    <cellStyle name="Számítás 3 2 3 4 5" xfId="32158"/>
    <cellStyle name="Számítás 3 2 3 5" xfId="32159"/>
    <cellStyle name="Számítás 3 2 3 5 2" xfId="32160"/>
    <cellStyle name="Számítás 3 2 3 6" xfId="32161"/>
    <cellStyle name="Számítás 3 2 3 6 2" xfId="32162"/>
    <cellStyle name="Számítás 3 2 3 7" xfId="32163"/>
    <cellStyle name="Számítás 3 2 3 8" xfId="32164"/>
    <cellStyle name="Számítás 3 2 4" xfId="32165"/>
    <cellStyle name="Számítás 3 2 4 2" xfId="32166"/>
    <cellStyle name="Számítás 3 2 4 2 2" xfId="32167"/>
    <cellStyle name="Számítás 3 2 4 2 2 2" xfId="32168"/>
    <cellStyle name="Számítás 3 2 4 2 3" xfId="32169"/>
    <cellStyle name="Számítás 3 2 4 2 3 2" xfId="32170"/>
    <cellStyle name="Számítás 3 2 4 2 4" xfId="32171"/>
    <cellStyle name="Számítás 3 2 4 2 5" xfId="32172"/>
    <cellStyle name="Számítás 3 2 4 3" xfId="32173"/>
    <cellStyle name="Számítás 3 2 4 3 2" xfId="32174"/>
    <cellStyle name="Számítás 3 2 4 4" xfId="32175"/>
    <cellStyle name="Számítás 3 2 4 4 2" xfId="32176"/>
    <cellStyle name="Számítás 3 2 4 5" xfId="32177"/>
    <cellStyle name="Számítás 3 2 4 6" xfId="32178"/>
    <cellStyle name="Számítás 3 2 5" xfId="32179"/>
    <cellStyle name="Számítás 3 2 5 2" xfId="32180"/>
    <cellStyle name="Számítás 3 2 5 2 2" xfId="32181"/>
    <cellStyle name="Számítás 3 2 5 2 2 2" xfId="32182"/>
    <cellStyle name="Számítás 3 2 5 2 3" xfId="32183"/>
    <cellStyle name="Számítás 3 2 5 2 3 2" xfId="32184"/>
    <cellStyle name="Számítás 3 2 5 2 4" xfId="32185"/>
    <cellStyle name="Számítás 3 2 5 2 5" xfId="32186"/>
    <cellStyle name="Számítás 3 2 5 3" xfId="32187"/>
    <cellStyle name="Számítás 3 2 5 3 2" xfId="32188"/>
    <cellStyle name="Számítás 3 2 5 4" xfId="32189"/>
    <cellStyle name="Számítás 3 2 5 4 2" xfId="32190"/>
    <cellStyle name="Számítás 3 2 5 5" xfId="32191"/>
    <cellStyle name="Számítás 3 2 5 6" xfId="32192"/>
    <cellStyle name="Számítás 3 2 6" xfId="32193"/>
    <cellStyle name="Számítás 3 2 6 2" xfId="32194"/>
    <cellStyle name="Számítás 3 2 6 2 2" xfId="32195"/>
    <cellStyle name="Számítás 3 2 6 2 2 2" xfId="32196"/>
    <cellStyle name="Számítás 3 2 6 2 3" xfId="32197"/>
    <cellStyle name="Számítás 3 2 6 2 3 2" xfId="32198"/>
    <cellStyle name="Számítás 3 2 6 2 4" xfId="32199"/>
    <cellStyle name="Számítás 3 2 6 2 5" xfId="32200"/>
    <cellStyle name="Számítás 3 2 6 3" xfId="32201"/>
    <cellStyle name="Számítás 3 2 6 3 2" xfId="32202"/>
    <cellStyle name="Számítás 3 2 6 4" xfId="32203"/>
    <cellStyle name="Számítás 3 2 6 4 2" xfId="32204"/>
    <cellStyle name="Számítás 3 2 6 5" xfId="32205"/>
    <cellStyle name="Számítás 3 2 6 6" xfId="32206"/>
    <cellStyle name="Számítás 3 2 7" xfId="32207"/>
    <cellStyle name="Számítás 3 2 7 2" xfId="32208"/>
    <cellStyle name="Számítás 3 2 7 2 2" xfId="32209"/>
    <cellStyle name="Számítás 3 2 7 3" xfId="32210"/>
    <cellStyle name="Számítás 3 2 7 3 2" xfId="32211"/>
    <cellStyle name="Számítás 3 2 7 4" xfId="32212"/>
    <cellStyle name="Számítás 3 2 7 5" xfId="32213"/>
    <cellStyle name="Számítás 3 2 8" xfId="32214"/>
    <cellStyle name="Számítás 3 2 8 2" xfId="32215"/>
    <cellStyle name="Számítás 3 2 9" xfId="32216"/>
    <cellStyle name="Számítás 3 2 9 2" xfId="32217"/>
    <cellStyle name="Számítás 3 20" xfId="32218"/>
    <cellStyle name="Számítás 3 20 2" xfId="32219"/>
    <cellStyle name="Számítás 3 20 2 2" xfId="32220"/>
    <cellStyle name="Számítás 3 20 3" xfId="32221"/>
    <cellStyle name="Számítás 3 20 3 2" xfId="32222"/>
    <cellStyle name="Számítás 3 20 4" xfId="32223"/>
    <cellStyle name="Számítás 3 20 5" xfId="32224"/>
    <cellStyle name="Számítás 3 21" xfId="32225"/>
    <cellStyle name="Számítás 3 21 2" xfId="32226"/>
    <cellStyle name="Számítás 3 21 2 2" xfId="32227"/>
    <cellStyle name="Számítás 3 21 3" xfId="32228"/>
    <cellStyle name="Számítás 3 21 3 2" xfId="32229"/>
    <cellStyle name="Számítás 3 21 4" xfId="32230"/>
    <cellStyle name="Számítás 3 21 5" xfId="32231"/>
    <cellStyle name="Számítás 3 22" xfId="32232"/>
    <cellStyle name="Számítás 3 22 2" xfId="32233"/>
    <cellStyle name="Számítás 3 23" xfId="32234"/>
    <cellStyle name="Számítás 3 23 2" xfId="32235"/>
    <cellStyle name="Számítás 3 24" xfId="32236"/>
    <cellStyle name="Számítás 3 24 2" xfId="32237"/>
    <cellStyle name="Számítás 3 25" xfId="32238"/>
    <cellStyle name="Számítás 3 26" xfId="32239"/>
    <cellStyle name="Számítás 3 3" xfId="32240"/>
    <cellStyle name="Számítás 3 3 10" xfId="32241"/>
    <cellStyle name="Számítás 3 3 11" xfId="32242"/>
    <cellStyle name="Számítás 3 3 2" xfId="32243"/>
    <cellStyle name="Számítás 3 3 2 2" xfId="32244"/>
    <cellStyle name="Számítás 3 3 2 2 2" xfId="32245"/>
    <cellStyle name="Számítás 3 3 2 2 2 2" xfId="32246"/>
    <cellStyle name="Számítás 3 3 2 2 2 2 2" xfId="32247"/>
    <cellStyle name="Számítás 3 3 2 2 2 3" xfId="32248"/>
    <cellStyle name="Számítás 3 3 2 2 2 3 2" xfId="32249"/>
    <cellStyle name="Számítás 3 3 2 2 2 4" xfId="32250"/>
    <cellStyle name="Számítás 3 3 2 2 2 5" xfId="32251"/>
    <cellStyle name="Számítás 3 3 2 2 3" xfId="32252"/>
    <cellStyle name="Számítás 3 3 2 2 3 2" xfId="32253"/>
    <cellStyle name="Számítás 3 3 2 2 4" xfId="32254"/>
    <cellStyle name="Számítás 3 3 2 2 4 2" xfId="32255"/>
    <cellStyle name="Számítás 3 3 2 2 5" xfId="32256"/>
    <cellStyle name="Számítás 3 3 2 2 6" xfId="32257"/>
    <cellStyle name="Számítás 3 3 2 3" xfId="32258"/>
    <cellStyle name="Számítás 3 3 2 3 2" xfId="32259"/>
    <cellStyle name="Számítás 3 3 2 3 2 2" xfId="32260"/>
    <cellStyle name="Számítás 3 3 2 3 2 2 2" xfId="32261"/>
    <cellStyle name="Számítás 3 3 2 3 2 3" xfId="32262"/>
    <cellStyle name="Számítás 3 3 2 3 2 3 2" xfId="32263"/>
    <cellStyle name="Számítás 3 3 2 3 2 4" xfId="32264"/>
    <cellStyle name="Számítás 3 3 2 3 2 5" xfId="32265"/>
    <cellStyle name="Számítás 3 3 2 3 3" xfId="32266"/>
    <cellStyle name="Számítás 3 3 2 3 3 2" xfId="32267"/>
    <cellStyle name="Számítás 3 3 2 3 4" xfId="32268"/>
    <cellStyle name="Számítás 3 3 2 3 4 2" xfId="32269"/>
    <cellStyle name="Számítás 3 3 2 3 5" xfId="32270"/>
    <cellStyle name="Számítás 3 3 2 3 6" xfId="32271"/>
    <cellStyle name="Számítás 3 3 2 4" xfId="32272"/>
    <cellStyle name="Számítás 3 3 2 4 2" xfId="32273"/>
    <cellStyle name="Számítás 3 3 2 4 2 2" xfId="32274"/>
    <cellStyle name="Számítás 3 3 2 4 2 2 2" xfId="32275"/>
    <cellStyle name="Számítás 3 3 2 4 2 3" xfId="32276"/>
    <cellStyle name="Számítás 3 3 2 4 2 3 2" xfId="32277"/>
    <cellStyle name="Számítás 3 3 2 4 2 4" xfId="32278"/>
    <cellStyle name="Számítás 3 3 2 4 2 5" xfId="32279"/>
    <cellStyle name="Számítás 3 3 2 4 3" xfId="32280"/>
    <cellStyle name="Számítás 3 3 2 4 3 2" xfId="32281"/>
    <cellStyle name="Számítás 3 3 2 4 4" xfId="32282"/>
    <cellStyle name="Számítás 3 3 2 4 4 2" xfId="32283"/>
    <cellStyle name="Számítás 3 3 2 4 5" xfId="32284"/>
    <cellStyle name="Számítás 3 3 2 4 6" xfId="32285"/>
    <cellStyle name="Számítás 3 3 2 5" xfId="32286"/>
    <cellStyle name="Számítás 3 3 2 5 2" xfId="32287"/>
    <cellStyle name="Számítás 3 3 2 5 2 2" xfId="32288"/>
    <cellStyle name="Számítás 3 3 2 5 3" xfId="32289"/>
    <cellStyle name="Számítás 3 3 2 5 3 2" xfId="32290"/>
    <cellStyle name="Számítás 3 3 2 5 4" xfId="32291"/>
    <cellStyle name="Számítás 3 3 2 5 5" xfId="32292"/>
    <cellStyle name="Számítás 3 3 2 6" xfId="32293"/>
    <cellStyle name="Számítás 3 3 2 6 2" xfId="32294"/>
    <cellStyle name="Számítás 3 3 2 7" xfId="32295"/>
    <cellStyle name="Számítás 3 3 2 7 2" xfId="32296"/>
    <cellStyle name="Számítás 3 3 2 8" xfId="32297"/>
    <cellStyle name="Számítás 3 3 2 9" xfId="32298"/>
    <cellStyle name="Számítás 3 3 3" xfId="32299"/>
    <cellStyle name="Számítás 3 3 3 2" xfId="32300"/>
    <cellStyle name="Számítás 3 3 3 2 2" xfId="32301"/>
    <cellStyle name="Számítás 3 3 3 2 2 2" xfId="32302"/>
    <cellStyle name="Számítás 3 3 3 2 3" xfId="32303"/>
    <cellStyle name="Számítás 3 3 3 2 3 2" xfId="32304"/>
    <cellStyle name="Számítás 3 3 3 2 4" xfId="32305"/>
    <cellStyle name="Számítás 3 3 3 2 5" xfId="32306"/>
    <cellStyle name="Számítás 3 3 3 3" xfId="32307"/>
    <cellStyle name="Számítás 3 3 3 3 2" xfId="32308"/>
    <cellStyle name="Számítás 3 3 3 4" xfId="32309"/>
    <cellStyle name="Számítás 3 3 3 4 2" xfId="32310"/>
    <cellStyle name="Számítás 3 3 3 5" xfId="32311"/>
    <cellStyle name="Számítás 3 3 3 6" xfId="32312"/>
    <cellStyle name="Számítás 3 3 4" xfId="32313"/>
    <cellStyle name="Számítás 3 3 4 2" xfId="32314"/>
    <cellStyle name="Számítás 3 3 4 2 2" xfId="32315"/>
    <cellStyle name="Számítás 3 3 4 2 2 2" xfId="32316"/>
    <cellStyle name="Számítás 3 3 4 2 3" xfId="32317"/>
    <cellStyle name="Számítás 3 3 4 2 3 2" xfId="32318"/>
    <cellStyle name="Számítás 3 3 4 2 4" xfId="32319"/>
    <cellStyle name="Számítás 3 3 4 2 5" xfId="32320"/>
    <cellStyle name="Számítás 3 3 4 3" xfId="32321"/>
    <cellStyle name="Számítás 3 3 4 3 2" xfId="32322"/>
    <cellStyle name="Számítás 3 3 4 4" xfId="32323"/>
    <cellStyle name="Számítás 3 3 4 4 2" xfId="32324"/>
    <cellStyle name="Számítás 3 3 4 5" xfId="32325"/>
    <cellStyle name="Számítás 3 3 4 6" xfId="32326"/>
    <cellStyle name="Számítás 3 3 5" xfId="32327"/>
    <cellStyle name="Számítás 3 3 5 2" xfId="32328"/>
    <cellStyle name="Számítás 3 3 5 2 2" xfId="32329"/>
    <cellStyle name="Számítás 3 3 5 2 2 2" xfId="32330"/>
    <cellStyle name="Számítás 3 3 5 2 3" xfId="32331"/>
    <cellStyle name="Számítás 3 3 5 2 3 2" xfId="32332"/>
    <cellStyle name="Számítás 3 3 5 2 4" xfId="32333"/>
    <cellStyle name="Számítás 3 3 5 2 5" xfId="32334"/>
    <cellStyle name="Számítás 3 3 5 3" xfId="32335"/>
    <cellStyle name="Számítás 3 3 5 3 2" xfId="32336"/>
    <cellStyle name="Számítás 3 3 5 4" xfId="32337"/>
    <cellStyle name="Számítás 3 3 5 4 2" xfId="32338"/>
    <cellStyle name="Számítás 3 3 5 5" xfId="32339"/>
    <cellStyle name="Számítás 3 3 5 6" xfId="32340"/>
    <cellStyle name="Számítás 3 3 6" xfId="32341"/>
    <cellStyle name="Számítás 3 3 6 2" xfId="32342"/>
    <cellStyle name="Számítás 3 3 6 2 2" xfId="32343"/>
    <cellStyle name="Számítás 3 3 6 2 2 2" xfId="32344"/>
    <cellStyle name="Számítás 3 3 6 2 3" xfId="32345"/>
    <cellStyle name="Számítás 3 3 6 2 3 2" xfId="32346"/>
    <cellStyle name="Számítás 3 3 6 2 4" xfId="32347"/>
    <cellStyle name="Számítás 3 3 6 2 5" xfId="32348"/>
    <cellStyle name="Számítás 3 3 6 3" xfId="32349"/>
    <cellStyle name="Számítás 3 3 6 3 2" xfId="32350"/>
    <cellStyle name="Számítás 3 3 6 4" xfId="32351"/>
    <cellStyle name="Számítás 3 3 6 4 2" xfId="32352"/>
    <cellStyle name="Számítás 3 3 6 5" xfId="32353"/>
    <cellStyle name="Számítás 3 3 6 6" xfId="32354"/>
    <cellStyle name="Számítás 3 3 7" xfId="32355"/>
    <cellStyle name="Számítás 3 3 7 2" xfId="32356"/>
    <cellStyle name="Számítás 3 3 7 2 2" xfId="32357"/>
    <cellStyle name="Számítás 3 3 7 3" xfId="32358"/>
    <cellStyle name="Számítás 3 3 7 3 2" xfId="32359"/>
    <cellStyle name="Számítás 3 3 7 4" xfId="32360"/>
    <cellStyle name="Számítás 3 3 7 5" xfId="32361"/>
    <cellStyle name="Számítás 3 3 8" xfId="32362"/>
    <cellStyle name="Számítás 3 3 8 2" xfId="32363"/>
    <cellStyle name="Számítás 3 3 9" xfId="32364"/>
    <cellStyle name="Számítás 3 3 9 2" xfId="32365"/>
    <cellStyle name="Számítás 3 4" xfId="32366"/>
    <cellStyle name="Számítás 3 4 2" xfId="32367"/>
    <cellStyle name="Számítás 3 4 2 2" xfId="32368"/>
    <cellStyle name="Számítás 3 4 2 2 2" xfId="32369"/>
    <cellStyle name="Számítás 3 4 2 2 2 2" xfId="32370"/>
    <cellStyle name="Számítás 3 4 2 2 3" xfId="32371"/>
    <cellStyle name="Számítás 3 4 2 2 3 2" xfId="32372"/>
    <cellStyle name="Számítás 3 4 2 2 4" xfId="32373"/>
    <cellStyle name="Számítás 3 4 2 2 5" xfId="32374"/>
    <cellStyle name="Számítás 3 4 2 3" xfId="32375"/>
    <cellStyle name="Számítás 3 4 2 3 2" xfId="32376"/>
    <cellStyle name="Számítás 3 4 2 4" xfId="32377"/>
    <cellStyle name="Számítás 3 4 2 4 2" xfId="32378"/>
    <cellStyle name="Számítás 3 4 2 5" xfId="32379"/>
    <cellStyle name="Számítás 3 4 2 6" xfId="32380"/>
    <cellStyle name="Számítás 3 4 3" xfId="32381"/>
    <cellStyle name="Számítás 3 4 3 2" xfId="32382"/>
    <cellStyle name="Számítás 3 4 3 2 2" xfId="32383"/>
    <cellStyle name="Számítás 3 4 3 2 2 2" xfId="32384"/>
    <cellStyle name="Számítás 3 4 3 2 3" xfId="32385"/>
    <cellStyle name="Számítás 3 4 3 2 3 2" xfId="32386"/>
    <cellStyle name="Számítás 3 4 3 2 4" xfId="32387"/>
    <cellStyle name="Számítás 3 4 3 2 5" xfId="32388"/>
    <cellStyle name="Számítás 3 4 3 3" xfId="32389"/>
    <cellStyle name="Számítás 3 4 3 3 2" xfId="32390"/>
    <cellStyle name="Számítás 3 4 3 4" xfId="32391"/>
    <cellStyle name="Számítás 3 4 3 4 2" xfId="32392"/>
    <cellStyle name="Számítás 3 4 3 5" xfId="32393"/>
    <cellStyle name="Számítás 3 4 3 6" xfId="32394"/>
    <cellStyle name="Számítás 3 4 4" xfId="32395"/>
    <cellStyle name="Számítás 3 4 4 2" xfId="32396"/>
    <cellStyle name="Számítás 3 4 4 2 2" xfId="32397"/>
    <cellStyle name="Számítás 3 4 4 2 2 2" xfId="32398"/>
    <cellStyle name="Számítás 3 4 4 2 3" xfId="32399"/>
    <cellStyle name="Számítás 3 4 4 2 3 2" xfId="32400"/>
    <cellStyle name="Számítás 3 4 4 2 4" xfId="32401"/>
    <cellStyle name="Számítás 3 4 4 2 5" xfId="32402"/>
    <cellStyle name="Számítás 3 4 4 3" xfId="32403"/>
    <cellStyle name="Számítás 3 4 4 3 2" xfId="32404"/>
    <cellStyle name="Számítás 3 4 4 4" xfId="32405"/>
    <cellStyle name="Számítás 3 4 4 4 2" xfId="32406"/>
    <cellStyle name="Számítás 3 4 4 5" xfId="32407"/>
    <cellStyle name="Számítás 3 4 4 6" xfId="32408"/>
    <cellStyle name="Számítás 3 4 5" xfId="32409"/>
    <cellStyle name="Számítás 3 4 5 2" xfId="32410"/>
    <cellStyle name="Számítás 3 4 5 2 2" xfId="32411"/>
    <cellStyle name="Számítás 3 4 5 3" xfId="32412"/>
    <cellStyle name="Számítás 3 4 5 3 2" xfId="32413"/>
    <cellStyle name="Számítás 3 4 5 4" xfId="32414"/>
    <cellStyle name="Számítás 3 4 5 5" xfId="32415"/>
    <cellStyle name="Számítás 3 4 6" xfId="32416"/>
    <cellStyle name="Számítás 3 4 6 2" xfId="32417"/>
    <cellStyle name="Számítás 3 4 7" xfId="32418"/>
    <cellStyle name="Számítás 3 4 7 2" xfId="32419"/>
    <cellStyle name="Számítás 3 4 8" xfId="32420"/>
    <cellStyle name="Számítás 3 4 9" xfId="32421"/>
    <cellStyle name="Számítás 3 5" xfId="32422"/>
    <cellStyle name="Számítás 3 5 2" xfId="32423"/>
    <cellStyle name="Számítás 3 5 2 2" xfId="32424"/>
    <cellStyle name="Számítás 3 5 2 2 2" xfId="32425"/>
    <cellStyle name="Számítás 3 5 2 3" xfId="32426"/>
    <cellStyle name="Számítás 3 5 2 3 2" xfId="32427"/>
    <cellStyle name="Számítás 3 5 2 4" xfId="32428"/>
    <cellStyle name="Számítás 3 5 2 5" xfId="32429"/>
    <cellStyle name="Számítás 3 5 3" xfId="32430"/>
    <cellStyle name="Számítás 3 5 3 2" xfId="32431"/>
    <cellStyle name="Számítás 3 5 4" xfId="32432"/>
    <cellStyle name="Számítás 3 5 4 2" xfId="32433"/>
    <cellStyle name="Számítás 3 5 5" xfId="32434"/>
    <cellStyle name="Számítás 3 5 6" xfId="32435"/>
    <cellStyle name="Számítás 3 6" xfId="32436"/>
    <cellStyle name="Számítás 3 6 2" xfId="32437"/>
    <cellStyle name="Számítás 3 6 2 2" xfId="32438"/>
    <cellStyle name="Számítás 3 6 2 2 2" xfId="32439"/>
    <cellStyle name="Számítás 3 6 2 3" xfId="32440"/>
    <cellStyle name="Számítás 3 6 2 3 2" xfId="32441"/>
    <cellStyle name="Számítás 3 6 2 4" xfId="32442"/>
    <cellStyle name="Számítás 3 6 2 5" xfId="32443"/>
    <cellStyle name="Számítás 3 6 3" xfId="32444"/>
    <cellStyle name="Számítás 3 6 3 2" xfId="32445"/>
    <cellStyle name="Számítás 3 6 4" xfId="32446"/>
    <cellStyle name="Számítás 3 6 4 2" xfId="32447"/>
    <cellStyle name="Számítás 3 6 5" xfId="32448"/>
    <cellStyle name="Számítás 3 6 6" xfId="32449"/>
    <cellStyle name="Számítás 3 7" xfId="32450"/>
    <cellStyle name="Számítás 3 7 2" xfId="32451"/>
    <cellStyle name="Számítás 3 7 2 2" xfId="32452"/>
    <cellStyle name="Számítás 3 7 2 2 2" xfId="32453"/>
    <cellStyle name="Számítás 3 7 2 3" xfId="32454"/>
    <cellStyle name="Számítás 3 7 2 3 2" xfId="32455"/>
    <cellStyle name="Számítás 3 7 2 4" xfId="32456"/>
    <cellStyle name="Számítás 3 7 2 5" xfId="32457"/>
    <cellStyle name="Számítás 3 7 3" xfId="32458"/>
    <cellStyle name="Számítás 3 7 3 2" xfId="32459"/>
    <cellStyle name="Számítás 3 7 4" xfId="32460"/>
    <cellStyle name="Számítás 3 7 4 2" xfId="32461"/>
    <cellStyle name="Számítás 3 7 5" xfId="32462"/>
    <cellStyle name="Számítás 3 7 6" xfId="32463"/>
    <cellStyle name="Számítás 3 8" xfId="32464"/>
    <cellStyle name="Számítás 3 8 2" xfId="32465"/>
    <cellStyle name="Számítás 3 8 2 2" xfId="32466"/>
    <cellStyle name="Számítás 3 8 3" xfId="32467"/>
    <cellStyle name="Számítás 3 8 3 2" xfId="32468"/>
    <cellStyle name="Számítás 3 8 4" xfId="32469"/>
    <cellStyle name="Számítás 3 8 5" xfId="32470"/>
    <cellStyle name="Számítás 3 9" xfId="32471"/>
    <cellStyle name="Számítás 3 9 2" xfId="32472"/>
    <cellStyle name="Számítás 3 9 2 2" xfId="32473"/>
    <cellStyle name="Számítás 3 9 3" xfId="32474"/>
    <cellStyle name="Számítás 3 9 3 2" xfId="32475"/>
    <cellStyle name="Számítás 3 9 4" xfId="32476"/>
    <cellStyle name="Számítás 3 9 5" xfId="32477"/>
    <cellStyle name="Számítás 4" xfId="32478"/>
    <cellStyle name="Számítás 4 10" xfId="32479"/>
    <cellStyle name="Számítás 4 10 2" xfId="32480"/>
    <cellStyle name="Számítás 4 11" xfId="32481"/>
    <cellStyle name="Számítás 4 2" xfId="32482"/>
    <cellStyle name="Számítás 4 2 10" xfId="32483"/>
    <cellStyle name="Számítás 4 2 2" xfId="32484"/>
    <cellStyle name="Számítás 4 2 2 2" xfId="32485"/>
    <cellStyle name="Számítás 4 2 2 2 2" xfId="32486"/>
    <cellStyle name="Számítás 4 2 2 2 2 2" xfId="32487"/>
    <cellStyle name="Számítás 4 2 2 2 2 2 2" xfId="32488"/>
    <cellStyle name="Számítás 4 2 2 2 2 3" xfId="32489"/>
    <cellStyle name="Számítás 4 2 2 2 2 3 2" xfId="32490"/>
    <cellStyle name="Számítás 4 2 2 2 2 4" xfId="32491"/>
    <cellStyle name="Számítás 4 2 2 2 2 5" xfId="32492"/>
    <cellStyle name="Számítás 4 2 2 2 3" xfId="32493"/>
    <cellStyle name="Számítás 4 2 2 2 3 2" xfId="32494"/>
    <cellStyle name="Számítás 4 2 2 2 4" xfId="32495"/>
    <cellStyle name="Számítás 4 2 2 2 4 2" xfId="32496"/>
    <cellStyle name="Számítás 4 2 2 2 5" xfId="32497"/>
    <cellStyle name="Számítás 4 2 2 2 6" xfId="32498"/>
    <cellStyle name="Számítás 4 2 2 3" xfId="32499"/>
    <cellStyle name="Számítás 4 2 2 3 2" xfId="32500"/>
    <cellStyle name="Számítás 4 2 2 3 2 2" xfId="32501"/>
    <cellStyle name="Számítás 4 2 2 3 2 2 2" xfId="32502"/>
    <cellStyle name="Számítás 4 2 2 3 2 3" xfId="32503"/>
    <cellStyle name="Számítás 4 2 2 3 2 3 2" xfId="32504"/>
    <cellStyle name="Számítás 4 2 2 3 2 4" xfId="32505"/>
    <cellStyle name="Számítás 4 2 2 3 2 5" xfId="32506"/>
    <cellStyle name="Számítás 4 2 2 3 3" xfId="32507"/>
    <cellStyle name="Számítás 4 2 2 3 3 2" xfId="32508"/>
    <cellStyle name="Számítás 4 2 2 3 4" xfId="32509"/>
    <cellStyle name="Számítás 4 2 2 3 4 2" xfId="32510"/>
    <cellStyle name="Számítás 4 2 2 3 5" xfId="32511"/>
    <cellStyle name="Számítás 4 2 2 3 6" xfId="32512"/>
    <cellStyle name="Számítás 4 2 2 4" xfId="32513"/>
    <cellStyle name="Számítás 4 2 2 4 2" xfId="32514"/>
    <cellStyle name="Számítás 4 2 2 4 2 2" xfId="32515"/>
    <cellStyle name="Számítás 4 2 2 4 2 2 2" xfId="32516"/>
    <cellStyle name="Számítás 4 2 2 4 2 3" xfId="32517"/>
    <cellStyle name="Számítás 4 2 2 4 2 3 2" xfId="32518"/>
    <cellStyle name="Számítás 4 2 2 4 2 4" xfId="32519"/>
    <cellStyle name="Számítás 4 2 2 4 2 5" xfId="32520"/>
    <cellStyle name="Számítás 4 2 2 4 3" xfId="32521"/>
    <cellStyle name="Számítás 4 2 2 4 3 2" xfId="32522"/>
    <cellStyle name="Számítás 4 2 2 4 4" xfId="32523"/>
    <cellStyle name="Számítás 4 2 2 4 4 2" xfId="32524"/>
    <cellStyle name="Számítás 4 2 2 4 5" xfId="32525"/>
    <cellStyle name="Számítás 4 2 2 4 6" xfId="32526"/>
    <cellStyle name="Számítás 4 2 2 5" xfId="32527"/>
    <cellStyle name="Számítás 4 2 2 5 2" xfId="32528"/>
    <cellStyle name="Számítás 4 2 2 5 2 2" xfId="32529"/>
    <cellStyle name="Számítás 4 2 2 5 3" xfId="32530"/>
    <cellStyle name="Számítás 4 2 2 5 3 2" xfId="32531"/>
    <cellStyle name="Számítás 4 2 2 5 4" xfId="32532"/>
    <cellStyle name="Számítás 4 2 2 5 5" xfId="32533"/>
    <cellStyle name="Számítás 4 2 2 6" xfId="32534"/>
    <cellStyle name="Számítás 4 2 2 6 2" xfId="32535"/>
    <cellStyle name="Számítás 4 2 2 7" xfId="32536"/>
    <cellStyle name="Számítás 4 2 2 7 2" xfId="32537"/>
    <cellStyle name="Számítás 4 2 2 8" xfId="32538"/>
    <cellStyle name="Számítás 4 2 2 9" xfId="32539"/>
    <cellStyle name="Számítás 4 2 3" xfId="32540"/>
    <cellStyle name="Számítás 4 2 3 2" xfId="32541"/>
    <cellStyle name="Számítás 4 2 3 2 2" xfId="32542"/>
    <cellStyle name="Számítás 4 2 3 2 2 2" xfId="32543"/>
    <cellStyle name="Számítás 4 2 3 2 2 2 2" xfId="32544"/>
    <cellStyle name="Számítás 4 2 3 2 2 3" xfId="32545"/>
    <cellStyle name="Számítás 4 2 3 2 2 3 2" xfId="32546"/>
    <cellStyle name="Számítás 4 2 3 2 2 4" xfId="32547"/>
    <cellStyle name="Számítás 4 2 3 2 2 5" xfId="32548"/>
    <cellStyle name="Számítás 4 2 3 2 3" xfId="32549"/>
    <cellStyle name="Számítás 4 2 3 2 3 2" xfId="32550"/>
    <cellStyle name="Számítás 4 2 3 2 4" xfId="32551"/>
    <cellStyle name="Számítás 4 2 3 2 4 2" xfId="32552"/>
    <cellStyle name="Számítás 4 2 3 2 5" xfId="32553"/>
    <cellStyle name="Számítás 4 2 3 2 6" xfId="32554"/>
    <cellStyle name="Számítás 4 2 3 3" xfId="32555"/>
    <cellStyle name="Számítás 4 2 3 3 2" xfId="32556"/>
    <cellStyle name="Számítás 4 2 3 3 2 2" xfId="32557"/>
    <cellStyle name="Számítás 4 2 3 3 2 2 2" xfId="32558"/>
    <cellStyle name="Számítás 4 2 3 3 2 3" xfId="32559"/>
    <cellStyle name="Számítás 4 2 3 3 2 3 2" xfId="32560"/>
    <cellStyle name="Számítás 4 2 3 3 2 4" xfId="32561"/>
    <cellStyle name="Számítás 4 2 3 3 2 5" xfId="32562"/>
    <cellStyle name="Számítás 4 2 3 3 3" xfId="32563"/>
    <cellStyle name="Számítás 4 2 3 3 3 2" xfId="32564"/>
    <cellStyle name="Számítás 4 2 3 3 4" xfId="32565"/>
    <cellStyle name="Számítás 4 2 3 3 4 2" xfId="32566"/>
    <cellStyle name="Számítás 4 2 3 3 5" xfId="32567"/>
    <cellStyle name="Számítás 4 2 3 3 6" xfId="32568"/>
    <cellStyle name="Számítás 4 2 3 4" xfId="32569"/>
    <cellStyle name="Számítás 4 2 3 4 2" xfId="32570"/>
    <cellStyle name="Számítás 4 2 3 4 2 2" xfId="32571"/>
    <cellStyle name="Számítás 4 2 3 4 3" xfId="32572"/>
    <cellStyle name="Számítás 4 2 3 4 3 2" xfId="32573"/>
    <cellStyle name="Számítás 4 2 3 4 4" xfId="32574"/>
    <cellStyle name="Számítás 4 2 3 4 5" xfId="32575"/>
    <cellStyle name="Számítás 4 2 3 5" xfId="32576"/>
    <cellStyle name="Számítás 4 2 3 5 2" xfId="32577"/>
    <cellStyle name="Számítás 4 2 3 6" xfId="32578"/>
    <cellStyle name="Számítás 4 2 3 6 2" xfId="32579"/>
    <cellStyle name="Számítás 4 2 3 7" xfId="32580"/>
    <cellStyle name="Számítás 4 2 3 8" xfId="32581"/>
    <cellStyle name="Számítás 4 2 4" xfId="32582"/>
    <cellStyle name="Számítás 4 2 4 2" xfId="32583"/>
    <cellStyle name="Számítás 4 2 4 2 2" xfId="32584"/>
    <cellStyle name="Számítás 4 2 4 2 2 2" xfId="32585"/>
    <cellStyle name="Számítás 4 2 4 2 3" xfId="32586"/>
    <cellStyle name="Számítás 4 2 4 2 3 2" xfId="32587"/>
    <cellStyle name="Számítás 4 2 4 2 4" xfId="32588"/>
    <cellStyle name="Számítás 4 2 4 2 5" xfId="32589"/>
    <cellStyle name="Számítás 4 2 4 3" xfId="32590"/>
    <cellStyle name="Számítás 4 2 4 3 2" xfId="32591"/>
    <cellStyle name="Számítás 4 2 4 4" xfId="32592"/>
    <cellStyle name="Számítás 4 2 4 4 2" xfId="32593"/>
    <cellStyle name="Számítás 4 2 4 5" xfId="32594"/>
    <cellStyle name="Számítás 4 2 4 6" xfId="32595"/>
    <cellStyle name="Számítás 4 2 5" xfId="32596"/>
    <cellStyle name="Számítás 4 2 5 2" xfId="32597"/>
    <cellStyle name="Számítás 4 2 5 2 2" xfId="32598"/>
    <cellStyle name="Számítás 4 2 5 2 2 2" xfId="32599"/>
    <cellStyle name="Számítás 4 2 5 2 3" xfId="32600"/>
    <cellStyle name="Számítás 4 2 5 2 3 2" xfId="32601"/>
    <cellStyle name="Számítás 4 2 5 2 4" xfId="32602"/>
    <cellStyle name="Számítás 4 2 5 2 5" xfId="32603"/>
    <cellStyle name="Számítás 4 2 5 3" xfId="32604"/>
    <cellStyle name="Számítás 4 2 5 3 2" xfId="32605"/>
    <cellStyle name="Számítás 4 2 5 4" xfId="32606"/>
    <cellStyle name="Számítás 4 2 5 4 2" xfId="32607"/>
    <cellStyle name="Számítás 4 2 5 5" xfId="32608"/>
    <cellStyle name="Számítás 4 2 5 6" xfId="32609"/>
    <cellStyle name="Számítás 4 2 6" xfId="32610"/>
    <cellStyle name="Számítás 4 2 6 2" xfId="32611"/>
    <cellStyle name="Számítás 4 2 6 2 2" xfId="32612"/>
    <cellStyle name="Számítás 4 2 6 2 2 2" xfId="32613"/>
    <cellStyle name="Számítás 4 2 6 2 3" xfId="32614"/>
    <cellStyle name="Számítás 4 2 6 2 3 2" xfId="32615"/>
    <cellStyle name="Számítás 4 2 6 2 4" xfId="32616"/>
    <cellStyle name="Számítás 4 2 6 2 5" xfId="32617"/>
    <cellStyle name="Számítás 4 2 6 3" xfId="32618"/>
    <cellStyle name="Számítás 4 2 6 3 2" xfId="32619"/>
    <cellStyle name="Számítás 4 2 6 4" xfId="32620"/>
    <cellStyle name="Számítás 4 2 6 4 2" xfId="32621"/>
    <cellStyle name="Számítás 4 2 6 5" xfId="32622"/>
    <cellStyle name="Számítás 4 2 6 6" xfId="32623"/>
    <cellStyle name="Számítás 4 2 7" xfId="32624"/>
    <cellStyle name="Számítás 4 2 7 2" xfId="32625"/>
    <cellStyle name="Számítás 4 2 7 2 2" xfId="32626"/>
    <cellStyle name="Számítás 4 2 7 3" xfId="32627"/>
    <cellStyle name="Számítás 4 2 7 3 2" xfId="32628"/>
    <cellStyle name="Számítás 4 2 7 4" xfId="32629"/>
    <cellStyle name="Számítás 4 2 7 5" xfId="32630"/>
    <cellStyle name="Számítás 4 2 8" xfId="32631"/>
    <cellStyle name="Számítás 4 2 8 2" xfId="32632"/>
    <cellStyle name="Számítás 4 2 9" xfId="32633"/>
    <cellStyle name="Számítás 4 2 9 2" xfId="32634"/>
    <cellStyle name="Számítás 4 3" xfId="32635"/>
    <cellStyle name="Számítás 4 3 2" xfId="32636"/>
    <cellStyle name="Számítás 4 3 2 2" xfId="32637"/>
    <cellStyle name="Számítás 4 3 2 2 2" xfId="32638"/>
    <cellStyle name="Számítás 4 3 2 2 2 2" xfId="32639"/>
    <cellStyle name="Számítás 4 3 2 2 3" xfId="32640"/>
    <cellStyle name="Számítás 4 3 2 2 3 2" xfId="32641"/>
    <cellStyle name="Számítás 4 3 2 2 4" xfId="32642"/>
    <cellStyle name="Számítás 4 3 2 2 5" xfId="32643"/>
    <cellStyle name="Számítás 4 3 2 3" xfId="32644"/>
    <cellStyle name="Számítás 4 3 2 3 2" xfId="32645"/>
    <cellStyle name="Számítás 4 3 2 4" xfId="32646"/>
    <cellStyle name="Számítás 4 3 2 4 2" xfId="32647"/>
    <cellStyle name="Számítás 4 3 2 5" xfId="32648"/>
    <cellStyle name="Számítás 4 3 2 6" xfId="32649"/>
    <cellStyle name="Számítás 4 3 3" xfId="32650"/>
    <cellStyle name="Számítás 4 3 3 2" xfId="32651"/>
    <cellStyle name="Számítás 4 3 3 2 2" xfId="32652"/>
    <cellStyle name="Számítás 4 3 3 2 2 2" xfId="32653"/>
    <cellStyle name="Számítás 4 3 3 2 3" xfId="32654"/>
    <cellStyle name="Számítás 4 3 3 2 3 2" xfId="32655"/>
    <cellStyle name="Számítás 4 3 3 2 4" xfId="32656"/>
    <cellStyle name="Számítás 4 3 3 2 5" xfId="32657"/>
    <cellStyle name="Számítás 4 3 3 3" xfId="32658"/>
    <cellStyle name="Számítás 4 3 3 3 2" xfId="32659"/>
    <cellStyle name="Számítás 4 3 3 4" xfId="32660"/>
    <cellStyle name="Számítás 4 3 3 4 2" xfId="32661"/>
    <cellStyle name="Számítás 4 3 3 5" xfId="32662"/>
    <cellStyle name="Számítás 4 3 3 6" xfId="32663"/>
    <cellStyle name="Számítás 4 3 4" xfId="32664"/>
    <cellStyle name="Számítás 4 3 4 2" xfId="32665"/>
    <cellStyle name="Számítás 4 3 4 2 2" xfId="32666"/>
    <cellStyle name="Számítás 4 3 4 2 2 2" xfId="32667"/>
    <cellStyle name="Számítás 4 3 4 2 3" xfId="32668"/>
    <cellStyle name="Számítás 4 3 4 2 3 2" xfId="32669"/>
    <cellStyle name="Számítás 4 3 4 2 4" xfId="32670"/>
    <cellStyle name="Számítás 4 3 4 2 5" xfId="32671"/>
    <cellStyle name="Számítás 4 3 4 3" xfId="32672"/>
    <cellStyle name="Számítás 4 3 4 3 2" xfId="32673"/>
    <cellStyle name="Számítás 4 3 4 4" xfId="32674"/>
    <cellStyle name="Számítás 4 3 4 4 2" xfId="32675"/>
    <cellStyle name="Számítás 4 3 4 5" xfId="32676"/>
    <cellStyle name="Számítás 4 3 4 6" xfId="32677"/>
    <cellStyle name="Számítás 4 3 5" xfId="32678"/>
    <cellStyle name="Számítás 4 3 5 2" xfId="32679"/>
    <cellStyle name="Számítás 4 3 5 2 2" xfId="32680"/>
    <cellStyle name="Számítás 4 3 5 3" xfId="32681"/>
    <cellStyle name="Számítás 4 3 5 3 2" xfId="32682"/>
    <cellStyle name="Számítás 4 3 5 4" xfId="32683"/>
    <cellStyle name="Számítás 4 3 5 5" xfId="32684"/>
    <cellStyle name="Számítás 4 3 6" xfId="32685"/>
    <cellStyle name="Számítás 4 3 6 2" xfId="32686"/>
    <cellStyle name="Számítás 4 3 7" xfId="32687"/>
    <cellStyle name="Számítás 4 3 7 2" xfId="32688"/>
    <cellStyle name="Számítás 4 3 8" xfId="32689"/>
    <cellStyle name="Számítás 4 3 9" xfId="32690"/>
    <cellStyle name="Számítás 4 4" xfId="32691"/>
    <cellStyle name="Számítás 4 4 2" xfId="32692"/>
    <cellStyle name="Számítás 4 4 2 2" xfId="32693"/>
    <cellStyle name="Számítás 4 4 2 2 2" xfId="32694"/>
    <cellStyle name="Számítás 4 4 2 2 2 2" xfId="32695"/>
    <cellStyle name="Számítás 4 4 2 2 3" xfId="32696"/>
    <cellStyle name="Számítás 4 4 2 2 3 2" xfId="32697"/>
    <cellStyle name="Számítás 4 4 2 2 4" xfId="32698"/>
    <cellStyle name="Számítás 4 4 2 2 5" xfId="32699"/>
    <cellStyle name="Számítás 4 4 2 3" xfId="32700"/>
    <cellStyle name="Számítás 4 4 2 3 2" xfId="32701"/>
    <cellStyle name="Számítás 4 4 2 4" xfId="32702"/>
    <cellStyle name="Számítás 4 4 2 4 2" xfId="32703"/>
    <cellStyle name="Számítás 4 4 2 5" xfId="32704"/>
    <cellStyle name="Számítás 4 4 2 6" xfId="32705"/>
    <cellStyle name="Számítás 4 4 3" xfId="32706"/>
    <cellStyle name="Számítás 4 4 3 2" xfId="32707"/>
    <cellStyle name="Számítás 4 4 3 2 2" xfId="32708"/>
    <cellStyle name="Számítás 4 4 3 2 2 2" xfId="32709"/>
    <cellStyle name="Számítás 4 4 3 2 3" xfId="32710"/>
    <cellStyle name="Számítás 4 4 3 2 3 2" xfId="32711"/>
    <cellStyle name="Számítás 4 4 3 2 4" xfId="32712"/>
    <cellStyle name="Számítás 4 4 3 2 5" xfId="32713"/>
    <cellStyle name="Számítás 4 4 3 3" xfId="32714"/>
    <cellStyle name="Számítás 4 4 3 3 2" xfId="32715"/>
    <cellStyle name="Számítás 4 4 3 4" xfId="32716"/>
    <cellStyle name="Számítás 4 4 3 4 2" xfId="32717"/>
    <cellStyle name="Számítás 4 4 3 5" xfId="32718"/>
    <cellStyle name="Számítás 4 4 3 6" xfId="32719"/>
    <cellStyle name="Számítás 4 4 4" xfId="32720"/>
    <cellStyle name="Számítás 4 4 4 2" xfId="32721"/>
    <cellStyle name="Számítás 4 4 4 2 2" xfId="32722"/>
    <cellStyle name="Számítás 4 4 4 3" xfId="32723"/>
    <cellStyle name="Számítás 4 4 4 3 2" xfId="32724"/>
    <cellStyle name="Számítás 4 4 4 4" xfId="32725"/>
    <cellStyle name="Számítás 4 4 4 5" xfId="32726"/>
    <cellStyle name="Számítás 4 4 5" xfId="32727"/>
    <cellStyle name="Számítás 4 4 5 2" xfId="32728"/>
    <cellStyle name="Számítás 4 4 6" xfId="32729"/>
    <cellStyle name="Számítás 4 4 6 2" xfId="32730"/>
    <cellStyle name="Számítás 4 4 7" xfId="32731"/>
    <cellStyle name="Számítás 4 4 8" xfId="32732"/>
    <cellStyle name="Számítás 4 5" xfId="32733"/>
    <cellStyle name="Számítás 4 5 2" xfId="32734"/>
    <cellStyle name="Számítás 4 5 2 2" xfId="32735"/>
    <cellStyle name="Számítás 4 5 2 2 2" xfId="32736"/>
    <cellStyle name="Számítás 4 5 2 3" xfId="32737"/>
    <cellStyle name="Számítás 4 5 2 3 2" xfId="32738"/>
    <cellStyle name="Számítás 4 5 2 4" xfId="32739"/>
    <cellStyle name="Számítás 4 5 2 5" xfId="32740"/>
    <cellStyle name="Számítás 4 5 3" xfId="32741"/>
    <cellStyle name="Számítás 4 5 3 2" xfId="32742"/>
    <cellStyle name="Számítás 4 5 4" xfId="32743"/>
    <cellStyle name="Számítás 4 5 4 2" xfId="32744"/>
    <cellStyle name="Számítás 4 5 5" xfId="32745"/>
    <cellStyle name="Számítás 4 5 6" xfId="32746"/>
    <cellStyle name="Számítás 4 6" xfId="32747"/>
    <cellStyle name="Számítás 4 6 2" xfId="32748"/>
    <cellStyle name="Számítás 4 6 2 2" xfId="32749"/>
    <cellStyle name="Számítás 4 6 2 2 2" xfId="32750"/>
    <cellStyle name="Számítás 4 6 2 3" xfId="32751"/>
    <cellStyle name="Számítás 4 6 2 3 2" xfId="32752"/>
    <cellStyle name="Számítás 4 6 2 4" xfId="32753"/>
    <cellStyle name="Számítás 4 6 2 5" xfId="32754"/>
    <cellStyle name="Számítás 4 6 3" xfId="32755"/>
    <cellStyle name="Számítás 4 6 3 2" xfId="32756"/>
    <cellStyle name="Számítás 4 6 4" xfId="32757"/>
    <cellStyle name="Számítás 4 6 4 2" xfId="32758"/>
    <cellStyle name="Számítás 4 6 5" xfId="32759"/>
    <cellStyle name="Számítás 4 6 6" xfId="32760"/>
    <cellStyle name="Számítás 4 7" xfId="32761"/>
    <cellStyle name="Számítás 4 7 2" xfId="32762"/>
    <cellStyle name="Számítás 4 7 2 2" xfId="32763"/>
    <cellStyle name="Számítás 4 7 2 2 2" xfId="32764"/>
    <cellStyle name="Számítás 4 7 2 3" xfId="32765"/>
    <cellStyle name="Számítás 4 7 2 3 2" xfId="32766"/>
    <cellStyle name="Számítás 4 7 2 4" xfId="32767"/>
    <cellStyle name="Számítás 4 7 2 5" xfId="32768"/>
    <cellStyle name="Számítás 4 7 3" xfId="32769"/>
    <cellStyle name="Számítás 4 7 3 2" xfId="32770"/>
    <cellStyle name="Számítás 4 7 4" xfId="32771"/>
    <cellStyle name="Számítás 4 7 4 2" xfId="32772"/>
    <cellStyle name="Számítás 4 7 5" xfId="32773"/>
    <cellStyle name="Számítás 4 7 6" xfId="32774"/>
    <cellStyle name="Számítás 4 8" xfId="32775"/>
    <cellStyle name="Számítás 4 8 2" xfId="32776"/>
    <cellStyle name="Számítás 4 8 2 2" xfId="32777"/>
    <cellStyle name="Számítás 4 8 3" xfId="32778"/>
    <cellStyle name="Számítás 4 8 3 2" xfId="32779"/>
    <cellStyle name="Számítás 4 8 4" xfId="32780"/>
    <cellStyle name="Számítás 4 8 5" xfId="32781"/>
    <cellStyle name="Számítás 4 9" xfId="32782"/>
    <cellStyle name="Számítás 4 9 2" xfId="32783"/>
    <cellStyle name="Számítás 5" xfId="32784"/>
    <cellStyle name="Számítás 5 2" xfId="32785"/>
    <cellStyle name="Számítás 5 2 2" xfId="32786"/>
    <cellStyle name="Számítás 5 2 2 2" xfId="32787"/>
    <cellStyle name="Számítás 5 2 2 2 2" xfId="32788"/>
    <cellStyle name="Számítás 5 2 2 3" xfId="32789"/>
    <cellStyle name="Számítás 5 2 2 3 2" xfId="32790"/>
    <cellStyle name="Számítás 5 2 2 4" xfId="32791"/>
    <cellStyle name="Számítás 5 2 2 5" xfId="32792"/>
    <cellStyle name="Számítás 5 2 3" xfId="32793"/>
    <cellStyle name="Számítás 5 2 3 2" xfId="32794"/>
    <cellStyle name="Számítás 5 2 4" xfId="32795"/>
    <cellStyle name="Számítás 5 2 4 2" xfId="32796"/>
    <cellStyle name="Számítás 5 2 5" xfId="32797"/>
    <cellStyle name="Számítás 5 2 6" xfId="32798"/>
    <cellStyle name="Számítás 5 3" xfId="32799"/>
    <cellStyle name="Számítás 5 3 2" xfId="32800"/>
    <cellStyle name="Számítás 5 3 2 2" xfId="32801"/>
    <cellStyle name="Számítás 5 3 2 2 2" xfId="32802"/>
    <cellStyle name="Számítás 5 3 2 3" xfId="32803"/>
    <cellStyle name="Számítás 5 3 2 3 2" xfId="32804"/>
    <cellStyle name="Számítás 5 3 2 4" xfId="32805"/>
    <cellStyle name="Számítás 5 3 2 5" xfId="32806"/>
    <cellStyle name="Számítás 5 3 3" xfId="32807"/>
    <cellStyle name="Számítás 5 3 3 2" xfId="32808"/>
    <cellStyle name="Számítás 5 3 4" xfId="32809"/>
    <cellStyle name="Számítás 5 3 4 2" xfId="32810"/>
    <cellStyle name="Számítás 5 3 5" xfId="32811"/>
    <cellStyle name="Számítás 5 3 6" xfId="32812"/>
    <cellStyle name="Számítás 5 4" xfId="32813"/>
    <cellStyle name="Számítás 5 4 2" xfId="32814"/>
    <cellStyle name="Számítás 5 4 2 2" xfId="32815"/>
    <cellStyle name="Számítás 5 4 2 2 2" xfId="32816"/>
    <cellStyle name="Számítás 5 4 2 3" xfId="32817"/>
    <cellStyle name="Számítás 5 4 2 3 2" xfId="32818"/>
    <cellStyle name="Számítás 5 4 2 4" xfId="32819"/>
    <cellStyle name="Számítás 5 4 2 5" xfId="32820"/>
    <cellStyle name="Számítás 5 4 3" xfId="32821"/>
    <cellStyle name="Számítás 5 4 3 2" xfId="32822"/>
    <cellStyle name="Számítás 5 4 4" xfId="32823"/>
    <cellStyle name="Számítás 5 4 4 2" xfId="32824"/>
    <cellStyle name="Számítás 5 4 5" xfId="32825"/>
    <cellStyle name="Számítás 5 4 6" xfId="32826"/>
    <cellStyle name="Számítás 5 5" xfId="32827"/>
    <cellStyle name="Számítás 5 5 2" xfId="32828"/>
    <cellStyle name="Számítás 5 5 2 2" xfId="32829"/>
    <cellStyle name="Számítás 5 5 3" xfId="32830"/>
    <cellStyle name="Számítás 5 5 3 2" xfId="32831"/>
    <cellStyle name="Számítás 5 5 4" xfId="32832"/>
    <cellStyle name="Számítás 5 5 5" xfId="32833"/>
    <cellStyle name="Számítás 5 6" xfId="32834"/>
    <cellStyle name="Számítás 5 6 2" xfId="32835"/>
    <cellStyle name="Számítás 5 7" xfId="32836"/>
    <cellStyle name="Számítás 5 7 2" xfId="32837"/>
    <cellStyle name="Számítás 5 8" xfId="32838"/>
    <cellStyle name="Számítás 5 9" xfId="32839"/>
    <cellStyle name="Számítás 6" xfId="32840"/>
    <cellStyle name="Számítás 6 2" xfId="32841"/>
    <cellStyle name="Számítás 6 2 2" xfId="32842"/>
    <cellStyle name="Számítás 6 2 2 2" xfId="32843"/>
    <cellStyle name="Számítás 6 2 3" xfId="32844"/>
    <cellStyle name="Számítás 6 2 3 2" xfId="32845"/>
    <cellStyle name="Számítás 6 2 4" xfId="32846"/>
    <cellStyle name="Számítás 6 2 5" xfId="32847"/>
    <cellStyle name="Számítás 6 3" xfId="32848"/>
    <cellStyle name="Számítás 6 3 2" xfId="32849"/>
    <cellStyle name="Számítás 6 4" xfId="32850"/>
    <cellStyle name="Számítás 6 4 2" xfId="32851"/>
    <cellStyle name="Számítás 6 5" xfId="32852"/>
    <cellStyle name="Számítás 6 6" xfId="32853"/>
    <cellStyle name="Számítás 7" xfId="32854"/>
    <cellStyle name="Számítás 7 2" xfId="32855"/>
    <cellStyle name="Számítás 7 2 2" xfId="32856"/>
    <cellStyle name="Számítás 7 2 2 2" xfId="32857"/>
    <cellStyle name="Számítás 7 2 3" xfId="32858"/>
    <cellStyle name="Számítás 7 2 3 2" xfId="32859"/>
    <cellStyle name="Számítás 7 2 4" xfId="32860"/>
    <cellStyle name="Számítás 7 2 5" xfId="32861"/>
    <cellStyle name="Számítás 7 3" xfId="32862"/>
    <cellStyle name="Számítás 7 3 2" xfId="32863"/>
    <cellStyle name="Számítás 7 4" xfId="32864"/>
    <cellStyle name="Számítás 7 4 2" xfId="32865"/>
    <cellStyle name="Számítás 7 5" xfId="32866"/>
    <cellStyle name="Számítás 7 6" xfId="32867"/>
    <cellStyle name="Számítás 8" xfId="32868"/>
    <cellStyle name="Számítás 8 2" xfId="32869"/>
    <cellStyle name="Számítás 8 2 2" xfId="32870"/>
    <cellStyle name="Számítás 8 2 2 2" xfId="32871"/>
    <cellStyle name="Számítás 8 2 3" xfId="32872"/>
    <cellStyle name="Számítás 8 2 3 2" xfId="32873"/>
    <cellStyle name="Számítás 8 2 4" xfId="32874"/>
    <cellStyle name="Számítás 8 2 5" xfId="32875"/>
    <cellStyle name="Számítás 8 3" xfId="32876"/>
    <cellStyle name="Számítás 8 3 2" xfId="32877"/>
    <cellStyle name="Számítás 8 4" xfId="32878"/>
    <cellStyle name="Számítás 8 4 2" xfId="32879"/>
    <cellStyle name="Számítás 8 5" xfId="32880"/>
    <cellStyle name="Számítás 8 6" xfId="32881"/>
    <cellStyle name="Számítás 9" xfId="32882"/>
    <cellStyle name="Számítás 9 2" xfId="32883"/>
    <cellStyle name="Számítás 9 2 2" xfId="32884"/>
    <cellStyle name="Számítás 9 2 2 2" xfId="32885"/>
    <cellStyle name="Számítás 9 2 3" xfId="32886"/>
    <cellStyle name="Számítás 9 2 3 2" xfId="32887"/>
    <cellStyle name="Számítás 9 2 4" xfId="32888"/>
    <cellStyle name="Számítás 9 2 5" xfId="32889"/>
    <cellStyle name="Számítás 9 3" xfId="32890"/>
    <cellStyle name="Számítás 9 3 2" xfId="32891"/>
    <cellStyle name="Számítás 9 4" xfId="32892"/>
    <cellStyle name="Számítás 9 4 2" xfId="32893"/>
    <cellStyle name="Számítás 9 5" xfId="32894"/>
    <cellStyle name="Számítás 9 6" xfId="32895"/>
    <cellStyle name="Texto de advertencia" xfId="32896"/>
    <cellStyle name="Texto explicativo" xfId="32897"/>
    <cellStyle name="Title 2" xfId="32898"/>
    <cellStyle name="Título" xfId="32899"/>
    <cellStyle name="Título 1" xfId="32900"/>
    <cellStyle name="Título 2" xfId="32901"/>
    <cellStyle name="Título 3" xfId="32902"/>
    <cellStyle name="Título_20091015 DE_Proposed amendments to CR SEC_MKR" xfId="32903"/>
    <cellStyle name="Total 2" xfId="32904"/>
    <cellStyle name="Total 2 10" xfId="32905"/>
    <cellStyle name="Total 2 10 2" xfId="32906"/>
    <cellStyle name="Total 2 10 2 2" xfId="32907"/>
    <cellStyle name="Total 2 10 2 2 2" xfId="32908"/>
    <cellStyle name="Total 2 10 2 3" xfId="32909"/>
    <cellStyle name="Total 2 10 2 3 2" xfId="32910"/>
    <cellStyle name="Total 2 10 2 4" xfId="32911"/>
    <cellStyle name="Total 2 10 2 5" xfId="32912"/>
    <cellStyle name="Total 2 10 3" xfId="32913"/>
    <cellStyle name="Total 2 10 3 2" xfId="32914"/>
    <cellStyle name="Total 2 10 4" xfId="32915"/>
    <cellStyle name="Total 2 10 4 2" xfId="32916"/>
    <cellStyle name="Total 2 10 5" xfId="32917"/>
    <cellStyle name="Total 2 10 6" xfId="32918"/>
    <cellStyle name="Total 2 11" xfId="32919"/>
    <cellStyle name="Total 2 11 2" xfId="32920"/>
    <cellStyle name="Total 2 11 2 2" xfId="32921"/>
    <cellStyle name="Total 2 11 3" xfId="32922"/>
    <cellStyle name="Total 2 11 3 2" xfId="32923"/>
    <cellStyle name="Total 2 11 4" xfId="32924"/>
    <cellStyle name="Total 2 11 5" xfId="32925"/>
    <cellStyle name="Total 2 12" xfId="32926"/>
    <cellStyle name="Total 2 12 2" xfId="32927"/>
    <cellStyle name="Total 2 12 2 2" xfId="32928"/>
    <cellStyle name="Total 2 12 3" xfId="32929"/>
    <cellStyle name="Total 2 12 3 2" xfId="32930"/>
    <cellStyle name="Total 2 12 4" xfId="32931"/>
    <cellStyle name="Total 2 12 5" xfId="32932"/>
    <cellStyle name="Total 2 13" xfId="32933"/>
    <cellStyle name="Total 2 13 2" xfId="32934"/>
    <cellStyle name="Total 2 13 2 2" xfId="32935"/>
    <cellStyle name="Total 2 13 3" xfId="32936"/>
    <cellStyle name="Total 2 13 3 2" xfId="32937"/>
    <cellStyle name="Total 2 13 4" xfId="32938"/>
    <cellStyle name="Total 2 13 5" xfId="32939"/>
    <cellStyle name="Total 2 14" xfId="32940"/>
    <cellStyle name="Total 2 14 2" xfId="32941"/>
    <cellStyle name="Total 2 14 2 2" xfId="32942"/>
    <cellStyle name="Total 2 14 3" xfId="32943"/>
    <cellStyle name="Total 2 14 3 2" xfId="32944"/>
    <cellStyle name="Total 2 14 4" xfId="32945"/>
    <cellStyle name="Total 2 14 5" xfId="32946"/>
    <cellStyle name="Total 2 15" xfId="32947"/>
    <cellStyle name="Total 2 15 2" xfId="32948"/>
    <cellStyle name="Total 2 15 2 2" xfId="32949"/>
    <cellStyle name="Total 2 15 3" xfId="32950"/>
    <cellStyle name="Total 2 15 3 2" xfId="32951"/>
    <cellStyle name="Total 2 15 4" xfId="32952"/>
    <cellStyle name="Total 2 15 5" xfId="32953"/>
    <cellStyle name="Total 2 16" xfId="32954"/>
    <cellStyle name="Total 2 16 2" xfId="32955"/>
    <cellStyle name="Total 2 16 2 2" xfId="32956"/>
    <cellStyle name="Total 2 16 3" xfId="32957"/>
    <cellStyle name="Total 2 16 3 2" xfId="32958"/>
    <cellStyle name="Total 2 16 4" xfId="32959"/>
    <cellStyle name="Total 2 17" xfId="32960"/>
    <cellStyle name="Total 2 17 2" xfId="32961"/>
    <cellStyle name="Total 2 17 2 2" xfId="32962"/>
    <cellStyle name="Total 2 17 3" xfId="32963"/>
    <cellStyle name="Total 2 17 3 2" xfId="32964"/>
    <cellStyle name="Total 2 17 4" xfId="32965"/>
    <cellStyle name="Total 2 17 5" xfId="32966"/>
    <cellStyle name="Total 2 18" xfId="32967"/>
    <cellStyle name="Total 2 18 2" xfId="32968"/>
    <cellStyle name="Total 2 18 2 2" xfId="32969"/>
    <cellStyle name="Total 2 18 3" xfId="32970"/>
    <cellStyle name="Total 2 18 3 2" xfId="32971"/>
    <cellStyle name="Total 2 18 4" xfId="32972"/>
    <cellStyle name="Total 2 2" xfId="32973"/>
    <cellStyle name="Total 2 2 10" xfId="32974"/>
    <cellStyle name="Total 2 2 10 2" xfId="32975"/>
    <cellStyle name="Total 2 2 10 2 2" xfId="32976"/>
    <cellStyle name="Total 2 2 10 3" xfId="32977"/>
    <cellStyle name="Total 2 2 10 3 2" xfId="32978"/>
    <cellStyle name="Total 2 2 10 4" xfId="32979"/>
    <cellStyle name="Total 2 2 10 5" xfId="32980"/>
    <cellStyle name="Total 2 2 11" xfId="32981"/>
    <cellStyle name="Total 2 2 11 2" xfId="32982"/>
    <cellStyle name="Total 2 2 11 2 2" xfId="32983"/>
    <cellStyle name="Total 2 2 11 3" xfId="32984"/>
    <cellStyle name="Total 2 2 11 3 2" xfId="32985"/>
    <cellStyle name="Total 2 2 11 4" xfId="32986"/>
    <cellStyle name="Total 2 2 11 5" xfId="32987"/>
    <cellStyle name="Total 2 2 12" xfId="32988"/>
    <cellStyle name="Total 2 2 12 2" xfId="32989"/>
    <cellStyle name="Total 2 2 12 2 2" xfId="32990"/>
    <cellStyle name="Total 2 2 12 3" xfId="32991"/>
    <cellStyle name="Total 2 2 12 3 2" xfId="32992"/>
    <cellStyle name="Total 2 2 12 4" xfId="32993"/>
    <cellStyle name="Total 2 2 12 5" xfId="32994"/>
    <cellStyle name="Total 2 2 13" xfId="32995"/>
    <cellStyle name="Total 2 2 13 2" xfId="32996"/>
    <cellStyle name="Total 2 2 13 2 2" xfId="32997"/>
    <cellStyle name="Total 2 2 13 3" xfId="32998"/>
    <cellStyle name="Total 2 2 13 3 2" xfId="32999"/>
    <cellStyle name="Total 2 2 13 4" xfId="33000"/>
    <cellStyle name="Total 2 2 13 5" xfId="33001"/>
    <cellStyle name="Total 2 2 14" xfId="33002"/>
    <cellStyle name="Total 2 2 14 2" xfId="33003"/>
    <cellStyle name="Total 2 2 14 2 2" xfId="33004"/>
    <cellStyle name="Total 2 2 14 3" xfId="33005"/>
    <cellStyle name="Total 2 2 14 3 2" xfId="33006"/>
    <cellStyle name="Total 2 2 14 4" xfId="33007"/>
    <cellStyle name="Total 2 2 14 5" xfId="33008"/>
    <cellStyle name="Total 2 2 15" xfId="33009"/>
    <cellStyle name="Total 2 2 15 2" xfId="33010"/>
    <cellStyle name="Total 2 2 15 2 2" xfId="33011"/>
    <cellStyle name="Total 2 2 15 3" xfId="33012"/>
    <cellStyle name="Total 2 2 15 3 2" xfId="33013"/>
    <cellStyle name="Total 2 2 15 4" xfId="33014"/>
    <cellStyle name="Total 2 2 15 5" xfId="33015"/>
    <cellStyle name="Total 2 2 16" xfId="33016"/>
    <cellStyle name="Total 2 2 16 2" xfId="33017"/>
    <cellStyle name="Total 2 2 16 2 2" xfId="33018"/>
    <cellStyle name="Total 2 2 16 3" xfId="33019"/>
    <cellStyle name="Total 2 2 16 3 2" xfId="33020"/>
    <cellStyle name="Total 2 2 16 4" xfId="33021"/>
    <cellStyle name="Total 2 2 17" xfId="33022"/>
    <cellStyle name="Total 2 2 17 2" xfId="33023"/>
    <cellStyle name="Total 2 2 17 2 2" xfId="33024"/>
    <cellStyle name="Total 2 2 17 3" xfId="33025"/>
    <cellStyle name="Total 2 2 17 3 2" xfId="33026"/>
    <cellStyle name="Total 2 2 17 4" xfId="33027"/>
    <cellStyle name="Total 2 2 17 5" xfId="33028"/>
    <cellStyle name="Total 2 2 18" xfId="33029"/>
    <cellStyle name="Total 2 2 18 2" xfId="33030"/>
    <cellStyle name="Total 2 2 18 2 2" xfId="33031"/>
    <cellStyle name="Total 2 2 18 3" xfId="33032"/>
    <cellStyle name="Total 2 2 18 3 2" xfId="33033"/>
    <cellStyle name="Total 2 2 18 4" xfId="33034"/>
    <cellStyle name="Total 2 2 19" xfId="33035"/>
    <cellStyle name="Total 2 2 19 2" xfId="33036"/>
    <cellStyle name="Total 2 2 19 2 2" xfId="33037"/>
    <cellStyle name="Total 2 2 19 3" xfId="33038"/>
    <cellStyle name="Total 2 2 19 3 2" xfId="33039"/>
    <cellStyle name="Total 2 2 19 4" xfId="33040"/>
    <cellStyle name="Total 2 2 19 5" xfId="33041"/>
    <cellStyle name="Total 2 2 2" xfId="33042"/>
    <cellStyle name="Total 2 2 2 10" xfId="33043"/>
    <cellStyle name="Total 2 2 2 10 2" xfId="33044"/>
    <cellStyle name="Total 2 2 2 11" xfId="33045"/>
    <cellStyle name="Total 2 2 2 2" xfId="33046"/>
    <cellStyle name="Total 2 2 2 2 10" xfId="33047"/>
    <cellStyle name="Total 2 2 2 2 2" xfId="33048"/>
    <cellStyle name="Total 2 2 2 2 2 2" xfId="33049"/>
    <cellStyle name="Total 2 2 2 2 2 2 2" xfId="33050"/>
    <cellStyle name="Total 2 2 2 2 2 2 2 2" xfId="33051"/>
    <cellStyle name="Total 2 2 2 2 2 2 2 2 2" xfId="33052"/>
    <cellStyle name="Total 2 2 2 2 2 2 2 3" xfId="33053"/>
    <cellStyle name="Total 2 2 2 2 2 2 2 3 2" xfId="33054"/>
    <cellStyle name="Total 2 2 2 2 2 2 2 4" xfId="33055"/>
    <cellStyle name="Total 2 2 2 2 2 2 2 5" xfId="33056"/>
    <cellStyle name="Total 2 2 2 2 2 2 3" xfId="33057"/>
    <cellStyle name="Total 2 2 2 2 2 2 3 2" xfId="33058"/>
    <cellStyle name="Total 2 2 2 2 2 2 4" xfId="33059"/>
    <cellStyle name="Total 2 2 2 2 2 2 4 2" xfId="33060"/>
    <cellStyle name="Total 2 2 2 2 2 2 5" xfId="33061"/>
    <cellStyle name="Total 2 2 2 2 2 2 6" xfId="33062"/>
    <cellStyle name="Total 2 2 2 2 2 3" xfId="33063"/>
    <cellStyle name="Total 2 2 2 2 2 3 2" xfId="33064"/>
    <cellStyle name="Total 2 2 2 2 2 3 2 2" xfId="33065"/>
    <cellStyle name="Total 2 2 2 2 2 3 2 2 2" xfId="33066"/>
    <cellStyle name="Total 2 2 2 2 2 3 2 3" xfId="33067"/>
    <cellStyle name="Total 2 2 2 2 2 3 2 3 2" xfId="33068"/>
    <cellStyle name="Total 2 2 2 2 2 3 2 4" xfId="33069"/>
    <cellStyle name="Total 2 2 2 2 2 3 2 5" xfId="33070"/>
    <cellStyle name="Total 2 2 2 2 2 3 3" xfId="33071"/>
    <cellStyle name="Total 2 2 2 2 2 3 3 2" xfId="33072"/>
    <cellStyle name="Total 2 2 2 2 2 3 4" xfId="33073"/>
    <cellStyle name="Total 2 2 2 2 2 3 4 2" xfId="33074"/>
    <cellStyle name="Total 2 2 2 2 2 3 5" xfId="33075"/>
    <cellStyle name="Total 2 2 2 2 2 3 6" xfId="33076"/>
    <cellStyle name="Total 2 2 2 2 2 4" xfId="33077"/>
    <cellStyle name="Total 2 2 2 2 2 4 2" xfId="33078"/>
    <cellStyle name="Total 2 2 2 2 2 4 2 2" xfId="33079"/>
    <cellStyle name="Total 2 2 2 2 2 4 2 2 2" xfId="33080"/>
    <cellStyle name="Total 2 2 2 2 2 4 2 3" xfId="33081"/>
    <cellStyle name="Total 2 2 2 2 2 4 2 3 2" xfId="33082"/>
    <cellStyle name="Total 2 2 2 2 2 4 2 4" xfId="33083"/>
    <cellStyle name="Total 2 2 2 2 2 4 2 5" xfId="33084"/>
    <cellStyle name="Total 2 2 2 2 2 4 3" xfId="33085"/>
    <cellStyle name="Total 2 2 2 2 2 4 3 2" xfId="33086"/>
    <cellStyle name="Total 2 2 2 2 2 4 4" xfId="33087"/>
    <cellStyle name="Total 2 2 2 2 2 4 4 2" xfId="33088"/>
    <cellStyle name="Total 2 2 2 2 2 4 5" xfId="33089"/>
    <cellStyle name="Total 2 2 2 2 2 4 6" xfId="33090"/>
    <cellStyle name="Total 2 2 2 2 2 5" xfId="33091"/>
    <cellStyle name="Total 2 2 2 2 2 5 2" xfId="33092"/>
    <cellStyle name="Total 2 2 2 2 2 5 2 2" xfId="33093"/>
    <cellStyle name="Total 2 2 2 2 2 5 3" xfId="33094"/>
    <cellStyle name="Total 2 2 2 2 2 5 3 2" xfId="33095"/>
    <cellStyle name="Total 2 2 2 2 2 5 4" xfId="33096"/>
    <cellStyle name="Total 2 2 2 2 2 5 5" xfId="33097"/>
    <cellStyle name="Total 2 2 2 2 2 6" xfId="33098"/>
    <cellStyle name="Total 2 2 2 2 2 6 2" xfId="33099"/>
    <cellStyle name="Total 2 2 2 2 2 7" xfId="33100"/>
    <cellStyle name="Total 2 2 2 2 2 7 2" xfId="33101"/>
    <cellStyle name="Total 2 2 2 2 2 8" xfId="33102"/>
    <cellStyle name="Total 2 2 2 2 2 9" xfId="33103"/>
    <cellStyle name="Total 2 2 2 2 3" xfId="33104"/>
    <cellStyle name="Total 2 2 2 2 3 2" xfId="33105"/>
    <cellStyle name="Total 2 2 2 2 3 2 2" xfId="33106"/>
    <cellStyle name="Total 2 2 2 2 3 2 2 2" xfId="33107"/>
    <cellStyle name="Total 2 2 2 2 3 2 2 2 2" xfId="33108"/>
    <cellStyle name="Total 2 2 2 2 3 2 2 3" xfId="33109"/>
    <cellStyle name="Total 2 2 2 2 3 2 2 3 2" xfId="33110"/>
    <cellStyle name="Total 2 2 2 2 3 2 2 4" xfId="33111"/>
    <cellStyle name="Total 2 2 2 2 3 2 2 5" xfId="33112"/>
    <cellStyle name="Total 2 2 2 2 3 2 3" xfId="33113"/>
    <cellStyle name="Total 2 2 2 2 3 2 3 2" xfId="33114"/>
    <cellStyle name="Total 2 2 2 2 3 2 4" xfId="33115"/>
    <cellStyle name="Total 2 2 2 2 3 2 4 2" xfId="33116"/>
    <cellStyle name="Total 2 2 2 2 3 2 5" xfId="33117"/>
    <cellStyle name="Total 2 2 2 2 3 2 6" xfId="33118"/>
    <cellStyle name="Total 2 2 2 2 3 3" xfId="33119"/>
    <cellStyle name="Total 2 2 2 2 3 3 2" xfId="33120"/>
    <cellStyle name="Total 2 2 2 2 3 3 2 2" xfId="33121"/>
    <cellStyle name="Total 2 2 2 2 3 3 2 2 2" xfId="33122"/>
    <cellStyle name="Total 2 2 2 2 3 3 2 3" xfId="33123"/>
    <cellStyle name="Total 2 2 2 2 3 3 2 3 2" xfId="33124"/>
    <cellStyle name="Total 2 2 2 2 3 3 2 4" xfId="33125"/>
    <cellStyle name="Total 2 2 2 2 3 3 2 5" xfId="33126"/>
    <cellStyle name="Total 2 2 2 2 3 3 3" xfId="33127"/>
    <cellStyle name="Total 2 2 2 2 3 3 3 2" xfId="33128"/>
    <cellStyle name="Total 2 2 2 2 3 3 4" xfId="33129"/>
    <cellStyle name="Total 2 2 2 2 3 3 4 2" xfId="33130"/>
    <cellStyle name="Total 2 2 2 2 3 3 5" xfId="33131"/>
    <cellStyle name="Total 2 2 2 2 3 3 6" xfId="33132"/>
    <cellStyle name="Total 2 2 2 2 3 4" xfId="33133"/>
    <cellStyle name="Total 2 2 2 2 3 4 2" xfId="33134"/>
    <cellStyle name="Total 2 2 2 2 3 4 2 2" xfId="33135"/>
    <cellStyle name="Total 2 2 2 2 3 4 3" xfId="33136"/>
    <cellStyle name="Total 2 2 2 2 3 4 3 2" xfId="33137"/>
    <cellStyle name="Total 2 2 2 2 3 4 4" xfId="33138"/>
    <cellStyle name="Total 2 2 2 2 3 4 5" xfId="33139"/>
    <cellStyle name="Total 2 2 2 2 3 5" xfId="33140"/>
    <cellStyle name="Total 2 2 2 2 3 5 2" xfId="33141"/>
    <cellStyle name="Total 2 2 2 2 3 6" xfId="33142"/>
    <cellStyle name="Total 2 2 2 2 3 6 2" xfId="33143"/>
    <cellStyle name="Total 2 2 2 2 3 7" xfId="33144"/>
    <cellStyle name="Total 2 2 2 2 3 8" xfId="33145"/>
    <cellStyle name="Total 2 2 2 2 4" xfId="33146"/>
    <cellStyle name="Total 2 2 2 2 4 2" xfId="33147"/>
    <cellStyle name="Total 2 2 2 2 4 2 2" xfId="33148"/>
    <cellStyle name="Total 2 2 2 2 4 2 2 2" xfId="33149"/>
    <cellStyle name="Total 2 2 2 2 4 2 3" xfId="33150"/>
    <cellStyle name="Total 2 2 2 2 4 2 3 2" xfId="33151"/>
    <cellStyle name="Total 2 2 2 2 4 2 4" xfId="33152"/>
    <cellStyle name="Total 2 2 2 2 4 2 5" xfId="33153"/>
    <cellStyle name="Total 2 2 2 2 4 3" xfId="33154"/>
    <cellStyle name="Total 2 2 2 2 4 3 2" xfId="33155"/>
    <cellStyle name="Total 2 2 2 2 4 4" xfId="33156"/>
    <cellStyle name="Total 2 2 2 2 4 4 2" xfId="33157"/>
    <cellStyle name="Total 2 2 2 2 4 5" xfId="33158"/>
    <cellStyle name="Total 2 2 2 2 4 6" xfId="33159"/>
    <cellStyle name="Total 2 2 2 2 5" xfId="33160"/>
    <cellStyle name="Total 2 2 2 2 5 2" xfId="33161"/>
    <cellStyle name="Total 2 2 2 2 5 2 2" xfId="33162"/>
    <cellStyle name="Total 2 2 2 2 5 2 2 2" xfId="33163"/>
    <cellStyle name="Total 2 2 2 2 5 2 3" xfId="33164"/>
    <cellStyle name="Total 2 2 2 2 5 2 3 2" xfId="33165"/>
    <cellStyle name="Total 2 2 2 2 5 2 4" xfId="33166"/>
    <cellStyle name="Total 2 2 2 2 5 2 5" xfId="33167"/>
    <cellStyle name="Total 2 2 2 2 5 3" xfId="33168"/>
    <cellStyle name="Total 2 2 2 2 5 3 2" xfId="33169"/>
    <cellStyle name="Total 2 2 2 2 5 4" xfId="33170"/>
    <cellStyle name="Total 2 2 2 2 5 4 2" xfId="33171"/>
    <cellStyle name="Total 2 2 2 2 5 5" xfId="33172"/>
    <cellStyle name="Total 2 2 2 2 5 6" xfId="33173"/>
    <cellStyle name="Total 2 2 2 2 6" xfId="33174"/>
    <cellStyle name="Total 2 2 2 2 6 2" xfId="33175"/>
    <cellStyle name="Total 2 2 2 2 6 2 2" xfId="33176"/>
    <cellStyle name="Total 2 2 2 2 6 2 2 2" xfId="33177"/>
    <cellStyle name="Total 2 2 2 2 6 2 3" xfId="33178"/>
    <cellStyle name="Total 2 2 2 2 6 2 3 2" xfId="33179"/>
    <cellStyle name="Total 2 2 2 2 6 2 4" xfId="33180"/>
    <cellStyle name="Total 2 2 2 2 6 2 5" xfId="33181"/>
    <cellStyle name="Total 2 2 2 2 6 3" xfId="33182"/>
    <cellStyle name="Total 2 2 2 2 6 3 2" xfId="33183"/>
    <cellStyle name="Total 2 2 2 2 6 4" xfId="33184"/>
    <cellStyle name="Total 2 2 2 2 6 4 2" xfId="33185"/>
    <cellStyle name="Total 2 2 2 2 6 5" xfId="33186"/>
    <cellStyle name="Total 2 2 2 2 6 6" xfId="33187"/>
    <cellStyle name="Total 2 2 2 2 7" xfId="33188"/>
    <cellStyle name="Total 2 2 2 2 7 2" xfId="33189"/>
    <cellStyle name="Total 2 2 2 2 7 2 2" xfId="33190"/>
    <cellStyle name="Total 2 2 2 2 7 3" xfId="33191"/>
    <cellStyle name="Total 2 2 2 2 7 3 2" xfId="33192"/>
    <cellStyle name="Total 2 2 2 2 7 4" xfId="33193"/>
    <cellStyle name="Total 2 2 2 2 7 5" xfId="33194"/>
    <cellStyle name="Total 2 2 2 2 8" xfId="33195"/>
    <cellStyle name="Total 2 2 2 2 8 2" xfId="33196"/>
    <cellStyle name="Total 2 2 2 2 9" xfId="33197"/>
    <cellStyle name="Total 2 2 2 2 9 2" xfId="33198"/>
    <cellStyle name="Total 2 2 2 3" xfId="33199"/>
    <cellStyle name="Total 2 2 2 3 2" xfId="33200"/>
    <cellStyle name="Total 2 2 2 3 2 2" xfId="33201"/>
    <cellStyle name="Total 2 2 2 3 2 2 2" xfId="33202"/>
    <cellStyle name="Total 2 2 2 3 2 2 2 2" xfId="33203"/>
    <cellStyle name="Total 2 2 2 3 2 2 3" xfId="33204"/>
    <cellStyle name="Total 2 2 2 3 2 2 3 2" xfId="33205"/>
    <cellStyle name="Total 2 2 2 3 2 2 4" xfId="33206"/>
    <cellStyle name="Total 2 2 2 3 2 2 5" xfId="33207"/>
    <cellStyle name="Total 2 2 2 3 2 3" xfId="33208"/>
    <cellStyle name="Total 2 2 2 3 2 3 2" xfId="33209"/>
    <cellStyle name="Total 2 2 2 3 2 4" xfId="33210"/>
    <cellStyle name="Total 2 2 2 3 2 4 2" xfId="33211"/>
    <cellStyle name="Total 2 2 2 3 2 5" xfId="33212"/>
    <cellStyle name="Total 2 2 2 3 2 6" xfId="33213"/>
    <cellStyle name="Total 2 2 2 3 3" xfId="33214"/>
    <cellStyle name="Total 2 2 2 3 3 2" xfId="33215"/>
    <cellStyle name="Total 2 2 2 3 3 2 2" xfId="33216"/>
    <cellStyle name="Total 2 2 2 3 3 2 2 2" xfId="33217"/>
    <cellStyle name="Total 2 2 2 3 3 2 3" xfId="33218"/>
    <cellStyle name="Total 2 2 2 3 3 2 3 2" xfId="33219"/>
    <cellStyle name="Total 2 2 2 3 3 2 4" xfId="33220"/>
    <cellStyle name="Total 2 2 2 3 3 2 5" xfId="33221"/>
    <cellStyle name="Total 2 2 2 3 3 3" xfId="33222"/>
    <cellStyle name="Total 2 2 2 3 3 3 2" xfId="33223"/>
    <cellStyle name="Total 2 2 2 3 3 4" xfId="33224"/>
    <cellStyle name="Total 2 2 2 3 3 4 2" xfId="33225"/>
    <cellStyle name="Total 2 2 2 3 3 5" xfId="33226"/>
    <cellStyle name="Total 2 2 2 3 3 6" xfId="33227"/>
    <cellStyle name="Total 2 2 2 3 4" xfId="33228"/>
    <cellStyle name="Total 2 2 2 3 4 2" xfId="33229"/>
    <cellStyle name="Total 2 2 2 3 4 2 2" xfId="33230"/>
    <cellStyle name="Total 2 2 2 3 4 2 2 2" xfId="33231"/>
    <cellStyle name="Total 2 2 2 3 4 2 3" xfId="33232"/>
    <cellStyle name="Total 2 2 2 3 4 2 3 2" xfId="33233"/>
    <cellStyle name="Total 2 2 2 3 4 2 4" xfId="33234"/>
    <cellStyle name="Total 2 2 2 3 4 2 5" xfId="33235"/>
    <cellStyle name="Total 2 2 2 3 4 3" xfId="33236"/>
    <cellStyle name="Total 2 2 2 3 4 3 2" xfId="33237"/>
    <cellStyle name="Total 2 2 2 3 4 4" xfId="33238"/>
    <cellStyle name="Total 2 2 2 3 4 4 2" xfId="33239"/>
    <cellStyle name="Total 2 2 2 3 4 5" xfId="33240"/>
    <cellStyle name="Total 2 2 2 3 4 6" xfId="33241"/>
    <cellStyle name="Total 2 2 2 3 5" xfId="33242"/>
    <cellStyle name="Total 2 2 2 3 5 2" xfId="33243"/>
    <cellStyle name="Total 2 2 2 3 5 2 2" xfId="33244"/>
    <cellStyle name="Total 2 2 2 3 5 3" xfId="33245"/>
    <cellStyle name="Total 2 2 2 3 5 3 2" xfId="33246"/>
    <cellStyle name="Total 2 2 2 3 5 4" xfId="33247"/>
    <cellStyle name="Total 2 2 2 3 5 5" xfId="33248"/>
    <cellStyle name="Total 2 2 2 3 6" xfId="33249"/>
    <cellStyle name="Total 2 2 2 3 6 2" xfId="33250"/>
    <cellStyle name="Total 2 2 2 3 7" xfId="33251"/>
    <cellStyle name="Total 2 2 2 3 7 2" xfId="33252"/>
    <cellStyle name="Total 2 2 2 3 8" xfId="33253"/>
    <cellStyle name="Total 2 2 2 3 9" xfId="33254"/>
    <cellStyle name="Total 2 2 2 4" xfId="33255"/>
    <cellStyle name="Total 2 2 2 4 2" xfId="33256"/>
    <cellStyle name="Total 2 2 2 4 2 2" xfId="33257"/>
    <cellStyle name="Total 2 2 2 4 2 2 2" xfId="33258"/>
    <cellStyle name="Total 2 2 2 4 2 2 2 2" xfId="33259"/>
    <cellStyle name="Total 2 2 2 4 2 2 3" xfId="33260"/>
    <cellStyle name="Total 2 2 2 4 2 2 3 2" xfId="33261"/>
    <cellStyle name="Total 2 2 2 4 2 2 4" xfId="33262"/>
    <cellStyle name="Total 2 2 2 4 2 2 5" xfId="33263"/>
    <cellStyle name="Total 2 2 2 4 2 3" xfId="33264"/>
    <cellStyle name="Total 2 2 2 4 2 3 2" xfId="33265"/>
    <cellStyle name="Total 2 2 2 4 2 4" xfId="33266"/>
    <cellStyle name="Total 2 2 2 4 2 4 2" xfId="33267"/>
    <cellStyle name="Total 2 2 2 4 2 5" xfId="33268"/>
    <cellStyle name="Total 2 2 2 4 2 6" xfId="33269"/>
    <cellStyle name="Total 2 2 2 4 3" xfId="33270"/>
    <cellStyle name="Total 2 2 2 4 3 2" xfId="33271"/>
    <cellStyle name="Total 2 2 2 4 3 2 2" xfId="33272"/>
    <cellStyle name="Total 2 2 2 4 3 2 2 2" xfId="33273"/>
    <cellStyle name="Total 2 2 2 4 3 2 3" xfId="33274"/>
    <cellStyle name="Total 2 2 2 4 3 2 3 2" xfId="33275"/>
    <cellStyle name="Total 2 2 2 4 3 2 4" xfId="33276"/>
    <cellStyle name="Total 2 2 2 4 3 2 5" xfId="33277"/>
    <cellStyle name="Total 2 2 2 4 3 3" xfId="33278"/>
    <cellStyle name="Total 2 2 2 4 3 3 2" xfId="33279"/>
    <cellStyle name="Total 2 2 2 4 3 4" xfId="33280"/>
    <cellStyle name="Total 2 2 2 4 3 4 2" xfId="33281"/>
    <cellStyle name="Total 2 2 2 4 3 5" xfId="33282"/>
    <cellStyle name="Total 2 2 2 4 3 6" xfId="33283"/>
    <cellStyle name="Total 2 2 2 4 4" xfId="33284"/>
    <cellStyle name="Total 2 2 2 4 4 2" xfId="33285"/>
    <cellStyle name="Total 2 2 2 4 4 2 2" xfId="33286"/>
    <cellStyle name="Total 2 2 2 4 4 3" xfId="33287"/>
    <cellStyle name="Total 2 2 2 4 4 3 2" xfId="33288"/>
    <cellStyle name="Total 2 2 2 4 4 4" xfId="33289"/>
    <cellStyle name="Total 2 2 2 4 4 5" xfId="33290"/>
    <cellStyle name="Total 2 2 2 4 5" xfId="33291"/>
    <cellStyle name="Total 2 2 2 4 5 2" xfId="33292"/>
    <cellStyle name="Total 2 2 2 4 6" xfId="33293"/>
    <cellStyle name="Total 2 2 2 4 6 2" xfId="33294"/>
    <cellStyle name="Total 2 2 2 4 7" xfId="33295"/>
    <cellStyle name="Total 2 2 2 4 8" xfId="33296"/>
    <cellStyle name="Total 2 2 2 5" xfId="33297"/>
    <cellStyle name="Total 2 2 2 5 2" xfId="33298"/>
    <cellStyle name="Total 2 2 2 5 2 2" xfId="33299"/>
    <cellStyle name="Total 2 2 2 5 2 2 2" xfId="33300"/>
    <cellStyle name="Total 2 2 2 5 2 3" xfId="33301"/>
    <cellStyle name="Total 2 2 2 5 2 3 2" xfId="33302"/>
    <cellStyle name="Total 2 2 2 5 2 4" xfId="33303"/>
    <cellStyle name="Total 2 2 2 5 2 5" xfId="33304"/>
    <cellStyle name="Total 2 2 2 5 3" xfId="33305"/>
    <cellStyle name="Total 2 2 2 5 3 2" xfId="33306"/>
    <cellStyle name="Total 2 2 2 5 4" xfId="33307"/>
    <cellStyle name="Total 2 2 2 5 4 2" xfId="33308"/>
    <cellStyle name="Total 2 2 2 5 5" xfId="33309"/>
    <cellStyle name="Total 2 2 2 5 6" xfId="33310"/>
    <cellStyle name="Total 2 2 2 6" xfId="33311"/>
    <cellStyle name="Total 2 2 2 6 2" xfId="33312"/>
    <cellStyle name="Total 2 2 2 6 2 2" xfId="33313"/>
    <cellStyle name="Total 2 2 2 6 2 2 2" xfId="33314"/>
    <cellStyle name="Total 2 2 2 6 2 3" xfId="33315"/>
    <cellStyle name="Total 2 2 2 6 2 3 2" xfId="33316"/>
    <cellStyle name="Total 2 2 2 6 2 4" xfId="33317"/>
    <cellStyle name="Total 2 2 2 6 2 5" xfId="33318"/>
    <cellStyle name="Total 2 2 2 6 3" xfId="33319"/>
    <cellStyle name="Total 2 2 2 6 3 2" xfId="33320"/>
    <cellStyle name="Total 2 2 2 6 4" xfId="33321"/>
    <cellStyle name="Total 2 2 2 6 4 2" xfId="33322"/>
    <cellStyle name="Total 2 2 2 6 5" xfId="33323"/>
    <cellStyle name="Total 2 2 2 6 6" xfId="33324"/>
    <cellStyle name="Total 2 2 2 7" xfId="33325"/>
    <cellStyle name="Total 2 2 2 7 2" xfId="33326"/>
    <cellStyle name="Total 2 2 2 7 2 2" xfId="33327"/>
    <cellStyle name="Total 2 2 2 7 2 2 2" xfId="33328"/>
    <cellStyle name="Total 2 2 2 7 2 3" xfId="33329"/>
    <cellStyle name="Total 2 2 2 7 2 3 2" xfId="33330"/>
    <cellStyle name="Total 2 2 2 7 2 4" xfId="33331"/>
    <cellStyle name="Total 2 2 2 7 2 5" xfId="33332"/>
    <cellStyle name="Total 2 2 2 7 3" xfId="33333"/>
    <cellStyle name="Total 2 2 2 7 3 2" xfId="33334"/>
    <cellStyle name="Total 2 2 2 7 4" xfId="33335"/>
    <cellStyle name="Total 2 2 2 7 4 2" xfId="33336"/>
    <cellStyle name="Total 2 2 2 7 5" xfId="33337"/>
    <cellStyle name="Total 2 2 2 7 6" xfId="33338"/>
    <cellStyle name="Total 2 2 2 8" xfId="33339"/>
    <cellStyle name="Total 2 2 2 8 2" xfId="33340"/>
    <cellStyle name="Total 2 2 2 8 2 2" xfId="33341"/>
    <cellStyle name="Total 2 2 2 8 3" xfId="33342"/>
    <cellStyle name="Total 2 2 2 8 3 2" xfId="33343"/>
    <cellStyle name="Total 2 2 2 8 4" xfId="33344"/>
    <cellStyle name="Total 2 2 2 8 5" xfId="33345"/>
    <cellStyle name="Total 2 2 2 9" xfId="33346"/>
    <cellStyle name="Total 2 2 2 9 2" xfId="33347"/>
    <cellStyle name="Total 2 2 20" xfId="33348"/>
    <cellStyle name="Total 2 2 20 2" xfId="33349"/>
    <cellStyle name="Total 2 2 21" xfId="33350"/>
    <cellStyle name="Total 2 2 21 2" xfId="33351"/>
    <cellStyle name="Total 2 2 22" xfId="33352"/>
    <cellStyle name="Total 2 2 22 2" xfId="33353"/>
    <cellStyle name="Total 2 2 3" xfId="33354"/>
    <cellStyle name="Total 2 2 3 10" xfId="33355"/>
    <cellStyle name="Total 2 2 3 10 2" xfId="33356"/>
    <cellStyle name="Total 2 2 3 11" xfId="33357"/>
    <cellStyle name="Total 2 2 3 2" xfId="33358"/>
    <cellStyle name="Total 2 2 3 2 10" xfId="33359"/>
    <cellStyle name="Total 2 2 3 2 2" xfId="33360"/>
    <cellStyle name="Total 2 2 3 2 2 2" xfId="33361"/>
    <cellStyle name="Total 2 2 3 2 2 2 2" xfId="33362"/>
    <cellStyle name="Total 2 2 3 2 2 2 2 2" xfId="33363"/>
    <cellStyle name="Total 2 2 3 2 2 2 2 2 2" xfId="33364"/>
    <cellStyle name="Total 2 2 3 2 2 2 2 3" xfId="33365"/>
    <cellStyle name="Total 2 2 3 2 2 2 2 3 2" xfId="33366"/>
    <cellStyle name="Total 2 2 3 2 2 2 2 4" xfId="33367"/>
    <cellStyle name="Total 2 2 3 2 2 2 2 5" xfId="33368"/>
    <cellStyle name="Total 2 2 3 2 2 2 3" xfId="33369"/>
    <cellStyle name="Total 2 2 3 2 2 2 3 2" xfId="33370"/>
    <cellStyle name="Total 2 2 3 2 2 2 4" xfId="33371"/>
    <cellStyle name="Total 2 2 3 2 2 2 4 2" xfId="33372"/>
    <cellStyle name="Total 2 2 3 2 2 2 5" xfId="33373"/>
    <cellStyle name="Total 2 2 3 2 2 2 6" xfId="33374"/>
    <cellStyle name="Total 2 2 3 2 2 3" xfId="33375"/>
    <cellStyle name="Total 2 2 3 2 2 3 2" xfId="33376"/>
    <cellStyle name="Total 2 2 3 2 2 3 2 2" xfId="33377"/>
    <cellStyle name="Total 2 2 3 2 2 3 2 2 2" xfId="33378"/>
    <cellStyle name="Total 2 2 3 2 2 3 2 3" xfId="33379"/>
    <cellStyle name="Total 2 2 3 2 2 3 2 3 2" xfId="33380"/>
    <cellStyle name="Total 2 2 3 2 2 3 2 4" xfId="33381"/>
    <cellStyle name="Total 2 2 3 2 2 3 2 5" xfId="33382"/>
    <cellStyle name="Total 2 2 3 2 2 3 3" xfId="33383"/>
    <cellStyle name="Total 2 2 3 2 2 3 3 2" xfId="33384"/>
    <cellStyle name="Total 2 2 3 2 2 3 4" xfId="33385"/>
    <cellStyle name="Total 2 2 3 2 2 3 4 2" xfId="33386"/>
    <cellStyle name="Total 2 2 3 2 2 3 5" xfId="33387"/>
    <cellStyle name="Total 2 2 3 2 2 3 6" xfId="33388"/>
    <cellStyle name="Total 2 2 3 2 2 4" xfId="33389"/>
    <cellStyle name="Total 2 2 3 2 2 4 2" xfId="33390"/>
    <cellStyle name="Total 2 2 3 2 2 4 2 2" xfId="33391"/>
    <cellStyle name="Total 2 2 3 2 2 4 2 2 2" xfId="33392"/>
    <cellStyle name="Total 2 2 3 2 2 4 2 3" xfId="33393"/>
    <cellStyle name="Total 2 2 3 2 2 4 2 3 2" xfId="33394"/>
    <cellStyle name="Total 2 2 3 2 2 4 2 4" xfId="33395"/>
    <cellStyle name="Total 2 2 3 2 2 4 2 5" xfId="33396"/>
    <cellStyle name="Total 2 2 3 2 2 4 3" xfId="33397"/>
    <cellStyle name="Total 2 2 3 2 2 4 3 2" xfId="33398"/>
    <cellStyle name="Total 2 2 3 2 2 4 4" xfId="33399"/>
    <cellStyle name="Total 2 2 3 2 2 4 4 2" xfId="33400"/>
    <cellStyle name="Total 2 2 3 2 2 4 5" xfId="33401"/>
    <cellStyle name="Total 2 2 3 2 2 4 6" xfId="33402"/>
    <cellStyle name="Total 2 2 3 2 2 5" xfId="33403"/>
    <cellStyle name="Total 2 2 3 2 2 5 2" xfId="33404"/>
    <cellStyle name="Total 2 2 3 2 2 5 2 2" xfId="33405"/>
    <cellStyle name="Total 2 2 3 2 2 5 3" xfId="33406"/>
    <cellStyle name="Total 2 2 3 2 2 5 3 2" xfId="33407"/>
    <cellStyle name="Total 2 2 3 2 2 5 4" xfId="33408"/>
    <cellStyle name="Total 2 2 3 2 2 5 5" xfId="33409"/>
    <cellStyle name="Total 2 2 3 2 2 6" xfId="33410"/>
    <cellStyle name="Total 2 2 3 2 2 6 2" xfId="33411"/>
    <cellStyle name="Total 2 2 3 2 2 7" xfId="33412"/>
    <cellStyle name="Total 2 2 3 2 2 7 2" xfId="33413"/>
    <cellStyle name="Total 2 2 3 2 2 8" xfId="33414"/>
    <cellStyle name="Total 2 2 3 2 2 9" xfId="33415"/>
    <cellStyle name="Total 2 2 3 2 3" xfId="33416"/>
    <cellStyle name="Total 2 2 3 2 3 2" xfId="33417"/>
    <cellStyle name="Total 2 2 3 2 3 2 2" xfId="33418"/>
    <cellStyle name="Total 2 2 3 2 3 2 2 2" xfId="33419"/>
    <cellStyle name="Total 2 2 3 2 3 2 2 2 2" xfId="33420"/>
    <cellStyle name="Total 2 2 3 2 3 2 2 3" xfId="33421"/>
    <cellStyle name="Total 2 2 3 2 3 2 2 3 2" xfId="33422"/>
    <cellStyle name="Total 2 2 3 2 3 2 2 4" xfId="33423"/>
    <cellStyle name="Total 2 2 3 2 3 2 2 5" xfId="33424"/>
    <cellStyle name="Total 2 2 3 2 3 2 3" xfId="33425"/>
    <cellStyle name="Total 2 2 3 2 3 2 3 2" xfId="33426"/>
    <cellStyle name="Total 2 2 3 2 3 2 4" xfId="33427"/>
    <cellStyle name="Total 2 2 3 2 3 2 4 2" xfId="33428"/>
    <cellStyle name="Total 2 2 3 2 3 2 5" xfId="33429"/>
    <cellStyle name="Total 2 2 3 2 3 2 6" xfId="33430"/>
    <cellStyle name="Total 2 2 3 2 3 3" xfId="33431"/>
    <cellStyle name="Total 2 2 3 2 3 3 2" xfId="33432"/>
    <cellStyle name="Total 2 2 3 2 3 3 2 2" xfId="33433"/>
    <cellStyle name="Total 2 2 3 2 3 3 2 2 2" xfId="33434"/>
    <cellStyle name="Total 2 2 3 2 3 3 2 3" xfId="33435"/>
    <cellStyle name="Total 2 2 3 2 3 3 2 3 2" xfId="33436"/>
    <cellStyle name="Total 2 2 3 2 3 3 2 4" xfId="33437"/>
    <cellStyle name="Total 2 2 3 2 3 3 2 5" xfId="33438"/>
    <cellStyle name="Total 2 2 3 2 3 3 3" xfId="33439"/>
    <cellStyle name="Total 2 2 3 2 3 3 3 2" xfId="33440"/>
    <cellStyle name="Total 2 2 3 2 3 3 4" xfId="33441"/>
    <cellStyle name="Total 2 2 3 2 3 3 4 2" xfId="33442"/>
    <cellStyle name="Total 2 2 3 2 3 3 5" xfId="33443"/>
    <cellStyle name="Total 2 2 3 2 3 3 6" xfId="33444"/>
    <cellStyle name="Total 2 2 3 2 3 4" xfId="33445"/>
    <cellStyle name="Total 2 2 3 2 3 4 2" xfId="33446"/>
    <cellStyle name="Total 2 2 3 2 3 4 2 2" xfId="33447"/>
    <cellStyle name="Total 2 2 3 2 3 4 3" xfId="33448"/>
    <cellStyle name="Total 2 2 3 2 3 4 3 2" xfId="33449"/>
    <cellStyle name="Total 2 2 3 2 3 4 4" xfId="33450"/>
    <cellStyle name="Total 2 2 3 2 3 4 5" xfId="33451"/>
    <cellStyle name="Total 2 2 3 2 3 5" xfId="33452"/>
    <cellStyle name="Total 2 2 3 2 3 5 2" xfId="33453"/>
    <cellStyle name="Total 2 2 3 2 3 6" xfId="33454"/>
    <cellStyle name="Total 2 2 3 2 3 6 2" xfId="33455"/>
    <cellStyle name="Total 2 2 3 2 3 7" xfId="33456"/>
    <cellStyle name="Total 2 2 3 2 3 8" xfId="33457"/>
    <cellStyle name="Total 2 2 3 2 4" xfId="33458"/>
    <cellStyle name="Total 2 2 3 2 4 2" xfId="33459"/>
    <cellStyle name="Total 2 2 3 2 4 2 2" xfId="33460"/>
    <cellStyle name="Total 2 2 3 2 4 2 2 2" xfId="33461"/>
    <cellStyle name="Total 2 2 3 2 4 2 3" xfId="33462"/>
    <cellStyle name="Total 2 2 3 2 4 2 3 2" xfId="33463"/>
    <cellStyle name="Total 2 2 3 2 4 2 4" xfId="33464"/>
    <cellStyle name="Total 2 2 3 2 4 2 5" xfId="33465"/>
    <cellStyle name="Total 2 2 3 2 4 3" xfId="33466"/>
    <cellStyle name="Total 2 2 3 2 4 3 2" xfId="33467"/>
    <cellStyle name="Total 2 2 3 2 4 4" xfId="33468"/>
    <cellStyle name="Total 2 2 3 2 4 4 2" xfId="33469"/>
    <cellStyle name="Total 2 2 3 2 4 5" xfId="33470"/>
    <cellStyle name="Total 2 2 3 2 4 6" xfId="33471"/>
    <cellStyle name="Total 2 2 3 2 5" xfId="33472"/>
    <cellStyle name="Total 2 2 3 2 5 2" xfId="33473"/>
    <cellStyle name="Total 2 2 3 2 5 2 2" xfId="33474"/>
    <cellStyle name="Total 2 2 3 2 5 2 2 2" xfId="33475"/>
    <cellStyle name="Total 2 2 3 2 5 2 3" xfId="33476"/>
    <cellStyle name="Total 2 2 3 2 5 2 3 2" xfId="33477"/>
    <cellStyle name="Total 2 2 3 2 5 2 4" xfId="33478"/>
    <cellStyle name="Total 2 2 3 2 5 2 5" xfId="33479"/>
    <cellStyle name="Total 2 2 3 2 5 3" xfId="33480"/>
    <cellStyle name="Total 2 2 3 2 5 3 2" xfId="33481"/>
    <cellStyle name="Total 2 2 3 2 5 4" xfId="33482"/>
    <cellStyle name="Total 2 2 3 2 5 4 2" xfId="33483"/>
    <cellStyle name="Total 2 2 3 2 5 5" xfId="33484"/>
    <cellStyle name="Total 2 2 3 2 5 6" xfId="33485"/>
    <cellStyle name="Total 2 2 3 2 6" xfId="33486"/>
    <cellStyle name="Total 2 2 3 2 6 2" xfId="33487"/>
    <cellStyle name="Total 2 2 3 2 6 2 2" xfId="33488"/>
    <cellStyle name="Total 2 2 3 2 6 2 2 2" xfId="33489"/>
    <cellStyle name="Total 2 2 3 2 6 2 3" xfId="33490"/>
    <cellStyle name="Total 2 2 3 2 6 2 3 2" xfId="33491"/>
    <cellStyle name="Total 2 2 3 2 6 2 4" xfId="33492"/>
    <cellStyle name="Total 2 2 3 2 6 2 5" xfId="33493"/>
    <cellStyle name="Total 2 2 3 2 6 3" xfId="33494"/>
    <cellStyle name="Total 2 2 3 2 6 3 2" xfId="33495"/>
    <cellStyle name="Total 2 2 3 2 6 4" xfId="33496"/>
    <cellStyle name="Total 2 2 3 2 6 4 2" xfId="33497"/>
    <cellStyle name="Total 2 2 3 2 6 5" xfId="33498"/>
    <cellStyle name="Total 2 2 3 2 6 6" xfId="33499"/>
    <cellStyle name="Total 2 2 3 2 7" xfId="33500"/>
    <cellStyle name="Total 2 2 3 2 7 2" xfId="33501"/>
    <cellStyle name="Total 2 2 3 2 7 2 2" xfId="33502"/>
    <cellStyle name="Total 2 2 3 2 7 3" xfId="33503"/>
    <cellStyle name="Total 2 2 3 2 7 3 2" xfId="33504"/>
    <cellStyle name="Total 2 2 3 2 7 4" xfId="33505"/>
    <cellStyle name="Total 2 2 3 2 7 5" xfId="33506"/>
    <cellStyle name="Total 2 2 3 2 8" xfId="33507"/>
    <cellStyle name="Total 2 2 3 2 8 2" xfId="33508"/>
    <cellStyle name="Total 2 2 3 2 9" xfId="33509"/>
    <cellStyle name="Total 2 2 3 2 9 2" xfId="33510"/>
    <cellStyle name="Total 2 2 3 3" xfId="33511"/>
    <cellStyle name="Total 2 2 3 3 2" xfId="33512"/>
    <cellStyle name="Total 2 2 3 3 2 2" xfId="33513"/>
    <cellStyle name="Total 2 2 3 3 2 2 2" xfId="33514"/>
    <cellStyle name="Total 2 2 3 3 2 2 2 2" xfId="33515"/>
    <cellStyle name="Total 2 2 3 3 2 2 3" xfId="33516"/>
    <cellStyle name="Total 2 2 3 3 2 2 3 2" xfId="33517"/>
    <cellStyle name="Total 2 2 3 3 2 2 4" xfId="33518"/>
    <cellStyle name="Total 2 2 3 3 2 2 5" xfId="33519"/>
    <cellStyle name="Total 2 2 3 3 2 3" xfId="33520"/>
    <cellStyle name="Total 2 2 3 3 2 3 2" xfId="33521"/>
    <cellStyle name="Total 2 2 3 3 2 4" xfId="33522"/>
    <cellStyle name="Total 2 2 3 3 2 4 2" xfId="33523"/>
    <cellStyle name="Total 2 2 3 3 2 5" xfId="33524"/>
    <cellStyle name="Total 2 2 3 3 2 6" xfId="33525"/>
    <cellStyle name="Total 2 2 3 3 3" xfId="33526"/>
    <cellStyle name="Total 2 2 3 3 3 2" xfId="33527"/>
    <cellStyle name="Total 2 2 3 3 3 2 2" xfId="33528"/>
    <cellStyle name="Total 2 2 3 3 3 2 2 2" xfId="33529"/>
    <cellStyle name="Total 2 2 3 3 3 2 3" xfId="33530"/>
    <cellStyle name="Total 2 2 3 3 3 2 3 2" xfId="33531"/>
    <cellStyle name="Total 2 2 3 3 3 2 4" xfId="33532"/>
    <cellStyle name="Total 2 2 3 3 3 2 5" xfId="33533"/>
    <cellStyle name="Total 2 2 3 3 3 3" xfId="33534"/>
    <cellStyle name="Total 2 2 3 3 3 3 2" xfId="33535"/>
    <cellStyle name="Total 2 2 3 3 3 4" xfId="33536"/>
    <cellStyle name="Total 2 2 3 3 3 4 2" xfId="33537"/>
    <cellStyle name="Total 2 2 3 3 3 5" xfId="33538"/>
    <cellStyle name="Total 2 2 3 3 3 6" xfId="33539"/>
    <cellStyle name="Total 2 2 3 3 4" xfId="33540"/>
    <cellStyle name="Total 2 2 3 3 4 2" xfId="33541"/>
    <cellStyle name="Total 2 2 3 3 4 2 2" xfId="33542"/>
    <cellStyle name="Total 2 2 3 3 4 2 2 2" xfId="33543"/>
    <cellStyle name="Total 2 2 3 3 4 2 3" xfId="33544"/>
    <cellStyle name="Total 2 2 3 3 4 2 3 2" xfId="33545"/>
    <cellStyle name="Total 2 2 3 3 4 2 4" xfId="33546"/>
    <cellStyle name="Total 2 2 3 3 4 2 5" xfId="33547"/>
    <cellStyle name="Total 2 2 3 3 4 3" xfId="33548"/>
    <cellStyle name="Total 2 2 3 3 4 3 2" xfId="33549"/>
    <cellStyle name="Total 2 2 3 3 4 4" xfId="33550"/>
    <cellStyle name="Total 2 2 3 3 4 4 2" xfId="33551"/>
    <cellStyle name="Total 2 2 3 3 4 5" xfId="33552"/>
    <cellStyle name="Total 2 2 3 3 4 6" xfId="33553"/>
    <cellStyle name="Total 2 2 3 3 5" xfId="33554"/>
    <cellStyle name="Total 2 2 3 3 5 2" xfId="33555"/>
    <cellStyle name="Total 2 2 3 3 5 2 2" xfId="33556"/>
    <cellStyle name="Total 2 2 3 3 5 3" xfId="33557"/>
    <cellStyle name="Total 2 2 3 3 5 3 2" xfId="33558"/>
    <cellStyle name="Total 2 2 3 3 5 4" xfId="33559"/>
    <cellStyle name="Total 2 2 3 3 5 5" xfId="33560"/>
    <cellStyle name="Total 2 2 3 3 6" xfId="33561"/>
    <cellStyle name="Total 2 2 3 3 6 2" xfId="33562"/>
    <cellStyle name="Total 2 2 3 3 7" xfId="33563"/>
    <cellStyle name="Total 2 2 3 3 7 2" xfId="33564"/>
    <cellStyle name="Total 2 2 3 3 8" xfId="33565"/>
    <cellStyle name="Total 2 2 3 3 9" xfId="33566"/>
    <cellStyle name="Total 2 2 3 4" xfId="33567"/>
    <cellStyle name="Total 2 2 3 4 2" xfId="33568"/>
    <cellStyle name="Total 2 2 3 4 2 2" xfId="33569"/>
    <cellStyle name="Total 2 2 3 4 2 2 2" xfId="33570"/>
    <cellStyle name="Total 2 2 3 4 2 2 2 2" xfId="33571"/>
    <cellStyle name="Total 2 2 3 4 2 2 3" xfId="33572"/>
    <cellStyle name="Total 2 2 3 4 2 2 3 2" xfId="33573"/>
    <cellStyle name="Total 2 2 3 4 2 2 4" xfId="33574"/>
    <cellStyle name="Total 2 2 3 4 2 2 5" xfId="33575"/>
    <cellStyle name="Total 2 2 3 4 2 3" xfId="33576"/>
    <cellStyle name="Total 2 2 3 4 2 3 2" xfId="33577"/>
    <cellStyle name="Total 2 2 3 4 2 4" xfId="33578"/>
    <cellStyle name="Total 2 2 3 4 2 4 2" xfId="33579"/>
    <cellStyle name="Total 2 2 3 4 2 5" xfId="33580"/>
    <cellStyle name="Total 2 2 3 4 2 6" xfId="33581"/>
    <cellStyle name="Total 2 2 3 4 3" xfId="33582"/>
    <cellStyle name="Total 2 2 3 4 3 2" xfId="33583"/>
    <cellStyle name="Total 2 2 3 4 3 2 2" xfId="33584"/>
    <cellStyle name="Total 2 2 3 4 3 2 2 2" xfId="33585"/>
    <cellStyle name="Total 2 2 3 4 3 2 3" xfId="33586"/>
    <cellStyle name="Total 2 2 3 4 3 2 3 2" xfId="33587"/>
    <cellStyle name="Total 2 2 3 4 3 2 4" xfId="33588"/>
    <cellStyle name="Total 2 2 3 4 3 2 5" xfId="33589"/>
    <cellStyle name="Total 2 2 3 4 3 3" xfId="33590"/>
    <cellStyle name="Total 2 2 3 4 3 3 2" xfId="33591"/>
    <cellStyle name="Total 2 2 3 4 3 4" xfId="33592"/>
    <cellStyle name="Total 2 2 3 4 3 4 2" xfId="33593"/>
    <cellStyle name="Total 2 2 3 4 3 5" xfId="33594"/>
    <cellStyle name="Total 2 2 3 4 3 6" xfId="33595"/>
    <cellStyle name="Total 2 2 3 4 4" xfId="33596"/>
    <cellStyle name="Total 2 2 3 4 4 2" xfId="33597"/>
    <cellStyle name="Total 2 2 3 4 4 2 2" xfId="33598"/>
    <cellStyle name="Total 2 2 3 4 4 3" xfId="33599"/>
    <cellStyle name="Total 2 2 3 4 4 3 2" xfId="33600"/>
    <cellStyle name="Total 2 2 3 4 4 4" xfId="33601"/>
    <cellStyle name="Total 2 2 3 4 4 5" xfId="33602"/>
    <cellStyle name="Total 2 2 3 4 5" xfId="33603"/>
    <cellStyle name="Total 2 2 3 4 5 2" xfId="33604"/>
    <cellStyle name="Total 2 2 3 4 6" xfId="33605"/>
    <cellStyle name="Total 2 2 3 4 6 2" xfId="33606"/>
    <cellStyle name="Total 2 2 3 4 7" xfId="33607"/>
    <cellStyle name="Total 2 2 3 4 8" xfId="33608"/>
    <cellStyle name="Total 2 2 3 5" xfId="33609"/>
    <cellStyle name="Total 2 2 3 5 2" xfId="33610"/>
    <cellStyle name="Total 2 2 3 5 2 2" xfId="33611"/>
    <cellStyle name="Total 2 2 3 5 2 2 2" xfId="33612"/>
    <cellStyle name="Total 2 2 3 5 2 3" xfId="33613"/>
    <cellStyle name="Total 2 2 3 5 2 3 2" xfId="33614"/>
    <cellStyle name="Total 2 2 3 5 2 4" xfId="33615"/>
    <cellStyle name="Total 2 2 3 5 2 5" xfId="33616"/>
    <cellStyle name="Total 2 2 3 5 3" xfId="33617"/>
    <cellStyle name="Total 2 2 3 5 3 2" xfId="33618"/>
    <cellStyle name="Total 2 2 3 5 4" xfId="33619"/>
    <cellStyle name="Total 2 2 3 5 4 2" xfId="33620"/>
    <cellStyle name="Total 2 2 3 5 5" xfId="33621"/>
    <cellStyle name="Total 2 2 3 5 6" xfId="33622"/>
    <cellStyle name="Total 2 2 3 6" xfId="33623"/>
    <cellStyle name="Total 2 2 3 6 2" xfId="33624"/>
    <cellStyle name="Total 2 2 3 6 2 2" xfId="33625"/>
    <cellStyle name="Total 2 2 3 6 2 2 2" xfId="33626"/>
    <cellStyle name="Total 2 2 3 6 2 3" xfId="33627"/>
    <cellStyle name="Total 2 2 3 6 2 3 2" xfId="33628"/>
    <cellStyle name="Total 2 2 3 6 2 4" xfId="33629"/>
    <cellStyle name="Total 2 2 3 6 2 5" xfId="33630"/>
    <cellStyle name="Total 2 2 3 6 3" xfId="33631"/>
    <cellStyle name="Total 2 2 3 6 3 2" xfId="33632"/>
    <cellStyle name="Total 2 2 3 6 4" xfId="33633"/>
    <cellStyle name="Total 2 2 3 6 4 2" xfId="33634"/>
    <cellStyle name="Total 2 2 3 6 5" xfId="33635"/>
    <cellStyle name="Total 2 2 3 6 6" xfId="33636"/>
    <cellStyle name="Total 2 2 3 7" xfId="33637"/>
    <cellStyle name="Total 2 2 3 7 2" xfId="33638"/>
    <cellStyle name="Total 2 2 3 7 2 2" xfId="33639"/>
    <cellStyle name="Total 2 2 3 7 2 2 2" xfId="33640"/>
    <cellStyle name="Total 2 2 3 7 2 3" xfId="33641"/>
    <cellStyle name="Total 2 2 3 7 2 3 2" xfId="33642"/>
    <cellStyle name="Total 2 2 3 7 2 4" xfId="33643"/>
    <cellStyle name="Total 2 2 3 7 2 5" xfId="33644"/>
    <cellStyle name="Total 2 2 3 7 3" xfId="33645"/>
    <cellStyle name="Total 2 2 3 7 3 2" xfId="33646"/>
    <cellStyle name="Total 2 2 3 7 4" xfId="33647"/>
    <cellStyle name="Total 2 2 3 7 4 2" xfId="33648"/>
    <cellStyle name="Total 2 2 3 7 5" xfId="33649"/>
    <cellStyle name="Total 2 2 3 7 6" xfId="33650"/>
    <cellStyle name="Total 2 2 3 8" xfId="33651"/>
    <cellStyle name="Total 2 2 3 8 2" xfId="33652"/>
    <cellStyle name="Total 2 2 3 8 2 2" xfId="33653"/>
    <cellStyle name="Total 2 2 3 8 3" xfId="33654"/>
    <cellStyle name="Total 2 2 3 8 3 2" xfId="33655"/>
    <cellStyle name="Total 2 2 3 8 4" xfId="33656"/>
    <cellStyle name="Total 2 2 3 8 5" xfId="33657"/>
    <cellStyle name="Total 2 2 3 9" xfId="33658"/>
    <cellStyle name="Total 2 2 3 9 2" xfId="33659"/>
    <cellStyle name="Total 2 2 4" xfId="33660"/>
    <cellStyle name="Total 2 2 4 10" xfId="33661"/>
    <cellStyle name="Total 2 2 4 10 2" xfId="33662"/>
    <cellStyle name="Total 2 2 4 11" xfId="33663"/>
    <cellStyle name="Total 2 2 4 2" xfId="33664"/>
    <cellStyle name="Total 2 2 4 2 10" xfId="33665"/>
    <cellStyle name="Total 2 2 4 2 2" xfId="33666"/>
    <cellStyle name="Total 2 2 4 2 2 2" xfId="33667"/>
    <cellStyle name="Total 2 2 4 2 2 2 2" xfId="33668"/>
    <cellStyle name="Total 2 2 4 2 2 2 2 2" xfId="33669"/>
    <cellStyle name="Total 2 2 4 2 2 2 2 2 2" xfId="33670"/>
    <cellStyle name="Total 2 2 4 2 2 2 2 3" xfId="33671"/>
    <cellStyle name="Total 2 2 4 2 2 2 2 3 2" xfId="33672"/>
    <cellStyle name="Total 2 2 4 2 2 2 2 4" xfId="33673"/>
    <cellStyle name="Total 2 2 4 2 2 2 2 5" xfId="33674"/>
    <cellStyle name="Total 2 2 4 2 2 2 3" xfId="33675"/>
    <cellStyle name="Total 2 2 4 2 2 2 3 2" xfId="33676"/>
    <cellStyle name="Total 2 2 4 2 2 2 4" xfId="33677"/>
    <cellStyle name="Total 2 2 4 2 2 2 4 2" xfId="33678"/>
    <cellStyle name="Total 2 2 4 2 2 2 5" xfId="33679"/>
    <cellStyle name="Total 2 2 4 2 2 2 6" xfId="33680"/>
    <cellStyle name="Total 2 2 4 2 2 3" xfId="33681"/>
    <cellStyle name="Total 2 2 4 2 2 3 2" xfId="33682"/>
    <cellStyle name="Total 2 2 4 2 2 3 2 2" xfId="33683"/>
    <cellStyle name="Total 2 2 4 2 2 3 2 2 2" xfId="33684"/>
    <cellStyle name="Total 2 2 4 2 2 3 2 3" xfId="33685"/>
    <cellStyle name="Total 2 2 4 2 2 3 2 3 2" xfId="33686"/>
    <cellStyle name="Total 2 2 4 2 2 3 2 4" xfId="33687"/>
    <cellStyle name="Total 2 2 4 2 2 3 2 5" xfId="33688"/>
    <cellStyle name="Total 2 2 4 2 2 3 3" xfId="33689"/>
    <cellStyle name="Total 2 2 4 2 2 3 3 2" xfId="33690"/>
    <cellStyle name="Total 2 2 4 2 2 3 4" xfId="33691"/>
    <cellStyle name="Total 2 2 4 2 2 3 4 2" xfId="33692"/>
    <cellStyle name="Total 2 2 4 2 2 3 5" xfId="33693"/>
    <cellStyle name="Total 2 2 4 2 2 3 6" xfId="33694"/>
    <cellStyle name="Total 2 2 4 2 2 4" xfId="33695"/>
    <cellStyle name="Total 2 2 4 2 2 4 2" xfId="33696"/>
    <cellStyle name="Total 2 2 4 2 2 4 2 2" xfId="33697"/>
    <cellStyle name="Total 2 2 4 2 2 4 2 2 2" xfId="33698"/>
    <cellStyle name="Total 2 2 4 2 2 4 2 3" xfId="33699"/>
    <cellStyle name="Total 2 2 4 2 2 4 2 3 2" xfId="33700"/>
    <cellStyle name="Total 2 2 4 2 2 4 2 4" xfId="33701"/>
    <cellStyle name="Total 2 2 4 2 2 4 2 5" xfId="33702"/>
    <cellStyle name="Total 2 2 4 2 2 4 3" xfId="33703"/>
    <cellStyle name="Total 2 2 4 2 2 4 3 2" xfId="33704"/>
    <cellStyle name="Total 2 2 4 2 2 4 4" xfId="33705"/>
    <cellStyle name="Total 2 2 4 2 2 4 4 2" xfId="33706"/>
    <cellStyle name="Total 2 2 4 2 2 4 5" xfId="33707"/>
    <cellStyle name="Total 2 2 4 2 2 4 6" xfId="33708"/>
    <cellStyle name="Total 2 2 4 2 2 5" xfId="33709"/>
    <cellStyle name="Total 2 2 4 2 2 5 2" xfId="33710"/>
    <cellStyle name="Total 2 2 4 2 2 5 2 2" xfId="33711"/>
    <cellStyle name="Total 2 2 4 2 2 5 3" xfId="33712"/>
    <cellStyle name="Total 2 2 4 2 2 5 3 2" xfId="33713"/>
    <cellStyle name="Total 2 2 4 2 2 5 4" xfId="33714"/>
    <cellStyle name="Total 2 2 4 2 2 5 5" xfId="33715"/>
    <cellStyle name="Total 2 2 4 2 2 6" xfId="33716"/>
    <cellStyle name="Total 2 2 4 2 2 6 2" xfId="33717"/>
    <cellStyle name="Total 2 2 4 2 2 7" xfId="33718"/>
    <cellStyle name="Total 2 2 4 2 2 7 2" xfId="33719"/>
    <cellStyle name="Total 2 2 4 2 2 8" xfId="33720"/>
    <cellStyle name="Total 2 2 4 2 2 9" xfId="33721"/>
    <cellStyle name="Total 2 2 4 2 3" xfId="33722"/>
    <cellStyle name="Total 2 2 4 2 3 2" xfId="33723"/>
    <cellStyle name="Total 2 2 4 2 3 2 2" xfId="33724"/>
    <cellStyle name="Total 2 2 4 2 3 2 2 2" xfId="33725"/>
    <cellStyle name="Total 2 2 4 2 3 2 2 2 2" xfId="33726"/>
    <cellStyle name="Total 2 2 4 2 3 2 2 3" xfId="33727"/>
    <cellStyle name="Total 2 2 4 2 3 2 2 3 2" xfId="33728"/>
    <cellStyle name="Total 2 2 4 2 3 2 2 4" xfId="33729"/>
    <cellStyle name="Total 2 2 4 2 3 2 2 5" xfId="33730"/>
    <cellStyle name="Total 2 2 4 2 3 2 3" xfId="33731"/>
    <cellStyle name="Total 2 2 4 2 3 2 3 2" xfId="33732"/>
    <cellStyle name="Total 2 2 4 2 3 2 4" xfId="33733"/>
    <cellStyle name="Total 2 2 4 2 3 2 4 2" xfId="33734"/>
    <cellStyle name="Total 2 2 4 2 3 2 5" xfId="33735"/>
    <cellStyle name="Total 2 2 4 2 3 2 6" xfId="33736"/>
    <cellStyle name="Total 2 2 4 2 3 3" xfId="33737"/>
    <cellStyle name="Total 2 2 4 2 3 3 2" xfId="33738"/>
    <cellStyle name="Total 2 2 4 2 3 3 2 2" xfId="33739"/>
    <cellStyle name="Total 2 2 4 2 3 3 2 2 2" xfId="33740"/>
    <cellStyle name="Total 2 2 4 2 3 3 2 3" xfId="33741"/>
    <cellStyle name="Total 2 2 4 2 3 3 2 3 2" xfId="33742"/>
    <cellStyle name="Total 2 2 4 2 3 3 2 4" xfId="33743"/>
    <cellStyle name="Total 2 2 4 2 3 3 2 5" xfId="33744"/>
    <cellStyle name="Total 2 2 4 2 3 3 3" xfId="33745"/>
    <cellStyle name="Total 2 2 4 2 3 3 3 2" xfId="33746"/>
    <cellStyle name="Total 2 2 4 2 3 3 4" xfId="33747"/>
    <cellStyle name="Total 2 2 4 2 3 3 4 2" xfId="33748"/>
    <cellStyle name="Total 2 2 4 2 3 3 5" xfId="33749"/>
    <cellStyle name="Total 2 2 4 2 3 3 6" xfId="33750"/>
    <cellStyle name="Total 2 2 4 2 3 4" xfId="33751"/>
    <cellStyle name="Total 2 2 4 2 3 4 2" xfId="33752"/>
    <cellStyle name="Total 2 2 4 2 3 4 2 2" xfId="33753"/>
    <cellStyle name="Total 2 2 4 2 3 4 3" xfId="33754"/>
    <cellStyle name="Total 2 2 4 2 3 4 3 2" xfId="33755"/>
    <cellStyle name="Total 2 2 4 2 3 4 4" xfId="33756"/>
    <cellStyle name="Total 2 2 4 2 3 4 5" xfId="33757"/>
    <cellStyle name="Total 2 2 4 2 3 5" xfId="33758"/>
    <cellStyle name="Total 2 2 4 2 3 5 2" xfId="33759"/>
    <cellStyle name="Total 2 2 4 2 3 6" xfId="33760"/>
    <cellStyle name="Total 2 2 4 2 3 6 2" xfId="33761"/>
    <cellStyle name="Total 2 2 4 2 3 7" xfId="33762"/>
    <cellStyle name="Total 2 2 4 2 3 8" xfId="33763"/>
    <cellStyle name="Total 2 2 4 2 4" xfId="33764"/>
    <cellStyle name="Total 2 2 4 2 4 2" xfId="33765"/>
    <cellStyle name="Total 2 2 4 2 4 2 2" xfId="33766"/>
    <cellStyle name="Total 2 2 4 2 4 2 2 2" xfId="33767"/>
    <cellStyle name="Total 2 2 4 2 4 2 3" xfId="33768"/>
    <cellStyle name="Total 2 2 4 2 4 2 3 2" xfId="33769"/>
    <cellStyle name="Total 2 2 4 2 4 2 4" xfId="33770"/>
    <cellStyle name="Total 2 2 4 2 4 2 5" xfId="33771"/>
    <cellStyle name="Total 2 2 4 2 4 3" xfId="33772"/>
    <cellStyle name="Total 2 2 4 2 4 3 2" xfId="33773"/>
    <cellStyle name="Total 2 2 4 2 4 4" xfId="33774"/>
    <cellStyle name="Total 2 2 4 2 4 4 2" xfId="33775"/>
    <cellStyle name="Total 2 2 4 2 4 5" xfId="33776"/>
    <cellStyle name="Total 2 2 4 2 4 6" xfId="33777"/>
    <cellStyle name="Total 2 2 4 2 5" xfId="33778"/>
    <cellStyle name="Total 2 2 4 2 5 2" xfId="33779"/>
    <cellStyle name="Total 2 2 4 2 5 2 2" xfId="33780"/>
    <cellStyle name="Total 2 2 4 2 5 2 2 2" xfId="33781"/>
    <cellStyle name="Total 2 2 4 2 5 2 3" xfId="33782"/>
    <cellStyle name="Total 2 2 4 2 5 2 3 2" xfId="33783"/>
    <cellStyle name="Total 2 2 4 2 5 2 4" xfId="33784"/>
    <cellStyle name="Total 2 2 4 2 5 2 5" xfId="33785"/>
    <cellStyle name="Total 2 2 4 2 5 3" xfId="33786"/>
    <cellStyle name="Total 2 2 4 2 5 3 2" xfId="33787"/>
    <cellStyle name="Total 2 2 4 2 5 4" xfId="33788"/>
    <cellStyle name="Total 2 2 4 2 5 4 2" xfId="33789"/>
    <cellStyle name="Total 2 2 4 2 5 5" xfId="33790"/>
    <cellStyle name="Total 2 2 4 2 5 6" xfId="33791"/>
    <cellStyle name="Total 2 2 4 2 6" xfId="33792"/>
    <cellStyle name="Total 2 2 4 2 6 2" xfId="33793"/>
    <cellStyle name="Total 2 2 4 2 6 2 2" xfId="33794"/>
    <cellStyle name="Total 2 2 4 2 6 2 2 2" xfId="33795"/>
    <cellStyle name="Total 2 2 4 2 6 2 3" xfId="33796"/>
    <cellStyle name="Total 2 2 4 2 6 2 3 2" xfId="33797"/>
    <cellStyle name="Total 2 2 4 2 6 2 4" xfId="33798"/>
    <cellStyle name="Total 2 2 4 2 6 2 5" xfId="33799"/>
    <cellStyle name="Total 2 2 4 2 6 3" xfId="33800"/>
    <cellStyle name="Total 2 2 4 2 6 3 2" xfId="33801"/>
    <cellStyle name="Total 2 2 4 2 6 4" xfId="33802"/>
    <cellStyle name="Total 2 2 4 2 6 4 2" xfId="33803"/>
    <cellStyle name="Total 2 2 4 2 6 5" xfId="33804"/>
    <cellStyle name="Total 2 2 4 2 6 6" xfId="33805"/>
    <cellStyle name="Total 2 2 4 2 7" xfId="33806"/>
    <cellStyle name="Total 2 2 4 2 7 2" xfId="33807"/>
    <cellStyle name="Total 2 2 4 2 7 2 2" xfId="33808"/>
    <cellStyle name="Total 2 2 4 2 7 3" xfId="33809"/>
    <cellStyle name="Total 2 2 4 2 7 3 2" xfId="33810"/>
    <cellStyle name="Total 2 2 4 2 7 4" xfId="33811"/>
    <cellStyle name="Total 2 2 4 2 7 5" xfId="33812"/>
    <cellStyle name="Total 2 2 4 2 8" xfId="33813"/>
    <cellStyle name="Total 2 2 4 2 8 2" xfId="33814"/>
    <cellStyle name="Total 2 2 4 2 9" xfId="33815"/>
    <cellStyle name="Total 2 2 4 2 9 2" xfId="33816"/>
    <cellStyle name="Total 2 2 4 3" xfId="33817"/>
    <cellStyle name="Total 2 2 4 3 2" xfId="33818"/>
    <cellStyle name="Total 2 2 4 3 2 2" xfId="33819"/>
    <cellStyle name="Total 2 2 4 3 2 2 2" xfId="33820"/>
    <cellStyle name="Total 2 2 4 3 2 2 2 2" xfId="33821"/>
    <cellStyle name="Total 2 2 4 3 2 2 3" xfId="33822"/>
    <cellStyle name="Total 2 2 4 3 2 2 3 2" xfId="33823"/>
    <cellStyle name="Total 2 2 4 3 2 2 4" xfId="33824"/>
    <cellStyle name="Total 2 2 4 3 2 2 5" xfId="33825"/>
    <cellStyle name="Total 2 2 4 3 2 3" xfId="33826"/>
    <cellStyle name="Total 2 2 4 3 2 3 2" xfId="33827"/>
    <cellStyle name="Total 2 2 4 3 2 4" xfId="33828"/>
    <cellStyle name="Total 2 2 4 3 2 4 2" xfId="33829"/>
    <cellStyle name="Total 2 2 4 3 2 5" xfId="33830"/>
    <cellStyle name="Total 2 2 4 3 2 6" xfId="33831"/>
    <cellStyle name="Total 2 2 4 3 3" xfId="33832"/>
    <cellStyle name="Total 2 2 4 3 3 2" xfId="33833"/>
    <cellStyle name="Total 2 2 4 3 3 2 2" xfId="33834"/>
    <cellStyle name="Total 2 2 4 3 3 2 2 2" xfId="33835"/>
    <cellStyle name="Total 2 2 4 3 3 2 3" xfId="33836"/>
    <cellStyle name="Total 2 2 4 3 3 2 3 2" xfId="33837"/>
    <cellStyle name="Total 2 2 4 3 3 2 4" xfId="33838"/>
    <cellStyle name="Total 2 2 4 3 3 2 5" xfId="33839"/>
    <cellStyle name="Total 2 2 4 3 3 3" xfId="33840"/>
    <cellStyle name="Total 2 2 4 3 3 3 2" xfId="33841"/>
    <cellStyle name="Total 2 2 4 3 3 4" xfId="33842"/>
    <cellStyle name="Total 2 2 4 3 3 4 2" xfId="33843"/>
    <cellStyle name="Total 2 2 4 3 3 5" xfId="33844"/>
    <cellStyle name="Total 2 2 4 3 3 6" xfId="33845"/>
    <cellStyle name="Total 2 2 4 3 4" xfId="33846"/>
    <cellStyle name="Total 2 2 4 3 4 2" xfId="33847"/>
    <cellStyle name="Total 2 2 4 3 4 2 2" xfId="33848"/>
    <cellStyle name="Total 2 2 4 3 4 2 2 2" xfId="33849"/>
    <cellStyle name="Total 2 2 4 3 4 2 3" xfId="33850"/>
    <cellStyle name="Total 2 2 4 3 4 2 3 2" xfId="33851"/>
    <cellStyle name="Total 2 2 4 3 4 2 4" xfId="33852"/>
    <cellStyle name="Total 2 2 4 3 4 2 5" xfId="33853"/>
    <cellStyle name="Total 2 2 4 3 4 3" xfId="33854"/>
    <cellStyle name="Total 2 2 4 3 4 3 2" xfId="33855"/>
    <cellStyle name="Total 2 2 4 3 4 4" xfId="33856"/>
    <cellStyle name="Total 2 2 4 3 4 4 2" xfId="33857"/>
    <cellStyle name="Total 2 2 4 3 4 5" xfId="33858"/>
    <cellStyle name="Total 2 2 4 3 4 6" xfId="33859"/>
    <cellStyle name="Total 2 2 4 3 5" xfId="33860"/>
    <cellStyle name="Total 2 2 4 3 5 2" xfId="33861"/>
    <cellStyle name="Total 2 2 4 3 5 2 2" xfId="33862"/>
    <cellStyle name="Total 2 2 4 3 5 3" xfId="33863"/>
    <cellStyle name="Total 2 2 4 3 5 3 2" xfId="33864"/>
    <cellStyle name="Total 2 2 4 3 5 4" xfId="33865"/>
    <cellStyle name="Total 2 2 4 3 5 5" xfId="33866"/>
    <cellStyle name="Total 2 2 4 3 6" xfId="33867"/>
    <cellStyle name="Total 2 2 4 3 6 2" xfId="33868"/>
    <cellStyle name="Total 2 2 4 3 7" xfId="33869"/>
    <cellStyle name="Total 2 2 4 3 7 2" xfId="33870"/>
    <cellStyle name="Total 2 2 4 3 8" xfId="33871"/>
    <cellStyle name="Total 2 2 4 3 9" xfId="33872"/>
    <cellStyle name="Total 2 2 4 4" xfId="33873"/>
    <cellStyle name="Total 2 2 4 4 2" xfId="33874"/>
    <cellStyle name="Total 2 2 4 4 2 2" xfId="33875"/>
    <cellStyle name="Total 2 2 4 4 2 2 2" xfId="33876"/>
    <cellStyle name="Total 2 2 4 4 2 2 2 2" xfId="33877"/>
    <cellStyle name="Total 2 2 4 4 2 2 3" xfId="33878"/>
    <cellStyle name="Total 2 2 4 4 2 2 3 2" xfId="33879"/>
    <cellStyle name="Total 2 2 4 4 2 2 4" xfId="33880"/>
    <cellStyle name="Total 2 2 4 4 2 2 5" xfId="33881"/>
    <cellStyle name="Total 2 2 4 4 2 3" xfId="33882"/>
    <cellStyle name="Total 2 2 4 4 2 3 2" xfId="33883"/>
    <cellStyle name="Total 2 2 4 4 2 4" xfId="33884"/>
    <cellStyle name="Total 2 2 4 4 2 4 2" xfId="33885"/>
    <cellStyle name="Total 2 2 4 4 2 5" xfId="33886"/>
    <cellStyle name="Total 2 2 4 4 2 6" xfId="33887"/>
    <cellStyle name="Total 2 2 4 4 3" xfId="33888"/>
    <cellStyle name="Total 2 2 4 4 3 2" xfId="33889"/>
    <cellStyle name="Total 2 2 4 4 3 2 2" xfId="33890"/>
    <cellStyle name="Total 2 2 4 4 3 2 2 2" xfId="33891"/>
    <cellStyle name="Total 2 2 4 4 3 2 3" xfId="33892"/>
    <cellStyle name="Total 2 2 4 4 3 2 3 2" xfId="33893"/>
    <cellStyle name="Total 2 2 4 4 3 2 4" xfId="33894"/>
    <cellStyle name="Total 2 2 4 4 3 2 5" xfId="33895"/>
    <cellStyle name="Total 2 2 4 4 3 3" xfId="33896"/>
    <cellStyle name="Total 2 2 4 4 3 3 2" xfId="33897"/>
    <cellStyle name="Total 2 2 4 4 3 4" xfId="33898"/>
    <cellStyle name="Total 2 2 4 4 3 4 2" xfId="33899"/>
    <cellStyle name="Total 2 2 4 4 3 5" xfId="33900"/>
    <cellStyle name="Total 2 2 4 4 3 6" xfId="33901"/>
    <cellStyle name="Total 2 2 4 4 4" xfId="33902"/>
    <cellStyle name="Total 2 2 4 4 4 2" xfId="33903"/>
    <cellStyle name="Total 2 2 4 4 4 2 2" xfId="33904"/>
    <cellStyle name="Total 2 2 4 4 4 3" xfId="33905"/>
    <cellStyle name="Total 2 2 4 4 4 3 2" xfId="33906"/>
    <cellStyle name="Total 2 2 4 4 4 4" xfId="33907"/>
    <cellStyle name="Total 2 2 4 4 4 5" xfId="33908"/>
    <cellStyle name="Total 2 2 4 4 5" xfId="33909"/>
    <cellStyle name="Total 2 2 4 4 5 2" xfId="33910"/>
    <cellStyle name="Total 2 2 4 4 6" xfId="33911"/>
    <cellStyle name="Total 2 2 4 4 6 2" xfId="33912"/>
    <cellStyle name="Total 2 2 4 4 7" xfId="33913"/>
    <cellStyle name="Total 2 2 4 4 8" xfId="33914"/>
    <cellStyle name="Total 2 2 4 5" xfId="33915"/>
    <cellStyle name="Total 2 2 4 5 2" xfId="33916"/>
    <cellStyle name="Total 2 2 4 5 2 2" xfId="33917"/>
    <cellStyle name="Total 2 2 4 5 2 2 2" xfId="33918"/>
    <cellStyle name="Total 2 2 4 5 2 3" xfId="33919"/>
    <cellStyle name="Total 2 2 4 5 2 3 2" xfId="33920"/>
    <cellStyle name="Total 2 2 4 5 2 4" xfId="33921"/>
    <cellStyle name="Total 2 2 4 5 2 5" xfId="33922"/>
    <cellStyle name="Total 2 2 4 5 3" xfId="33923"/>
    <cellStyle name="Total 2 2 4 5 3 2" xfId="33924"/>
    <cellStyle name="Total 2 2 4 5 4" xfId="33925"/>
    <cellStyle name="Total 2 2 4 5 4 2" xfId="33926"/>
    <cellStyle name="Total 2 2 4 5 5" xfId="33927"/>
    <cellStyle name="Total 2 2 4 5 6" xfId="33928"/>
    <cellStyle name="Total 2 2 4 6" xfId="33929"/>
    <cellStyle name="Total 2 2 4 6 2" xfId="33930"/>
    <cellStyle name="Total 2 2 4 6 2 2" xfId="33931"/>
    <cellStyle name="Total 2 2 4 6 2 2 2" xfId="33932"/>
    <cellStyle name="Total 2 2 4 6 2 3" xfId="33933"/>
    <cellStyle name="Total 2 2 4 6 2 3 2" xfId="33934"/>
    <cellStyle name="Total 2 2 4 6 2 4" xfId="33935"/>
    <cellStyle name="Total 2 2 4 6 2 5" xfId="33936"/>
    <cellStyle name="Total 2 2 4 6 3" xfId="33937"/>
    <cellStyle name="Total 2 2 4 6 3 2" xfId="33938"/>
    <cellStyle name="Total 2 2 4 6 4" xfId="33939"/>
    <cellStyle name="Total 2 2 4 6 4 2" xfId="33940"/>
    <cellStyle name="Total 2 2 4 6 5" xfId="33941"/>
    <cellStyle name="Total 2 2 4 6 6" xfId="33942"/>
    <cellStyle name="Total 2 2 4 7" xfId="33943"/>
    <cellStyle name="Total 2 2 4 7 2" xfId="33944"/>
    <cellStyle name="Total 2 2 4 7 2 2" xfId="33945"/>
    <cellStyle name="Total 2 2 4 7 2 2 2" xfId="33946"/>
    <cellStyle name="Total 2 2 4 7 2 3" xfId="33947"/>
    <cellStyle name="Total 2 2 4 7 2 3 2" xfId="33948"/>
    <cellStyle name="Total 2 2 4 7 2 4" xfId="33949"/>
    <cellStyle name="Total 2 2 4 7 2 5" xfId="33950"/>
    <cellStyle name="Total 2 2 4 7 3" xfId="33951"/>
    <cellStyle name="Total 2 2 4 7 3 2" xfId="33952"/>
    <cellStyle name="Total 2 2 4 7 4" xfId="33953"/>
    <cellStyle name="Total 2 2 4 7 4 2" xfId="33954"/>
    <cellStyle name="Total 2 2 4 7 5" xfId="33955"/>
    <cellStyle name="Total 2 2 4 7 6" xfId="33956"/>
    <cellStyle name="Total 2 2 4 8" xfId="33957"/>
    <cellStyle name="Total 2 2 4 8 2" xfId="33958"/>
    <cellStyle name="Total 2 2 4 8 2 2" xfId="33959"/>
    <cellStyle name="Total 2 2 4 8 3" xfId="33960"/>
    <cellStyle name="Total 2 2 4 8 3 2" xfId="33961"/>
    <cellStyle name="Total 2 2 4 8 4" xfId="33962"/>
    <cellStyle name="Total 2 2 4 8 5" xfId="33963"/>
    <cellStyle name="Total 2 2 4 9" xfId="33964"/>
    <cellStyle name="Total 2 2 4 9 2" xfId="33965"/>
    <cellStyle name="Total 2 2 5" xfId="33966"/>
    <cellStyle name="Total 2 2 5 10" xfId="33967"/>
    <cellStyle name="Total 2 2 5 2" xfId="33968"/>
    <cellStyle name="Total 2 2 5 2 2" xfId="33969"/>
    <cellStyle name="Total 2 2 5 2 2 2" xfId="33970"/>
    <cellStyle name="Total 2 2 5 2 2 2 2" xfId="33971"/>
    <cellStyle name="Total 2 2 5 2 2 2 2 2" xfId="33972"/>
    <cellStyle name="Total 2 2 5 2 2 2 3" xfId="33973"/>
    <cellStyle name="Total 2 2 5 2 2 2 3 2" xfId="33974"/>
    <cellStyle name="Total 2 2 5 2 2 2 4" xfId="33975"/>
    <cellStyle name="Total 2 2 5 2 2 2 5" xfId="33976"/>
    <cellStyle name="Total 2 2 5 2 2 3" xfId="33977"/>
    <cellStyle name="Total 2 2 5 2 2 3 2" xfId="33978"/>
    <cellStyle name="Total 2 2 5 2 2 4" xfId="33979"/>
    <cellStyle name="Total 2 2 5 2 2 4 2" xfId="33980"/>
    <cellStyle name="Total 2 2 5 2 2 5" xfId="33981"/>
    <cellStyle name="Total 2 2 5 2 2 6" xfId="33982"/>
    <cellStyle name="Total 2 2 5 2 3" xfId="33983"/>
    <cellStyle name="Total 2 2 5 2 3 2" xfId="33984"/>
    <cellStyle name="Total 2 2 5 2 3 2 2" xfId="33985"/>
    <cellStyle name="Total 2 2 5 2 3 2 2 2" xfId="33986"/>
    <cellStyle name="Total 2 2 5 2 3 2 3" xfId="33987"/>
    <cellStyle name="Total 2 2 5 2 3 2 3 2" xfId="33988"/>
    <cellStyle name="Total 2 2 5 2 3 2 4" xfId="33989"/>
    <cellStyle name="Total 2 2 5 2 3 2 5" xfId="33990"/>
    <cellStyle name="Total 2 2 5 2 3 3" xfId="33991"/>
    <cellStyle name="Total 2 2 5 2 3 3 2" xfId="33992"/>
    <cellStyle name="Total 2 2 5 2 3 4" xfId="33993"/>
    <cellStyle name="Total 2 2 5 2 3 4 2" xfId="33994"/>
    <cellStyle name="Total 2 2 5 2 3 5" xfId="33995"/>
    <cellStyle name="Total 2 2 5 2 3 6" xfId="33996"/>
    <cellStyle name="Total 2 2 5 2 4" xfId="33997"/>
    <cellStyle name="Total 2 2 5 2 4 2" xfId="33998"/>
    <cellStyle name="Total 2 2 5 2 4 2 2" xfId="33999"/>
    <cellStyle name="Total 2 2 5 2 4 2 2 2" xfId="34000"/>
    <cellStyle name="Total 2 2 5 2 4 2 3" xfId="34001"/>
    <cellStyle name="Total 2 2 5 2 4 2 3 2" xfId="34002"/>
    <cellStyle name="Total 2 2 5 2 4 2 4" xfId="34003"/>
    <cellStyle name="Total 2 2 5 2 4 2 5" xfId="34004"/>
    <cellStyle name="Total 2 2 5 2 4 3" xfId="34005"/>
    <cellStyle name="Total 2 2 5 2 4 3 2" xfId="34006"/>
    <cellStyle name="Total 2 2 5 2 4 4" xfId="34007"/>
    <cellStyle name="Total 2 2 5 2 4 4 2" xfId="34008"/>
    <cellStyle name="Total 2 2 5 2 4 5" xfId="34009"/>
    <cellStyle name="Total 2 2 5 2 4 6" xfId="34010"/>
    <cellStyle name="Total 2 2 5 2 5" xfId="34011"/>
    <cellStyle name="Total 2 2 5 2 5 2" xfId="34012"/>
    <cellStyle name="Total 2 2 5 2 5 2 2" xfId="34013"/>
    <cellStyle name="Total 2 2 5 2 5 3" xfId="34014"/>
    <cellStyle name="Total 2 2 5 2 5 3 2" xfId="34015"/>
    <cellStyle name="Total 2 2 5 2 5 4" xfId="34016"/>
    <cellStyle name="Total 2 2 5 2 5 5" xfId="34017"/>
    <cellStyle name="Total 2 2 5 2 6" xfId="34018"/>
    <cellStyle name="Total 2 2 5 2 6 2" xfId="34019"/>
    <cellStyle name="Total 2 2 5 2 7" xfId="34020"/>
    <cellStyle name="Total 2 2 5 2 7 2" xfId="34021"/>
    <cellStyle name="Total 2 2 5 2 8" xfId="34022"/>
    <cellStyle name="Total 2 2 5 2 9" xfId="34023"/>
    <cellStyle name="Total 2 2 5 3" xfId="34024"/>
    <cellStyle name="Total 2 2 5 3 2" xfId="34025"/>
    <cellStyle name="Total 2 2 5 3 2 2" xfId="34026"/>
    <cellStyle name="Total 2 2 5 3 2 2 2" xfId="34027"/>
    <cellStyle name="Total 2 2 5 3 2 2 2 2" xfId="34028"/>
    <cellStyle name="Total 2 2 5 3 2 2 3" xfId="34029"/>
    <cellStyle name="Total 2 2 5 3 2 2 3 2" xfId="34030"/>
    <cellStyle name="Total 2 2 5 3 2 2 4" xfId="34031"/>
    <cellStyle name="Total 2 2 5 3 2 2 5" xfId="34032"/>
    <cellStyle name="Total 2 2 5 3 2 3" xfId="34033"/>
    <cellStyle name="Total 2 2 5 3 2 3 2" xfId="34034"/>
    <cellStyle name="Total 2 2 5 3 2 4" xfId="34035"/>
    <cellStyle name="Total 2 2 5 3 2 4 2" xfId="34036"/>
    <cellStyle name="Total 2 2 5 3 2 5" xfId="34037"/>
    <cellStyle name="Total 2 2 5 3 2 6" xfId="34038"/>
    <cellStyle name="Total 2 2 5 3 3" xfId="34039"/>
    <cellStyle name="Total 2 2 5 3 3 2" xfId="34040"/>
    <cellStyle name="Total 2 2 5 3 3 2 2" xfId="34041"/>
    <cellStyle name="Total 2 2 5 3 3 2 2 2" xfId="34042"/>
    <cellStyle name="Total 2 2 5 3 3 2 3" xfId="34043"/>
    <cellStyle name="Total 2 2 5 3 3 2 3 2" xfId="34044"/>
    <cellStyle name="Total 2 2 5 3 3 2 4" xfId="34045"/>
    <cellStyle name="Total 2 2 5 3 3 2 5" xfId="34046"/>
    <cellStyle name="Total 2 2 5 3 3 3" xfId="34047"/>
    <cellStyle name="Total 2 2 5 3 3 3 2" xfId="34048"/>
    <cellStyle name="Total 2 2 5 3 3 4" xfId="34049"/>
    <cellStyle name="Total 2 2 5 3 3 4 2" xfId="34050"/>
    <cellStyle name="Total 2 2 5 3 3 5" xfId="34051"/>
    <cellStyle name="Total 2 2 5 3 3 6" xfId="34052"/>
    <cellStyle name="Total 2 2 5 3 4" xfId="34053"/>
    <cellStyle name="Total 2 2 5 3 4 2" xfId="34054"/>
    <cellStyle name="Total 2 2 5 3 4 2 2" xfId="34055"/>
    <cellStyle name="Total 2 2 5 3 4 3" xfId="34056"/>
    <cellStyle name="Total 2 2 5 3 4 3 2" xfId="34057"/>
    <cellStyle name="Total 2 2 5 3 4 4" xfId="34058"/>
    <cellStyle name="Total 2 2 5 3 4 5" xfId="34059"/>
    <cellStyle name="Total 2 2 5 3 5" xfId="34060"/>
    <cellStyle name="Total 2 2 5 3 5 2" xfId="34061"/>
    <cellStyle name="Total 2 2 5 3 6" xfId="34062"/>
    <cellStyle name="Total 2 2 5 3 6 2" xfId="34063"/>
    <cellStyle name="Total 2 2 5 3 7" xfId="34064"/>
    <cellStyle name="Total 2 2 5 3 8" xfId="34065"/>
    <cellStyle name="Total 2 2 5 4" xfId="34066"/>
    <cellStyle name="Total 2 2 5 4 2" xfId="34067"/>
    <cellStyle name="Total 2 2 5 4 2 2" xfId="34068"/>
    <cellStyle name="Total 2 2 5 4 2 2 2" xfId="34069"/>
    <cellStyle name="Total 2 2 5 4 2 3" xfId="34070"/>
    <cellStyle name="Total 2 2 5 4 2 3 2" xfId="34071"/>
    <cellStyle name="Total 2 2 5 4 2 4" xfId="34072"/>
    <cellStyle name="Total 2 2 5 4 2 5" xfId="34073"/>
    <cellStyle name="Total 2 2 5 4 3" xfId="34074"/>
    <cellStyle name="Total 2 2 5 4 3 2" xfId="34075"/>
    <cellStyle name="Total 2 2 5 4 4" xfId="34076"/>
    <cellStyle name="Total 2 2 5 4 4 2" xfId="34077"/>
    <cellStyle name="Total 2 2 5 4 5" xfId="34078"/>
    <cellStyle name="Total 2 2 5 4 6" xfId="34079"/>
    <cellStyle name="Total 2 2 5 5" xfId="34080"/>
    <cellStyle name="Total 2 2 5 5 2" xfId="34081"/>
    <cellStyle name="Total 2 2 5 5 2 2" xfId="34082"/>
    <cellStyle name="Total 2 2 5 5 2 2 2" xfId="34083"/>
    <cellStyle name="Total 2 2 5 5 2 3" xfId="34084"/>
    <cellStyle name="Total 2 2 5 5 2 3 2" xfId="34085"/>
    <cellStyle name="Total 2 2 5 5 2 4" xfId="34086"/>
    <cellStyle name="Total 2 2 5 5 2 5" xfId="34087"/>
    <cellStyle name="Total 2 2 5 5 3" xfId="34088"/>
    <cellStyle name="Total 2 2 5 5 3 2" xfId="34089"/>
    <cellStyle name="Total 2 2 5 5 4" xfId="34090"/>
    <cellStyle name="Total 2 2 5 5 4 2" xfId="34091"/>
    <cellStyle name="Total 2 2 5 5 5" xfId="34092"/>
    <cellStyle name="Total 2 2 5 5 6" xfId="34093"/>
    <cellStyle name="Total 2 2 5 6" xfId="34094"/>
    <cellStyle name="Total 2 2 5 6 2" xfId="34095"/>
    <cellStyle name="Total 2 2 5 6 2 2" xfId="34096"/>
    <cellStyle name="Total 2 2 5 6 2 2 2" xfId="34097"/>
    <cellStyle name="Total 2 2 5 6 2 3" xfId="34098"/>
    <cellStyle name="Total 2 2 5 6 2 3 2" xfId="34099"/>
    <cellStyle name="Total 2 2 5 6 2 4" xfId="34100"/>
    <cellStyle name="Total 2 2 5 6 2 5" xfId="34101"/>
    <cellStyle name="Total 2 2 5 6 3" xfId="34102"/>
    <cellStyle name="Total 2 2 5 6 3 2" xfId="34103"/>
    <cellStyle name="Total 2 2 5 6 4" xfId="34104"/>
    <cellStyle name="Total 2 2 5 6 4 2" xfId="34105"/>
    <cellStyle name="Total 2 2 5 6 5" xfId="34106"/>
    <cellStyle name="Total 2 2 5 6 6" xfId="34107"/>
    <cellStyle name="Total 2 2 5 7" xfId="34108"/>
    <cellStyle name="Total 2 2 5 7 2" xfId="34109"/>
    <cellStyle name="Total 2 2 5 7 2 2" xfId="34110"/>
    <cellStyle name="Total 2 2 5 7 3" xfId="34111"/>
    <cellStyle name="Total 2 2 5 7 3 2" xfId="34112"/>
    <cellStyle name="Total 2 2 5 7 4" xfId="34113"/>
    <cellStyle name="Total 2 2 5 7 5" xfId="34114"/>
    <cellStyle name="Total 2 2 5 8" xfId="34115"/>
    <cellStyle name="Total 2 2 5 8 2" xfId="34116"/>
    <cellStyle name="Total 2 2 5 9" xfId="34117"/>
    <cellStyle name="Total 2 2 5 9 2" xfId="34118"/>
    <cellStyle name="Total 2 2 6" xfId="34119"/>
    <cellStyle name="Total 2 2 6 10" xfId="34120"/>
    <cellStyle name="Total 2 2 6 11" xfId="34121"/>
    <cellStyle name="Total 2 2 6 2" xfId="34122"/>
    <cellStyle name="Total 2 2 6 2 2" xfId="34123"/>
    <cellStyle name="Total 2 2 6 2 2 2" xfId="34124"/>
    <cellStyle name="Total 2 2 6 2 2 2 2" xfId="34125"/>
    <cellStyle name="Total 2 2 6 2 2 2 2 2" xfId="34126"/>
    <cellStyle name="Total 2 2 6 2 2 2 3" xfId="34127"/>
    <cellStyle name="Total 2 2 6 2 2 2 3 2" xfId="34128"/>
    <cellStyle name="Total 2 2 6 2 2 2 4" xfId="34129"/>
    <cellStyle name="Total 2 2 6 2 2 2 5" xfId="34130"/>
    <cellStyle name="Total 2 2 6 2 2 3" xfId="34131"/>
    <cellStyle name="Total 2 2 6 2 2 3 2" xfId="34132"/>
    <cellStyle name="Total 2 2 6 2 2 4" xfId="34133"/>
    <cellStyle name="Total 2 2 6 2 2 4 2" xfId="34134"/>
    <cellStyle name="Total 2 2 6 2 2 5" xfId="34135"/>
    <cellStyle name="Total 2 2 6 2 2 6" xfId="34136"/>
    <cellStyle name="Total 2 2 6 2 3" xfId="34137"/>
    <cellStyle name="Total 2 2 6 2 3 2" xfId="34138"/>
    <cellStyle name="Total 2 2 6 2 3 2 2" xfId="34139"/>
    <cellStyle name="Total 2 2 6 2 3 2 2 2" xfId="34140"/>
    <cellStyle name="Total 2 2 6 2 3 2 3" xfId="34141"/>
    <cellStyle name="Total 2 2 6 2 3 2 3 2" xfId="34142"/>
    <cellStyle name="Total 2 2 6 2 3 2 4" xfId="34143"/>
    <cellStyle name="Total 2 2 6 2 3 2 5" xfId="34144"/>
    <cellStyle name="Total 2 2 6 2 3 3" xfId="34145"/>
    <cellStyle name="Total 2 2 6 2 3 3 2" xfId="34146"/>
    <cellStyle name="Total 2 2 6 2 3 4" xfId="34147"/>
    <cellStyle name="Total 2 2 6 2 3 4 2" xfId="34148"/>
    <cellStyle name="Total 2 2 6 2 3 5" xfId="34149"/>
    <cellStyle name="Total 2 2 6 2 3 6" xfId="34150"/>
    <cellStyle name="Total 2 2 6 2 4" xfId="34151"/>
    <cellStyle name="Total 2 2 6 2 4 2" xfId="34152"/>
    <cellStyle name="Total 2 2 6 2 4 2 2" xfId="34153"/>
    <cellStyle name="Total 2 2 6 2 4 2 2 2" xfId="34154"/>
    <cellStyle name="Total 2 2 6 2 4 2 3" xfId="34155"/>
    <cellStyle name="Total 2 2 6 2 4 2 3 2" xfId="34156"/>
    <cellStyle name="Total 2 2 6 2 4 2 4" xfId="34157"/>
    <cellStyle name="Total 2 2 6 2 4 2 5" xfId="34158"/>
    <cellStyle name="Total 2 2 6 2 4 3" xfId="34159"/>
    <cellStyle name="Total 2 2 6 2 4 3 2" xfId="34160"/>
    <cellStyle name="Total 2 2 6 2 4 4" xfId="34161"/>
    <cellStyle name="Total 2 2 6 2 4 4 2" xfId="34162"/>
    <cellStyle name="Total 2 2 6 2 4 5" xfId="34163"/>
    <cellStyle name="Total 2 2 6 2 4 6" xfId="34164"/>
    <cellStyle name="Total 2 2 6 2 5" xfId="34165"/>
    <cellStyle name="Total 2 2 6 2 5 2" xfId="34166"/>
    <cellStyle name="Total 2 2 6 2 5 2 2" xfId="34167"/>
    <cellStyle name="Total 2 2 6 2 5 3" xfId="34168"/>
    <cellStyle name="Total 2 2 6 2 5 3 2" xfId="34169"/>
    <cellStyle name="Total 2 2 6 2 5 4" xfId="34170"/>
    <cellStyle name="Total 2 2 6 2 5 5" xfId="34171"/>
    <cellStyle name="Total 2 2 6 2 6" xfId="34172"/>
    <cellStyle name="Total 2 2 6 2 6 2" xfId="34173"/>
    <cellStyle name="Total 2 2 6 2 7" xfId="34174"/>
    <cellStyle name="Total 2 2 6 2 7 2" xfId="34175"/>
    <cellStyle name="Total 2 2 6 2 8" xfId="34176"/>
    <cellStyle name="Total 2 2 6 2 9" xfId="34177"/>
    <cellStyle name="Total 2 2 6 3" xfId="34178"/>
    <cellStyle name="Total 2 2 6 3 2" xfId="34179"/>
    <cellStyle name="Total 2 2 6 3 2 2" xfId="34180"/>
    <cellStyle name="Total 2 2 6 3 2 2 2" xfId="34181"/>
    <cellStyle name="Total 2 2 6 3 2 3" xfId="34182"/>
    <cellStyle name="Total 2 2 6 3 2 3 2" xfId="34183"/>
    <cellStyle name="Total 2 2 6 3 2 4" xfId="34184"/>
    <cellStyle name="Total 2 2 6 3 2 5" xfId="34185"/>
    <cellStyle name="Total 2 2 6 3 3" xfId="34186"/>
    <cellStyle name="Total 2 2 6 3 3 2" xfId="34187"/>
    <cellStyle name="Total 2 2 6 3 4" xfId="34188"/>
    <cellStyle name="Total 2 2 6 3 4 2" xfId="34189"/>
    <cellStyle name="Total 2 2 6 3 5" xfId="34190"/>
    <cellStyle name="Total 2 2 6 3 6" xfId="34191"/>
    <cellStyle name="Total 2 2 6 4" xfId="34192"/>
    <cellStyle name="Total 2 2 6 4 2" xfId="34193"/>
    <cellStyle name="Total 2 2 6 4 2 2" xfId="34194"/>
    <cellStyle name="Total 2 2 6 4 2 2 2" xfId="34195"/>
    <cellStyle name="Total 2 2 6 4 2 3" xfId="34196"/>
    <cellStyle name="Total 2 2 6 4 2 3 2" xfId="34197"/>
    <cellStyle name="Total 2 2 6 4 2 4" xfId="34198"/>
    <cellStyle name="Total 2 2 6 4 2 5" xfId="34199"/>
    <cellStyle name="Total 2 2 6 4 3" xfId="34200"/>
    <cellStyle name="Total 2 2 6 4 3 2" xfId="34201"/>
    <cellStyle name="Total 2 2 6 4 4" xfId="34202"/>
    <cellStyle name="Total 2 2 6 4 4 2" xfId="34203"/>
    <cellStyle name="Total 2 2 6 4 5" xfId="34204"/>
    <cellStyle name="Total 2 2 6 4 6" xfId="34205"/>
    <cellStyle name="Total 2 2 6 5" xfId="34206"/>
    <cellStyle name="Total 2 2 6 5 2" xfId="34207"/>
    <cellStyle name="Total 2 2 6 5 2 2" xfId="34208"/>
    <cellStyle name="Total 2 2 6 5 2 2 2" xfId="34209"/>
    <cellStyle name="Total 2 2 6 5 2 3" xfId="34210"/>
    <cellStyle name="Total 2 2 6 5 2 3 2" xfId="34211"/>
    <cellStyle name="Total 2 2 6 5 2 4" xfId="34212"/>
    <cellStyle name="Total 2 2 6 5 2 5" xfId="34213"/>
    <cellStyle name="Total 2 2 6 5 3" xfId="34214"/>
    <cellStyle name="Total 2 2 6 5 3 2" xfId="34215"/>
    <cellStyle name="Total 2 2 6 5 4" xfId="34216"/>
    <cellStyle name="Total 2 2 6 5 4 2" xfId="34217"/>
    <cellStyle name="Total 2 2 6 5 5" xfId="34218"/>
    <cellStyle name="Total 2 2 6 5 6" xfId="34219"/>
    <cellStyle name="Total 2 2 6 6" xfId="34220"/>
    <cellStyle name="Total 2 2 6 6 2" xfId="34221"/>
    <cellStyle name="Total 2 2 6 6 2 2" xfId="34222"/>
    <cellStyle name="Total 2 2 6 6 2 2 2" xfId="34223"/>
    <cellStyle name="Total 2 2 6 6 2 3" xfId="34224"/>
    <cellStyle name="Total 2 2 6 6 2 3 2" xfId="34225"/>
    <cellStyle name="Total 2 2 6 6 2 4" xfId="34226"/>
    <cellStyle name="Total 2 2 6 6 2 5" xfId="34227"/>
    <cellStyle name="Total 2 2 6 6 3" xfId="34228"/>
    <cellStyle name="Total 2 2 6 6 3 2" xfId="34229"/>
    <cellStyle name="Total 2 2 6 6 4" xfId="34230"/>
    <cellStyle name="Total 2 2 6 6 4 2" xfId="34231"/>
    <cellStyle name="Total 2 2 6 6 5" xfId="34232"/>
    <cellStyle name="Total 2 2 6 6 6" xfId="34233"/>
    <cellStyle name="Total 2 2 6 7" xfId="34234"/>
    <cellStyle name="Total 2 2 6 7 2" xfId="34235"/>
    <cellStyle name="Total 2 2 6 7 2 2" xfId="34236"/>
    <cellStyle name="Total 2 2 6 7 3" xfId="34237"/>
    <cellStyle name="Total 2 2 6 7 3 2" xfId="34238"/>
    <cellStyle name="Total 2 2 6 7 4" xfId="34239"/>
    <cellStyle name="Total 2 2 6 7 5" xfId="34240"/>
    <cellStyle name="Total 2 2 6 8" xfId="34241"/>
    <cellStyle name="Total 2 2 6 8 2" xfId="34242"/>
    <cellStyle name="Total 2 2 6 9" xfId="34243"/>
    <cellStyle name="Total 2 2 6 9 2" xfId="34244"/>
    <cellStyle name="Total 2 2 7" xfId="34245"/>
    <cellStyle name="Total 2 2 7 2" xfId="34246"/>
    <cellStyle name="Total 2 2 7 2 2" xfId="34247"/>
    <cellStyle name="Total 2 2 7 2 2 2" xfId="34248"/>
    <cellStyle name="Total 2 2 7 2 3" xfId="34249"/>
    <cellStyle name="Total 2 2 7 2 3 2" xfId="34250"/>
    <cellStyle name="Total 2 2 7 2 4" xfId="34251"/>
    <cellStyle name="Total 2 2 7 2 5" xfId="34252"/>
    <cellStyle name="Total 2 2 7 3" xfId="34253"/>
    <cellStyle name="Total 2 2 7 3 2" xfId="34254"/>
    <cellStyle name="Total 2 2 7 4" xfId="34255"/>
    <cellStyle name="Total 2 2 7 4 2" xfId="34256"/>
    <cellStyle name="Total 2 2 7 5" xfId="34257"/>
    <cellStyle name="Total 2 2 7 6" xfId="34258"/>
    <cellStyle name="Total 2 2 8" xfId="34259"/>
    <cellStyle name="Total 2 2 8 2" xfId="34260"/>
    <cellStyle name="Total 2 2 8 2 2" xfId="34261"/>
    <cellStyle name="Total 2 2 8 2 2 2" xfId="34262"/>
    <cellStyle name="Total 2 2 8 2 3" xfId="34263"/>
    <cellStyle name="Total 2 2 8 2 3 2" xfId="34264"/>
    <cellStyle name="Total 2 2 8 2 4" xfId="34265"/>
    <cellStyle name="Total 2 2 8 2 5" xfId="34266"/>
    <cellStyle name="Total 2 2 8 3" xfId="34267"/>
    <cellStyle name="Total 2 2 8 3 2" xfId="34268"/>
    <cellStyle name="Total 2 2 8 4" xfId="34269"/>
    <cellStyle name="Total 2 2 8 4 2" xfId="34270"/>
    <cellStyle name="Total 2 2 8 5" xfId="34271"/>
    <cellStyle name="Total 2 2 8 6" xfId="34272"/>
    <cellStyle name="Total 2 2 9" xfId="34273"/>
    <cellStyle name="Total 2 2 9 2" xfId="34274"/>
    <cellStyle name="Total 2 2 9 2 2" xfId="34275"/>
    <cellStyle name="Total 2 2 9 2 2 2" xfId="34276"/>
    <cellStyle name="Total 2 2 9 2 3" xfId="34277"/>
    <cellStyle name="Total 2 2 9 2 3 2" xfId="34278"/>
    <cellStyle name="Total 2 2 9 2 4" xfId="34279"/>
    <cellStyle name="Total 2 2 9 2 5" xfId="34280"/>
    <cellStyle name="Total 2 2 9 3" xfId="34281"/>
    <cellStyle name="Total 2 2 9 3 2" xfId="34282"/>
    <cellStyle name="Total 2 2 9 4" xfId="34283"/>
    <cellStyle name="Total 2 2 9 4 2" xfId="34284"/>
    <cellStyle name="Total 2 2 9 5" xfId="34285"/>
    <cellStyle name="Total 2 2 9 6" xfId="34286"/>
    <cellStyle name="Total 2 3" xfId="34287"/>
    <cellStyle name="Total 2 3 10" xfId="34288"/>
    <cellStyle name="Total 2 3 10 2" xfId="34289"/>
    <cellStyle name="Total 2 3 10 2 2" xfId="34290"/>
    <cellStyle name="Total 2 3 10 3" xfId="34291"/>
    <cellStyle name="Total 2 3 10 3 2" xfId="34292"/>
    <cellStyle name="Total 2 3 10 4" xfId="34293"/>
    <cellStyle name="Total 2 3 10 5" xfId="34294"/>
    <cellStyle name="Total 2 3 11" xfId="34295"/>
    <cellStyle name="Total 2 3 11 2" xfId="34296"/>
    <cellStyle name="Total 2 3 11 2 2" xfId="34297"/>
    <cellStyle name="Total 2 3 11 3" xfId="34298"/>
    <cellStyle name="Total 2 3 11 3 2" xfId="34299"/>
    <cellStyle name="Total 2 3 11 4" xfId="34300"/>
    <cellStyle name="Total 2 3 11 5" xfId="34301"/>
    <cellStyle name="Total 2 3 12" xfId="34302"/>
    <cellStyle name="Total 2 3 12 2" xfId="34303"/>
    <cellStyle name="Total 2 3 12 2 2" xfId="34304"/>
    <cellStyle name="Total 2 3 12 3" xfId="34305"/>
    <cellStyle name="Total 2 3 12 3 2" xfId="34306"/>
    <cellStyle name="Total 2 3 12 4" xfId="34307"/>
    <cellStyle name="Total 2 3 12 5" xfId="34308"/>
    <cellStyle name="Total 2 3 13" xfId="34309"/>
    <cellStyle name="Total 2 3 13 2" xfId="34310"/>
    <cellStyle name="Total 2 3 13 2 2" xfId="34311"/>
    <cellStyle name="Total 2 3 13 3" xfId="34312"/>
    <cellStyle name="Total 2 3 13 3 2" xfId="34313"/>
    <cellStyle name="Total 2 3 13 4" xfId="34314"/>
    <cellStyle name="Total 2 3 13 5" xfId="34315"/>
    <cellStyle name="Total 2 3 14" xfId="34316"/>
    <cellStyle name="Total 2 3 14 2" xfId="34317"/>
    <cellStyle name="Total 2 3 14 2 2" xfId="34318"/>
    <cellStyle name="Total 2 3 14 3" xfId="34319"/>
    <cellStyle name="Total 2 3 14 3 2" xfId="34320"/>
    <cellStyle name="Total 2 3 14 4" xfId="34321"/>
    <cellStyle name="Total 2 3 14 5" xfId="34322"/>
    <cellStyle name="Total 2 3 15" xfId="34323"/>
    <cellStyle name="Total 2 3 15 2" xfId="34324"/>
    <cellStyle name="Total 2 3 15 2 2" xfId="34325"/>
    <cellStyle name="Total 2 3 15 3" xfId="34326"/>
    <cellStyle name="Total 2 3 15 3 2" xfId="34327"/>
    <cellStyle name="Total 2 3 15 4" xfId="34328"/>
    <cellStyle name="Total 2 3 15 5" xfId="34329"/>
    <cellStyle name="Total 2 3 16" xfId="34330"/>
    <cellStyle name="Total 2 3 16 2" xfId="34331"/>
    <cellStyle name="Total 2 3 16 2 2" xfId="34332"/>
    <cellStyle name="Total 2 3 16 3" xfId="34333"/>
    <cellStyle name="Total 2 3 16 3 2" xfId="34334"/>
    <cellStyle name="Total 2 3 16 4" xfId="34335"/>
    <cellStyle name="Total 2 3 16 5" xfId="34336"/>
    <cellStyle name="Total 2 3 17" xfId="34337"/>
    <cellStyle name="Total 2 3 17 2" xfId="34338"/>
    <cellStyle name="Total 2 3 17 2 2" xfId="34339"/>
    <cellStyle name="Total 2 3 17 3" xfId="34340"/>
    <cellStyle name="Total 2 3 17 3 2" xfId="34341"/>
    <cellStyle name="Total 2 3 17 4" xfId="34342"/>
    <cellStyle name="Total 2 3 17 5" xfId="34343"/>
    <cellStyle name="Total 2 3 18" xfId="34344"/>
    <cellStyle name="Total 2 3 18 2" xfId="34345"/>
    <cellStyle name="Total 2 3 18 2 2" xfId="34346"/>
    <cellStyle name="Total 2 3 18 3" xfId="34347"/>
    <cellStyle name="Total 2 3 18 3 2" xfId="34348"/>
    <cellStyle name="Total 2 3 18 4" xfId="34349"/>
    <cellStyle name="Total 2 3 18 5" xfId="34350"/>
    <cellStyle name="Total 2 3 19" xfId="34351"/>
    <cellStyle name="Total 2 3 19 2" xfId="34352"/>
    <cellStyle name="Total 2 3 19 2 2" xfId="34353"/>
    <cellStyle name="Total 2 3 19 3" xfId="34354"/>
    <cellStyle name="Total 2 3 19 3 2" xfId="34355"/>
    <cellStyle name="Total 2 3 19 4" xfId="34356"/>
    <cellStyle name="Total 2 3 19 5" xfId="34357"/>
    <cellStyle name="Total 2 3 2" xfId="34358"/>
    <cellStyle name="Total 2 3 2 10" xfId="34359"/>
    <cellStyle name="Total 2 3 2 2" xfId="34360"/>
    <cellStyle name="Total 2 3 2 2 2" xfId="34361"/>
    <cellStyle name="Total 2 3 2 2 2 2" xfId="34362"/>
    <cellStyle name="Total 2 3 2 2 2 2 2" xfId="34363"/>
    <cellStyle name="Total 2 3 2 2 2 2 2 2" xfId="34364"/>
    <cellStyle name="Total 2 3 2 2 2 2 3" xfId="34365"/>
    <cellStyle name="Total 2 3 2 2 2 2 3 2" xfId="34366"/>
    <cellStyle name="Total 2 3 2 2 2 2 4" xfId="34367"/>
    <cellStyle name="Total 2 3 2 2 2 2 5" xfId="34368"/>
    <cellStyle name="Total 2 3 2 2 2 3" xfId="34369"/>
    <cellStyle name="Total 2 3 2 2 2 3 2" xfId="34370"/>
    <cellStyle name="Total 2 3 2 2 2 4" xfId="34371"/>
    <cellStyle name="Total 2 3 2 2 2 4 2" xfId="34372"/>
    <cellStyle name="Total 2 3 2 2 2 5" xfId="34373"/>
    <cellStyle name="Total 2 3 2 2 2 6" xfId="34374"/>
    <cellStyle name="Total 2 3 2 2 3" xfId="34375"/>
    <cellStyle name="Total 2 3 2 2 3 2" xfId="34376"/>
    <cellStyle name="Total 2 3 2 2 3 2 2" xfId="34377"/>
    <cellStyle name="Total 2 3 2 2 3 2 2 2" xfId="34378"/>
    <cellStyle name="Total 2 3 2 2 3 2 3" xfId="34379"/>
    <cellStyle name="Total 2 3 2 2 3 2 3 2" xfId="34380"/>
    <cellStyle name="Total 2 3 2 2 3 2 4" xfId="34381"/>
    <cellStyle name="Total 2 3 2 2 3 2 5" xfId="34382"/>
    <cellStyle name="Total 2 3 2 2 3 3" xfId="34383"/>
    <cellStyle name="Total 2 3 2 2 3 3 2" xfId="34384"/>
    <cellStyle name="Total 2 3 2 2 3 4" xfId="34385"/>
    <cellStyle name="Total 2 3 2 2 3 4 2" xfId="34386"/>
    <cellStyle name="Total 2 3 2 2 3 5" xfId="34387"/>
    <cellStyle name="Total 2 3 2 2 3 6" xfId="34388"/>
    <cellStyle name="Total 2 3 2 2 4" xfId="34389"/>
    <cellStyle name="Total 2 3 2 2 4 2" xfId="34390"/>
    <cellStyle name="Total 2 3 2 2 4 2 2" xfId="34391"/>
    <cellStyle name="Total 2 3 2 2 4 2 2 2" xfId="34392"/>
    <cellStyle name="Total 2 3 2 2 4 2 3" xfId="34393"/>
    <cellStyle name="Total 2 3 2 2 4 2 3 2" xfId="34394"/>
    <cellStyle name="Total 2 3 2 2 4 2 4" xfId="34395"/>
    <cellStyle name="Total 2 3 2 2 4 2 5" xfId="34396"/>
    <cellStyle name="Total 2 3 2 2 4 3" xfId="34397"/>
    <cellStyle name="Total 2 3 2 2 4 3 2" xfId="34398"/>
    <cellStyle name="Total 2 3 2 2 4 4" xfId="34399"/>
    <cellStyle name="Total 2 3 2 2 4 4 2" xfId="34400"/>
    <cellStyle name="Total 2 3 2 2 4 5" xfId="34401"/>
    <cellStyle name="Total 2 3 2 2 4 6" xfId="34402"/>
    <cellStyle name="Total 2 3 2 2 5" xfId="34403"/>
    <cellStyle name="Total 2 3 2 2 5 2" xfId="34404"/>
    <cellStyle name="Total 2 3 2 2 5 2 2" xfId="34405"/>
    <cellStyle name="Total 2 3 2 2 5 3" xfId="34406"/>
    <cellStyle name="Total 2 3 2 2 5 3 2" xfId="34407"/>
    <cellStyle name="Total 2 3 2 2 5 4" xfId="34408"/>
    <cellStyle name="Total 2 3 2 2 5 5" xfId="34409"/>
    <cellStyle name="Total 2 3 2 2 6" xfId="34410"/>
    <cellStyle name="Total 2 3 2 2 6 2" xfId="34411"/>
    <cellStyle name="Total 2 3 2 2 7" xfId="34412"/>
    <cellStyle name="Total 2 3 2 2 7 2" xfId="34413"/>
    <cellStyle name="Total 2 3 2 2 8" xfId="34414"/>
    <cellStyle name="Total 2 3 2 2 9" xfId="34415"/>
    <cellStyle name="Total 2 3 2 3" xfId="34416"/>
    <cellStyle name="Total 2 3 2 3 2" xfId="34417"/>
    <cellStyle name="Total 2 3 2 3 2 2" xfId="34418"/>
    <cellStyle name="Total 2 3 2 3 2 2 2" xfId="34419"/>
    <cellStyle name="Total 2 3 2 3 2 2 2 2" xfId="34420"/>
    <cellStyle name="Total 2 3 2 3 2 2 3" xfId="34421"/>
    <cellStyle name="Total 2 3 2 3 2 2 3 2" xfId="34422"/>
    <cellStyle name="Total 2 3 2 3 2 2 4" xfId="34423"/>
    <cellStyle name="Total 2 3 2 3 2 2 5" xfId="34424"/>
    <cellStyle name="Total 2 3 2 3 2 3" xfId="34425"/>
    <cellStyle name="Total 2 3 2 3 2 3 2" xfId="34426"/>
    <cellStyle name="Total 2 3 2 3 2 4" xfId="34427"/>
    <cellStyle name="Total 2 3 2 3 2 4 2" xfId="34428"/>
    <cellStyle name="Total 2 3 2 3 2 5" xfId="34429"/>
    <cellStyle name="Total 2 3 2 3 2 6" xfId="34430"/>
    <cellStyle name="Total 2 3 2 3 3" xfId="34431"/>
    <cellStyle name="Total 2 3 2 3 3 2" xfId="34432"/>
    <cellStyle name="Total 2 3 2 3 3 2 2" xfId="34433"/>
    <cellStyle name="Total 2 3 2 3 3 2 2 2" xfId="34434"/>
    <cellStyle name="Total 2 3 2 3 3 2 3" xfId="34435"/>
    <cellStyle name="Total 2 3 2 3 3 2 3 2" xfId="34436"/>
    <cellStyle name="Total 2 3 2 3 3 2 4" xfId="34437"/>
    <cellStyle name="Total 2 3 2 3 3 2 5" xfId="34438"/>
    <cellStyle name="Total 2 3 2 3 3 3" xfId="34439"/>
    <cellStyle name="Total 2 3 2 3 3 3 2" xfId="34440"/>
    <cellStyle name="Total 2 3 2 3 3 4" xfId="34441"/>
    <cellStyle name="Total 2 3 2 3 3 4 2" xfId="34442"/>
    <cellStyle name="Total 2 3 2 3 3 5" xfId="34443"/>
    <cellStyle name="Total 2 3 2 3 3 6" xfId="34444"/>
    <cellStyle name="Total 2 3 2 3 4" xfId="34445"/>
    <cellStyle name="Total 2 3 2 3 4 2" xfId="34446"/>
    <cellStyle name="Total 2 3 2 3 4 2 2" xfId="34447"/>
    <cellStyle name="Total 2 3 2 3 4 3" xfId="34448"/>
    <cellStyle name="Total 2 3 2 3 4 3 2" xfId="34449"/>
    <cellStyle name="Total 2 3 2 3 4 4" xfId="34450"/>
    <cellStyle name="Total 2 3 2 3 4 5" xfId="34451"/>
    <cellStyle name="Total 2 3 2 3 5" xfId="34452"/>
    <cellStyle name="Total 2 3 2 3 5 2" xfId="34453"/>
    <cellStyle name="Total 2 3 2 3 6" xfId="34454"/>
    <cellStyle name="Total 2 3 2 3 6 2" xfId="34455"/>
    <cellStyle name="Total 2 3 2 3 7" xfId="34456"/>
    <cellStyle name="Total 2 3 2 3 8" xfId="34457"/>
    <cellStyle name="Total 2 3 2 4" xfId="34458"/>
    <cellStyle name="Total 2 3 2 4 2" xfId="34459"/>
    <cellStyle name="Total 2 3 2 4 2 2" xfId="34460"/>
    <cellStyle name="Total 2 3 2 4 2 2 2" xfId="34461"/>
    <cellStyle name="Total 2 3 2 4 2 3" xfId="34462"/>
    <cellStyle name="Total 2 3 2 4 2 3 2" xfId="34463"/>
    <cellStyle name="Total 2 3 2 4 2 4" xfId="34464"/>
    <cellStyle name="Total 2 3 2 4 2 5" xfId="34465"/>
    <cellStyle name="Total 2 3 2 4 3" xfId="34466"/>
    <cellStyle name="Total 2 3 2 4 3 2" xfId="34467"/>
    <cellStyle name="Total 2 3 2 4 4" xfId="34468"/>
    <cellStyle name="Total 2 3 2 4 4 2" xfId="34469"/>
    <cellStyle name="Total 2 3 2 4 5" xfId="34470"/>
    <cellStyle name="Total 2 3 2 4 6" xfId="34471"/>
    <cellStyle name="Total 2 3 2 5" xfId="34472"/>
    <cellStyle name="Total 2 3 2 5 2" xfId="34473"/>
    <cellStyle name="Total 2 3 2 5 2 2" xfId="34474"/>
    <cellStyle name="Total 2 3 2 5 2 2 2" xfId="34475"/>
    <cellStyle name="Total 2 3 2 5 2 3" xfId="34476"/>
    <cellStyle name="Total 2 3 2 5 2 3 2" xfId="34477"/>
    <cellStyle name="Total 2 3 2 5 2 4" xfId="34478"/>
    <cellStyle name="Total 2 3 2 5 2 5" xfId="34479"/>
    <cellStyle name="Total 2 3 2 5 3" xfId="34480"/>
    <cellStyle name="Total 2 3 2 5 3 2" xfId="34481"/>
    <cellStyle name="Total 2 3 2 5 4" xfId="34482"/>
    <cellStyle name="Total 2 3 2 5 4 2" xfId="34483"/>
    <cellStyle name="Total 2 3 2 5 5" xfId="34484"/>
    <cellStyle name="Total 2 3 2 5 6" xfId="34485"/>
    <cellStyle name="Total 2 3 2 6" xfId="34486"/>
    <cellStyle name="Total 2 3 2 6 2" xfId="34487"/>
    <cellStyle name="Total 2 3 2 6 2 2" xfId="34488"/>
    <cellStyle name="Total 2 3 2 6 2 2 2" xfId="34489"/>
    <cellStyle name="Total 2 3 2 6 2 3" xfId="34490"/>
    <cellStyle name="Total 2 3 2 6 2 3 2" xfId="34491"/>
    <cellStyle name="Total 2 3 2 6 2 4" xfId="34492"/>
    <cellStyle name="Total 2 3 2 6 2 5" xfId="34493"/>
    <cellStyle name="Total 2 3 2 6 3" xfId="34494"/>
    <cellStyle name="Total 2 3 2 6 3 2" xfId="34495"/>
    <cellStyle name="Total 2 3 2 6 4" xfId="34496"/>
    <cellStyle name="Total 2 3 2 6 4 2" xfId="34497"/>
    <cellStyle name="Total 2 3 2 6 5" xfId="34498"/>
    <cellStyle name="Total 2 3 2 6 6" xfId="34499"/>
    <cellStyle name="Total 2 3 2 7" xfId="34500"/>
    <cellStyle name="Total 2 3 2 7 2" xfId="34501"/>
    <cellStyle name="Total 2 3 2 7 2 2" xfId="34502"/>
    <cellStyle name="Total 2 3 2 7 3" xfId="34503"/>
    <cellStyle name="Total 2 3 2 7 3 2" xfId="34504"/>
    <cellStyle name="Total 2 3 2 7 4" xfId="34505"/>
    <cellStyle name="Total 2 3 2 7 5" xfId="34506"/>
    <cellStyle name="Total 2 3 2 8" xfId="34507"/>
    <cellStyle name="Total 2 3 2 8 2" xfId="34508"/>
    <cellStyle name="Total 2 3 2 9" xfId="34509"/>
    <cellStyle name="Total 2 3 2 9 2" xfId="34510"/>
    <cellStyle name="Total 2 3 20" xfId="34511"/>
    <cellStyle name="Total 2 3 20 2" xfId="34512"/>
    <cellStyle name="Total 2 3 20 2 2" xfId="34513"/>
    <cellStyle name="Total 2 3 20 3" xfId="34514"/>
    <cellStyle name="Total 2 3 20 3 2" xfId="34515"/>
    <cellStyle name="Total 2 3 20 4" xfId="34516"/>
    <cellStyle name="Total 2 3 20 5" xfId="34517"/>
    <cellStyle name="Total 2 3 21" xfId="34518"/>
    <cellStyle name="Total 2 3 21 2" xfId="34519"/>
    <cellStyle name="Total 2 3 22" xfId="34520"/>
    <cellStyle name="Total 2 3 22 2" xfId="34521"/>
    <cellStyle name="Total 2 3 23" xfId="34522"/>
    <cellStyle name="Total 2 3 23 2" xfId="34523"/>
    <cellStyle name="Total 2 3 24" xfId="34524"/>
    <cellStyle name="Total 2 3 25" xfId="34525"/>
    <cellStyle name="Total 2 3 3" xfId="34526"/>
    <cellStyle name="Total 2 3 3 10" xfId="34527"/>
    <cellStyle name="Total 2 3 3 2" xfId="34528"/>
    <cellStyle name="Total 2 3 3 2 2" xfId="34529"/>
    <cellStyle name="Total 2 3 3 2 2 2" xfId="34530"/>
    <cellStyle name="Total 2 3 3 2 2 2 2" xfId="34531"/>
    <cellStyle name="Total 2 3 3 2 2 2 2 2" xfId="34532"/>
    <cellStyle name="Total 2 3 3 2 2 2 3" xfId="34533"/>
    <cellStyle name="Total 2 3 3 2 2 2 3 2" xfId="34534"/>
    <cellStyle name="Total 2 3 3 2 2 2 4" xfId="34535"/>
    <cellStyle name="Total 2 3 3 2 2 2 5" xfId="34536"/>
    <cellStyle name="Total 2 3 3 2 2 3" xfId="34537"/>
    <cellStyle name="Total 2 3 3 2 2 3 2" xfId="34538"/>
    <cellStyle name="Total 2 3 3 2 2 4" xfId="34539"/>
    <cellStyle name="Total 2 3 3 2 2 4 2" xfId="34540"/>
    <cellStyle name="Total 2 3 3 2 2 5" xfId="34541"/>
    <cellStyle name="Total 2 3 3 2 2 6" xfId="34542"/>
    <cellStyle name="Total 2 3 3 2 3" xfId="34543"/>
    <cellStyle name="Total 2 3 3 2 3 2" xfId="34544"/>
    <cellStyle name="Total 2 3 3 2 3 2 2" xfId="34545"/>
    <cellStyle name="Total 2 3 3 2 3 2 2 2" xfId="34546"/>
    <cellStyle name="Total 2 3 3 2 3 2 3" xfId="34547"/>
    <cellStyle name="Total 2 3 3 2 3 2 3 2" xfId="34548"/>
    <cellStyle name="Total 2 3 3 2 3 2 4" xfId="34549"/>
    <cellStyle name="Total 2 3 3 2 3 2 5" xfId="34550"/>
    <cellStyle name="Total 2 3 3 2 3 3" xfId="34551"/>
    <cellStyle name="Total 2 3 3 2 3 3 2" xfId="34552"/>
    <cellStyle name="Total 2 3 3 2 3 4" xfId="34553"/>
    <cellStyle name="Total 2 3 3 2 3 4 2" xfId="34554"/>
    <cellStyle name="Total 2 3 3 2 3 5" xfId="34555"/>
    <cellStyle name="Total 2 3 3 2 3 6" xfId="34556"/>
    <cellStyle name="Total 2 3 3 2 4" xfId="34557"/>
    <cellStyle name="Total 2 3 3 2 4 2" xfId="34558"/>
    <cellStyle name="Total 2 3 3 2 4 2 2" xfId="34559"/>
    <cellStyle name="Total 2 3 3 2 4 2 2 2" xfId="34560"/>
    <cellStyle name="Total 2 3 3 2 4 2 3" xfId="34561"/>
    <cellStyle name="Total 2 3 3 2 4 2 3 2" xfId="34562"/>
    <cellStyle name="Total 2 3 3 2 4 2 4" xfId="34563"/>
    <cellStyle name="Total 2 3 3 2 4 2 5" xfId="34564"/>
    <cellStyle name="Total 2 3 3 2 4 3" xfId="34565"/>
    <cellStyle name="Total 2 3 3 2 4 3 2" xfId="34566"/>
    <cellStyle name="Total 2 3 3 2 4 4" xfId="34567"/>
    <cellStyle name="Total 2 3 3 2 4 4 2" xfId="34568"/>
    <cellStyle name="Total 2 3 3 2 4 5" xfId="34569"/>
    <cellStyle name="Total 2 3 3 2 4 6" xfId="34570"/>
    <cellStyle name="Total 2 3 3 2 5" xfId="34571"/>
    <cellStyle name="Total 2 3 3 2 5 2" xfId="34572"/>
    <cellStyle name="Total 2 3 3 2 5 2 2" xfId="34573"/>
    <cellStyle name="Total 2 3 3 2 5 3" xfId="34574"/>
    <cellStyle name="Total 2 3 3 2 5 3 2" xfId="34575"/>
    <cellStyle name="Total 2 3 3 2 5 4" xfId="34576"/>
    <cellStyle name="Total 2 3 3 2 5 5" xfId="34577"/>
    <cellStyle name="Total 2 3 3 2 6" xfId="34578"/>
    <cellStyle name="Total 2 3 3 2 6 2" xfId="34579"/>
    <cellStyle name="Total 2 3 3 2 7" xfId="34580"/>
    <cellStyle name="Total 2 3 3 2 7 2" xfId="34581"/>
    <cellStyle name="Total 2 3 3 2 8" xfId="34582"/>
    <cellStyle name="Total 2 3 3 2 9" xfId="34583"/>
    <cellStyle name="Total 2 3 3 3" xfId="34584"/>
    <cellStyle name="Total 2 3 3 3 2" xfId="34585"/>
    <cellStyle name="Total 2 3 3 3 2 2" xfId="34586"/>
    <cellStyle name="Total 2 3 3 3 2 2 2" xfId="34587"/>
    <cellStyle name="Total 2 3 3 3 2 2 2 2" xfId="34588"/>
    <cellStyle name="Total 2 3 3 3 2 2 3" xfId="34589"/>
    <cellStyle name="Total 2 3 3 3 2 2 3 2" xfId="34590"/>
    <cellStyle name="Total 2 3 3 3 2 2 4" xfId="34591"/>
    <cellStyle name="Total 2 3 3 3 2 2 5" xfId="34592"/>
    <cellStyle name="Total 2 3 3 3 2 3" xfId="34593"/>
    <cellStyle name="Total 2 3 3 3 2 3 2" xfId="34594"/>
    <cellStyle name="Total 2 3 3 3 2 4" xfId="34595"/>
    <cellStyle name="Total 2 3 3 3 2 4 2" xfId="34596"/>
    <cellStyle name="Total 2 3 3 3 2 5" xfId="34597"/>
    <cellStyle name="Total 2 3 3 3 2 6" xfId="34598"/>
    <cellStyle name="Total 2 3 3 3 3" xfId="34599"/>
    <cellStyle name="Total 2 3 3 3 3 2" xfId="34600"/>
    <cellStyle name="Total 2 3 3 3 3 2 2" xfId="34601"/>
    <cellStyle name="Total 2 3 3 3 3 2 2 2" xfId="34602"/>
    <cellStyle name="Total 2 3 3 3 3 2 3" xfId="34603"/>
    <cellStyle name="Total 2 3 3 3 3 2 3 2" xfId="34604"/>
    <cellStyle name="Total 2 3 3 3 3 2 4" xfId="34605"/>
    <cellStyle name="Total 2 3 3 3 3 2 5" xfId="34606"/>
    <cellStyle name="Total 2 3 3 3 3 3" xfId="34607"/>
    <cellStyle name="Total 2 3 3 3 3 3 2" xfId="34608"/>
    <cellStyle name="Total 2 3 3 3 3 4" xfId="34609"/>
    <cellStyle name="Total 2 3 3 3 3 4 2" xfId="34610"/>
    <cellStyle name="Total 2 3 3 3 3 5" xfId="34611"/>
    <cellStyle name="Total 2 3 3 3 3 6" xfId="34612"/>
    <cellStyle name="Total 2 3 3 3 4" xfId="34613"/>
    <cellStyle name="Total 2 3 3 3 4 2" xfId="34614"/>
    <cellStyle name="Total 2 3 3 3 4 2 2" xfId="34615"/>
    <cellStyle name="Total 2 3 3 3 4 3" xfId="34616"/>
    <cellStyle name="Total 2 3 3 3 4 3 2" xfId="34617"/>
    <cellStyle name="Total 2 3 3 3 4 4" xfId="34618"/>
    <cellStyle name="Total 2 3 3 3 4 5" xfId="34619"/>
    <cellStyle name="Total 2 3 3 3 5" xfId="34620"/>
    <cellStyle name="Total 2 3 3 3 5 2" xfId="34621"/>
    <cellStyle name="Total 2 3 3 3 6" xfId="34622"/>
    <cellStyle name="Total 2 3 3 3 6 2" xfId="34623"/>
    <cellStyle name="Total 2 3 3 3 7" xfId="34624"/>
    <cellStyle name="Total 2 3 3 3 8" xfId="34625"/>
    <cellStyle name="Total 2 3 3 4" xfId="34626"/>
    <cellStyle name="Total 2 3 3 4 2" xfId="34627"/>
    <cellStyle name="Total 2 3 3 4 2 2" xfId="34628"/>
    <cellStyle name="Total 2 3 3 4 2 2 2" xfId="34629"/>
    <cellStyle name="Total 2 3 3 4 2 3" xfId="34630"/>
    <cellStyle name="Total 2 3 3 4 2 3 2" xfId="34631"/>
    <cellStyle name="Total 2 3 3 4 2 4" xfId="34632"/>
    <cellStyle name="Total 2 3 3 4 2 5" xfId="34633"/>
    <cellStyle name="Total 2 3 3 4 3" xfId="34634"/>
    <cellStyle name="Total 2 3 3 4 3 2" xfId="34635"/>
    <cellStyle name="Total 2 3 3 4 4" xfId="34636"/>
    <cellStyle name="Total 2 3 3 4 4 2" xfId="34637"/>
    <cellStyle name="Total 2 3 3 4 5" xfId="34638"/>
    <cellStyle name="Total 2 3 3 4 6" xfId="34639"/>
    <cellStyle name="Total 2 3 3 5" xfId="34640"/>
    <cellStyle name="Total 2 3 3 5 2" xfId="34641"/>
    <cellStyle name="Total 2 3 3 5 2 2" xfId="34642"/>
    <cellStyle name="Total 2 3 3 5 2 2 2" xfId="34643"/>
    <cellStyle name="Total 2 3 3 5 2 3" xfId="34644"/>
    <cellStyle name="Total 2 3 3 5 2 3 2" xfId="34645"/>
    <cellStyle name="Total 2 3 3 5 2 4" xfId="34646"/>
    <cellStyle name="Total 2 3 3 5 2 5" xfId="34647"/>
    <cellStyle name="Total 2 3 3 5 3" xfId="34648"/>
    <cellStyle name="Total 2 3 3 5 3 2" xfId="34649"/>
    <cellStyle name="Total 2 3 3 5 4" xfId="34650"/>
    <cellStyle name="Total 2 3 3 5 4 2" xfId="34651"/>
    <cellStyle name="Total 2 3 3 5 5" xfId="34652"/>
    <cellStyle name="Total 2 3 3 5 6" xfId="34653"/>
    <cellStyle name="Total 2 3 3 6" xfId="34654"/>
    <cellStyle name="Total 2 3 3 6 2" xfId="34655"/>
    <cellStyle name="Total 2 3 3 6 2 2" xfId="34656"/>
    <cellStyle name="Total 2 3 3 6 2 2 2" xfId="34657"/>
    <cellStyle name="Total 2 3 3 6 2 3" xfId="34658"/>
    <cellStyle name="Total 2 3 3 6 2 3 2" xfId="34659"/>
    <cellStyle name="Total 2 3 3 6 2 4" xfId="34660"/>
    <cellStyle name="Total 2 3 3 6 2 5" xfId="34661"/>
    <cellStyle name="Total 2 3 3 6 3" xfId="34662"/>
    <cellStyle name="Total 2 3 3 6 3 2" xfId="34663"/>
    <cellStyle name="Total 2 3 3 6 4" xfId="34664"/>
    <cellStyle name="Total 2 3 3 6 4 2" xfId="34665"/>
    <cellStyle name="Total 2 3 3 6 5" xfId="34666"/>
    <cellStyle name="Total 2 3 3 6 6" xfId="34667"/>
    <cellStyle name="Total 2 3 3 7" xfId="34668"/>
    <cellStyle name="Total 2 3 3 7 2" xfId="34669"/>
    <cellStyle name="Total 2 3 3 7 2 2" xfId="34670"/>
    <cellStyle name="Total 2 3 3 7 3" xfId="34671"/>
    <cellStyle name="Total 2 3 3 7 3 2" xfId="34672"/>
    <cellStyle name="Total 2 3 3 7 4" xfId="34673"/>
    <cellStyle name="Total 2 3 3 7 5" xfId="34674"/>
    <cellStyle name="Total 2 3 3 8" xfId="34675"/>
    <cellStyle name="Total 2 3 3 8 2" xfId="34676"/>
    <cellStyle name="Total 2 3 3 9" xfId="34677"/>
    <cellStyle name="Total 2 3 3 9 2" xfId="34678"/>
    <cellStyle name="Total 2 3 4" xfId="34679"/>
    <cellStyle name="Total 2 3 4 10" xfId="34680"/>
    <cellStyle name="Total 2 3 4 11" xfId="34681"/>
    <cellStyle name="Total 2 3 4 2" xfId="34682"/>
    <cellStyle name="Total 2 3 4 2 2" xfId="34683"/>
    <cellStyle name="Total 2 3 4 2 2 2" xfId="34684"/>
    <cellStyle name="Total 2 3 4 2 2 2 2" xfId="34685"/>
    <cellStyle name="Total 2 3 4 2 2 2 2 2" xfId="34686"/>
    <cellStyle name="Total 2 3 4 2 2 2 3" xfId="34687"/>
    <cellStyle name="Total 2 3 4 2 2 2 3 2" xfId="34688"/>
    <cellStyle name="Total 2 3 4 2 2 2 4" xfId="34689"/>
    <cellStyle name="Total 2 3 4 2 2 2 5" xfId="34690"/>
    <cellStyle name="Total 2 3 4 2 2 3" xfId="34691"/>
    <cellStyle name="Total 2 3 4 2 2 3 2" xfId="34692"/>
    <cellStyle name="Total 2 3 4 2 2 4" xfId="34693"/>
    <cellStyle name="Total 2 3 4 2 2 4 2" xfId="34694"/>
    <cellStyle name="Total 2 3 4 2 2 5" xfId="34695"/>
    <cellStyle name="Total 2 3 4 2 2 6" xfId="34696"/>
    <cellStyle name="Total 2 3 4 2 3" xfId="34697"/>
    <cellStyle name="Total 2 3 4 2 3 2" xfId="34698"/>
    <cellStyle name="Total 2 3 4 2 3 2 2" xfId="34699"/>
    <cellStyle name="Total 2 3 4 2 3 2 2 2" xfId="34700"/>
    <cellStyle name="Total 2 3 4 2 3 2 3" xfId="34701"/>
    <cellStyle name="Total 2 3 4 2 3 2 3 2" xfId="34702"/>
    <cellStyle name="Total 2 3 4 2 3 2 4" xfId="34703"/>
    <cellStyle name="Total 2 3 4 2 3 2 5" xfId="34704"/>
    <cellStyle name="Total 2 3 4 2 3 3" xfId="34705"/>
    <cellStyle name="Total 2 3 4 2 3 3 2" xfId="34706"/>
    <cellStyle name="Total 2 3 4 2 3 4" xfId="34707"/>
    <cellStyle name="Total 2 3 4 2 3 4 2" xfId="34708"/>
    <cellStyle name="Total 2 3 4 2 3 5" xfId="34709"/>
    <cellStyle name="Total 2 3 4 2 3 6" xfId="34710"/>
    <cellStyle name="Total 2 3 4 2 4" xfId="34711"/>
    <cellStyle name="Total 2 3 4 2 4 2" xfId="34712"/>
    <cellStyle name="Total 2 3 4 2 4 2 2" xfId="34713"/>
    <cellStyle name="Total 2 3 4 2 4 2 2 2" xfId="34714"/>
    <cellStyle name="Total 2 3 4 2 4 2 3" xfId="34715"/>
    <cellStyle name="Total 2 3 4 2 4 2 3 2" xfId="34716"/>
    <cellStyle name="Total 2 3 4 2 4 2 4" xfId="34717"/>
    <cellStyle name="Total 2 3 4 2 4 2 5" xfId="34718"/>
    <cellStyle name="Total 2 3 4 2 4 3" xfId="34719"/>
    <cellStyle name="Total 2 3 4 2 4 3 2" xfId="34720"/>
    <cellStyle name="Total 2 3 4 2 4 4" xfId="34721"/>
    <cellStyle name="Total 2 3 4 2 4 4 2" xfId="34722"/>
    <cellStyle name="Total 2 3 4 2 4 5" xfId="34723"/>
    <cellStyle name="Total 2 3 4 2 4 6" xfId="34724"/>
    <cellStyle name="Total 2 3 4 2 5" xfId="34725"/>
    <cellStyle name="Total 2 3 4 2 5 2" xfId="34726"/>
    <cellStyle name="Total 2 3 4 2 5 2 2" xfId="34727"/>
    <cellStyle name="Total 2 3 4 2 5 3" xfId="34728"/>
    <cellStyle name="Total 2 3 4 2 5 3 2" xfId="34729"/>
    <cellStyle name="Total 2 3 4 2 5 4" xfId="34730"/>
    <cellStyle name="Total 2 3 4 2 5 5" xfId="34731"/>
    <cellStyle name="Total 2 3 4 2 6" xfId="34732"/>
    <cellStyle name="Total 2 3 4 2 6 2" xfId="34733"/>
    <cellStyle name="Total 2 3 4 2 7" xfId="34734"/>
    <cellStyle name="Total 2 3 4 2 7 2" xfId="34735"/>
    <cellStyle name="Total 2 3 4 2 8" xfId="34736"/>
    <cellStyle name="Total 2 3 4 2 9" xfId="34737"/>
    <cellStyle name="Total 2 3 4 3" xfId="34738"/>
    <cellStyle name="Total 2 3 4 3 2" xfId="34739"/>
    <cellStyle name="Total 2 3 4 3 2 2" xfId="34740"/>
    <cellStyle name="Total 2 3 4 3 2 2 2" xfId="34741"/>
    <cellStyle name="Total 2 3 4 3 2 3" xfId="34742"/>
    <cellStyle name="Total 2 3 4 3 2 3 2" xfId="34743"/>
    <cellStyle name="Total 2 3 4 3 2 4" xfId="34744"/>
    <cellStyle name="Total 2 3 4 3 2 5" xfId="34745"/>
    <cellStyle name="Total 2 3 4 3 3" xfId="34746"/>
    <cellStyle name="Total 2 3 4 3 3 2" xfId="34747"/>
    <cellStyle name="Total 2 3 4 3 4" xfId="34748"/>
    <cellStyle name="Total 2 3 4 3 4 2" xfId="34749"/>
    <cellStyle name="Total 2 3 4 3 5" xfId="34750"/>
    <cellStyle name="Total 2 3 4 3 6" xfId="34751"/>
    <cellStyle name="Total 2 3 4 4" xfId="34752"/>
    <cellStyle name="Total 2 3 4 4 2" xfId="34753"/>
    <cellStyle name="Total 2 3 4 4 2 2" xfId="34754"/>
    <cellStyle name="Total 2 3 4 4 2 2 2" xfId="34755"/>
    <cellStyle name="Total 2 3 4 4 2 3" xfId="34756"/>
    <cellStyle name="Total 2 3 4 4 2 3 2" xfId="34757"/>
    <cellStyle name="Total 2 3 4 4 2 4" xfId="34758"/>
    <cellStyle name="Total 2 3 4 4 2 5" xfId="34759"/>
    <cellStyle name="Total 2 3 4 4 3" xfId="34760"/>
    <cellStyle name="Total 2 3 4 4 3 2" xfId="34761"/>
    <cellStyle name="Total 2 3 4 4 4" xfId="34762"/>
    <cellStyle name="Total 2 3 4 4 4 2" xfId="34763"/>
    <cellStyle name="Total 2 3 4 4 5" xfId="34764"/>
    <cellStyle name="Total 2 3 4 4 6" xfId="34765"/>
    <cellStyle name="Total 2 3 4 5" xfId="34766"/>
    <cellStyle name="Total 2 3 4 5 2" xfId="34767"/>
    <cellStyle name="Total 2 3 4 5 2 2" xfId="34768"/>
    <cellStyle name="Total 2 3 4 5 2 2 2" xfId="34769"/>
    <cellStyle name="Total 2 3 4 5 2 3" xfId="34770"/>
    <cellStyle name="Total 2 3 4 5 2 3 2" xfId="34771"/>
    <cellStyle name="Total 2 3 4 5 2 4" xfId="34772"/>
    <cellStyle name="Total 2 3 4 5 2 5" xfId="34773"/>
    <cellStyle name="Total 2 3 4 5 3" xfId="34774"/>
    <cellStyle name="Total 2 3 4 5 3 2" xfId="34775"/>
    <cellStyle name="Total 2 3 4 5 4" xfId="34776"/>
    <cellStyle name="Total 2 3 4 5 4 2" xfId="34777"/>
    <cellStyle name="Total 2 3 4 5 5" xfId="34778"/>
    <cellStyle name="Total 2 3 4 5 6" xfId="34779"/>
    <cellStyle name="Total 2 3 4 6" xfId="34780"/>
    <cellStyle name="Total 2 3 4 6 2" xfId="34781"/>
    <cellStyle name="Total 2 3 4 6 2 2" xfId="34782"/>
    <cellStyle name="Total 2 3 4 6 2 2 2" xfId="34783"/>
    <cellStyle name="Total 2 3 4 6 2 3" xfId="34784"/>
    <cellStyle name="Total 2 3 4 6 2 3 2" xfId="34785"/>
    <cellStyle name="Total 2 3 4 6 2 4" xfId="34786"/>
    <cellStyle name="Total 2 3 4 6 2 5" xfId="34787"/>
    <cellStyle name="Total 2 3 4 6 3" xfId="34788"/>
    <cellStyle name="Total 2 3 4 6 3 2" xfId="34789"/>
    <cellStyle name="Total 2 3 4 6 4" xfId="34790"/>
    <cellStyle name="Total 2 3 4 6 4 2" xfId="34791"/>
    <cellStyle name="Total 2 3 4 6 5" xfId="34792"/>
    <cellStyle name="Total 2 3 4 6 6" xfId="34793"/>
    <cellStyle name="Total 2 3 4 7" xfId="34794"/>
    <cellStyle name="Total 2 3 4 7 2" xfId="34795"/>
    <cellStyle name="Total 2 3 4 7 2 2" xfId="34796"/>
    <cellStyle name="Total 2 3 4 7 3" xfId="34797"/>
    <cellStyle name="Total 2 3 4 7 3 2" xfId="34798"/>
    <cellStyle name="Total 2 3 4 7 4" xfId="34799"/>
    <cellStyle name="Total 2 3 4 7 5" xfId="34800"/>
    <cellStyle name="Total 2 3 4 8" xfId="34801"/>
    <cellStyle name="Total 2 3 4 8 2" xfId="34802"/>
    <cellStyle name="Total 2 3 4 9" xfId="34803"/>
    <cellStyle name="Total 2 3 4 9 2" xfId="34804"/>
    <cellStyle name="Total 2 3 5" xfId="34805"/>
    <cellStyle name="Total 2 3 5 2" xfId="34806"/>
    <cellStyle name="Total 2 3 5 2 2" xfId="34807"/>
    <cellStyle name="Total 2 3 5 2 2 2" xfId="34808"/>
    <cellStyle name="Total 2 3 5 2 3" xfId="34809"/>
    <cellStyle name="Total 2 3 5 2 3 2" xfId="34810"/>
    <cellStyle name="Total 2 3 5 2 4" xfId="34811"/>
    <cellStyle name="Total 2 3 5 2 5" xfId="34812"/>
    <cellStyle name="Total 2 3 5 3" xfId="34813"/>
    <cellStyle name="Total 2 3 5 3 2" xfId="34814"/>
    <cellStyle name="Total 2 3 5 4" xfId="34815"/>
    <cellStyle name="Total 2 3 5 4 2" xfId="34816"/>
    <cellStyle name="Total 2 3 5 5" xfId="34817"/>
    <cellStyle name="Total 2 3 5 6" xfId="34818"/>
    <cellStyle name="Total 2 3 6" xfId="34819"/>
    <cellStyle name="Total 2 3 6 2" xfId="34820"/>
    <cellStyle name="Total 2 3 6 2 2" xfId="34821"/>
    <cellStyle name="Total 2 3 6 2 2 2" xfId="34822"/>
    <cellStyle name="Total 2 3 6 2 3" xfId="34823"/>
    <cellStyle name="Total 2 3 6 2 3 2" xfId="34824"/>
    <cellStyle name="Total 2 3 6 2 4" xfId="34825"/>
    <cellStyle name="Total 2 3 6 2 5" xfId="34826"/>
    <cellStyle name="Total 2 3 6 3" xfId="34827"/>
    <cellStyle name="Total 2 3 6 3 2" xfId="34828"/>
    <cellStyle name="Total 2 3 6 4" xfId="34829"/>
    <cellStyle name="Total 2 3 6 4 2" xfId="34830"/>
    <cellStyle name="Total 2 3 6 5" xfId="34831"/>
    <cellStyle name="Total 2 3 6 6" xfId="34832"/>
    <cellStyle name="Total 2 3 7" xfId="34833"/>
    <cellStyle name="Total 2 3 7 2" xfId="34834"/>
    <cellStyle name="Total 2 3 7 2 2" xfId="34835"/>
    <cellStyle name="Total 2 3 7 2 2 2" xfId="34836"/>
    <cellStyle name="Total 2 3 7 2 3" xfId="34837"/>
    <cellStyle name="Total 2 3 7 2 3 2" xfId="34838"/>
    <cellStyle name="Total 2 3 7 2 4" xfId="34839"/>
    <cellStyle name="Total 2 3 7 2 5" xfId="34840"/>
    <cellStyle name="Total 2 3 7 3" xfId="34841"/>
    <cellStyle name="Total 2 3 7 3 2" xfId="34842"/>
    <cellStyle name="Total 2 3 7 4" xfId="34843"/>
    <cellStyle name="Total 2 3 7 4 2" xfId="34844"/>
    <cellStyle name="Total 2 3 7 5" xfId="34845"/>
    <cellStyle name="Total 2 3 7 6" xfId="34846"/>
    <cellStyle name="Total 2 3 8" xfId="34847"/>
    <cellStyle name="Total 2 3 8 2" xfId="34848"/>
    <cellStyle name="Total 2 3 8 2 2" xfId="34849"/>
    <cellStyle name="Total 2 3 8 3" xfId="34850"/>
    <cellStyle name="Total 2 3 8 3 2" xfId="34851"/>
    <cellStyle name="Total 2 3 8 4" xfId="34852"/>
    <cellStyle name="Total 2 3 8 5" xfId="34853"/>
    <cellStyle name="Total 2 3 9" xfId="34854"/>
    <cellStyle name="Total 2 3 9 2" xfId="34855"/>
    <cellStyle name="Total 2 3 9 2 2" xfId="34856"/>
    <cellStyle name="Total 2 3 9 3" xfId="34857"/>
    <cellStyle name="Total 2 3 9 3 2" xfId="34858"/>
    <cellStyle name="Total 2 3 9 4" xfId="34859"/>
    <cellStyle name="Total 2 3 9 5" xfId="34860"/>
    <cellStyle name="Total 2 4" xfId="34861"/>
    <cellStyle name="Total 2 4 10" xfId="34862"/>
    <cellStyle name="Total 2 4 10 2" xfId="34863"/>
    <cellStyle name="Total 2 4 11" xfId="34864"/>
    <cellStyle name="Total 2 4 2" xfId="34865"/>
    <cellStyle name="Total 2 4 2 10" xfId="34866"/>
    <cellStyle name="Total 2 4 2 2" xfId="34867"/>
    <cellStyle name="Total 2 4 2 2 2" xfId="34868"/>
    <cellStyle name="Total 2 4 2 2 2 2" xfId="34869"/>
    <cellStyle name="Total 2 4 2 2 2 2 2" xfId="34870"/>
    <cellStyle name="Total 2 4 2 2 2 2 2 2" xfId="34871"/>
    <cellStyle name="Total 2 4 2 2 2 2 3" xfId="34872"/>
    <cellStyle name="Total 2 4 2 2 2 2 3 2" xfId="34873"/>
    <cellStyle name="Total 2 4 2 2 2 2 4" xfId="34874"/>
    <cellStyle name="Total 2 4 2 2 2 2 5" xfId="34875"/>
    <cellStyle name="Total 2 4 2 2 2 3" xfId="34876"/>
    <cellStyle name="Total 2 4 2 2 2 3 2" xfId="34877"/>
    <cellStyle name="Total 2 4 2 2 2 4" xfId="34878"/>
    <cellStyle name="Total 2 4 2 2 2 4 2" xfId="34879"/>
    <cellStyle name="Total 2 4 2 2 2 5" xfId="34880"/>
    <cellStyle name="Total 2 4 2 2 2 6" xfId="34881"/>
    <cellStyle name="Total 2 4 2 2 3" xfId="34882"/>
    <cellStyle name="Total 2 4 2 2 3 2" xfId="34883"/>
    <cellStyle name="Total 2 4 2 2 3 2 2" xfId="34884"/>
    <cellStyle name="Total 2 4 2 2 3 2 2 2" xfId="34885"/>
    <cellStyle name="Total 2 4 2 2 3 2 3" xfId="34886"/>
    <cellStyle name="Total 2 4 2 2 3 2 3 2" xfId="34887"/>
    <cellStyle name="Total 2 4 2 2 3 2 4" xfId="34888"/>
    <cellStyle name="Total 2 4 2 2 3 2 5" xfId="34889"/>
    <cellStyle name="Total 2 4 2 2 3 3" xfId="34890"/>
    <cellStyle name="Total 2 4 2 2 3 3 2" xfId="34891"/>
    <cellStyle name="Total 2 4 2 2 3 4" xfId="34892"/>
    <cellStyle name="Total 2 4 2 2 3 4 2" xfId="34893"/>
    <cellStyle name="Total 2 4 2 2 3 5" xfId="34894"/>
    <cellStyle name="Total 2 4 2 2 3 6" xfId="34895"/>
    <cellStyle name="Total 2 4 2 2 4" xfId="34896"/>
    <cellStyle name="Total 2 4 2 2 4 2" xfId="34897"/>
    <cellStyle name="Total 2 4 2 2 4 2 2" xfId="34898"/>
    <cellStyle name="Total 2 4 2 2 4 2 2 2" xfId="34899"/>
    <cellStyle name="Total 2 4 2 2 4 2 3" xfId="34900"/>
    <cellStyle name="Total 2 4 2 2 4 2 3 2" xfId="34901"/>
    <cellStyle name="Total 2 4 2 2 4 2 4" xfId="34902"/>
    <cellStyle name="Total 2 4 2 2 4 2 5" xfId="34903"/>
    <cellStyle name="Total 2 4 2 2 4 3" xfId="34904"/>
    <cellStyle name="Total 2 4 2 2 4 3 2" xfId="34905"/>
    <cellStyle name="Total 2 4 2 2 4 4" xfId="34906"/>
    <cellStyle name="Total 2 4 2 2 4 4 2" xfId="34907"/>
    <cellStyle name="Total 2 4 2 2 4 5" xfId="34908"/>
    <cellStyle name="Total 2 4 2 2 4 6" xfId="34909"/>
    <cellStyle name="Total 2 4 2 2 5" xfId="34910"/>
    <cellStyle name="Total 2 4 2 2 5 2" xfId="34911"/>
    <cellStyle name="Total 2 4 2 2 5 2 2" xfId="34912"/>
    <cellStyle name="Total 2 4 2 2 5 3" xfId="34913"/>
    <cellStyle name="Total 2 4 2 2 5 3 2" xfId="34914"/>
    <cellStyle name="Total 2 4 2 2 5 4" xfId="34915"/>
    <cellStyle name="Total 2 4 2 2 5 5" xfId="34916"/>
    <cellStyle name="Total 2 4 2 2 6" xfId="34917"/>
    <cellStyle name="Total 2 4 2 2 6 2" xfId="34918"/>
    <cellStyle name="Total 2 4 2 2 7" xfId="34919"/>
    <cellStyle name="Total 2 4 2 2 7 2" xfId="34920"/>
    <cellStyle name="Total 2 4 2 2 8" xfId="34921"/>
    <cellStyle name="Total 2 4 2 2 9" xfId="34922"/>
    <cellStyle name="Total 2 4 2 3" xfId="34923"/>
    <cellStyle name="Total 2 4 2 3 2" xfId="34924"/>
    <cellStyle name="Total 2 4 2 3 2 2" xfId="34925"/>
    <cellStyle name="Total 2 4 2 3 2 2 2" xfId="34926"/>
    <cellStyle name="Total 2 4 2 3 2 2 2 2" xfId="34927"/>
    <cellStyle name="Total 2 4 2 3 2 2 3" xfId="34928"/>
    <cellStyle name="Total 2 4 2 3 2 2 3 2" xfId="34929"/>
    <cellStyle name="Total 2 4 2 3 2 2 4" xfId="34930"/>
    <cellStyle name="Total 2 4 2 3 2 2 5" xfId="34931"/>
    <cellStyle name="Total 2 4 2 3 2 3" xfId="34932"/>
    <cellStyle name="Total 2 4 2 3 2 3 2" xfId="34933"/>
    <cellStyle name="Total 2 4 2 3 2 4" xfId="34934"/>
    <cellStyle name="Total 2 4 2 3 2 4 2" xfId="34935"/>
    <cellStyle name="Total 2 4 2 3 2 5" xfId="34936"/>
    <cellStyle name="Total 2 4 2 3 2 6" xfId="34937"/>
    <cellStyle name="Total 2 4 2 3 3" xfId="34938"/>
    <cellStyle name="Total 2 4 2 3 3 2" xfId="34939"/>
    <cellStyle name="Total 2 4 2 3 3 2 2" xfId="34940"/>
    <cellStyle name="Total 2 4 2 3 3 2 2 2" xfId="34941"/>
    <cellStyle name="Total 2 4 2 3 3 2 3" xfId="34942"/>
    <cellStyle name="Total 2 4 2 3 3 2 3 2" xfId="34943"/>
    <cellStyle name="Total 2 4 2 3 3 2 4" xfId="34944"/>
    <cellStyle name="Total 2 4 2 3 3 2 5" xfId="34945"/>
    <cellStyle name="Total 2 4 2 3 3 3" xfId="34946"/>
    <cellStyle name="Total 2 4 2 3 3 3 2" xfId="34947"/>
    <cellStyle name="Total 2 4 2 3 3 4" xfId="34948"/>
    <cellStyle name="Total 2 4 2 3 3 4 2" xfId="34949"/>
    <cellStyle name="Total 2 4 2 3 3 5" xfId="34950"/>
    <cellStyle name="Total 2 4 2 3 3 6" xfId="34951"/>
    <cellStyle name="Total 2 4 2 3 4" xfId="34952"/>
    <cellStyle name="Total 2 4 2 3 4 2" xfId="34953"/>
    <cellStyle name="Total 2 4 2 3 4 2 2" xfId="34954"/>
    <cellStyle name="Total 2 4 2 3 4 3" xfId="34955"/>
    <cellStyle name="Total 2 4 2 3 4 3 2" xfId="34956"/>
    <cellStyle name="Total 2 4 2 3 4 4" xfId="34957"/>
    <cellStyle name="Total 2 4 2 3 4 5" xfId="34958"/>
    <cellStyle name="Total 2 4 2 3 5" xfId="34959"/>
    <cellStyle name="Total 2 4 2 3 5 2" xfId="34960"/>
    <cellStyle name="Total 2 4 2 3 6" xfId="34961"/>
    <cellStyle name="Total 2 4 2 3 6 2" xfId="34962"/>
    <cellStyle name="Total 2 4 2 3 7" xfId="34963"/>
    <cellStyle name="Total 2 4 2 3 8" xfId="34964"/>
    <cellStyle name="Total 2 4 2 4" xfId="34965"/>
    <cellStyle name="Total 2 4 2 4 2" xfId="34966"/>
    <cellStyle name="Total 2 4 2 4 2 2" xfId="34967"/>
    <cellStyle name="Total 2 4 2 4 2 2 2" xfId="34968"/>
    <cellStyle name="Total 2 4 2 4 2 3" xfId="34969"/>
    <cellStyle name="Total 2 4 2 4 2 3 2" xfId="34970"/>
    <cellStyle name="Total 2 4 2 4 2 4" xfId="34971"/>
    <cellStyle name="Total 2 4 2 4 2 5" xfId="34972"/>
    <cellStyle name="Total 2 4 2 4 3" xfId="34973"/>
    <cellStyle name="Total 2 4 2 4 3 2" xfId="34974"/>
    <cellStyle name="Total 2 4 2 4 4" xfId="34975"/>
    <cellStyle name="Total 2 4 2 4 4 2" xfId="34976"/>
    <cellStyle name="Total 2 4 2 4 5" xfId="34977"/>
    <cellStyle name="Total 2 4 2 4 6" xfId="34978"/>
    <cellStyle name="Total 2 4 2 5" xfId="34979"/>
    <cellStyle name="Total 2 4 2 5 2" xfId="34980"/>
    <cellStyle name="Total 2 4 2 5 2 2" xfId="34981"/>
    <cellStyle name="Total 2 4 2 5 2 2 2" xfId="34982"/>
    <cellStyle name="Total 2 4 2 5 2 3" xfId="34983"/>
    <cellStyle name="Total 2 4 2 5 2 3 2" xfId="34984"/>
    <cellStyle name="Total 2 4 2 5 2 4" xfId="34985"/>
    <cellStyle name="Total 2 4 2 5 2 5" xfId="34986"/>
    <cellStyle name="Total 2 4 2 5 3" xfId="34987"/>
    <cellStyle name="Total 2 4 2 5 3 2" xfId="34988"/>
    <cellStyle name="Total 2 4 2 5 4" xfId="34989"/>
    <cellStyle name="Total 2 4 2 5 4 2" xfId="34990"/>
    <cellStyle name="Total 2 4 2 5 5" xfId="34991"/>
    <cellStyle name="Total 2 4 2 5 6" xfId="34992"/>
    <cellStyle name="Total 2 4 2 6" xfId="34993"/>
    <cellStyle name="Total 2 4 2 6 2" xfId="34994"/>
    <cellStyle name="Total 2 4 2 6 2 2" xfId="34995"/>
    <cellStyle name="Total 2 4 2 6 2 2 2" xfId="34996"/>
    <cellStyle name="Total 2 4 2 6 2 3" xfId="34997"/>
    <cellStyle name="Total 2 4 2 6 2 3 2" xfId="34998"/>
    <cellStyle name="Total 2 4 2 6 2 4" xfId="34999"/>
    <cellStyle name="Total 2 4 2 6 2 5" xfId="35000"/>
    <cellStyle name="Total 2 4 2 6 3" xfId="35001"/>
    <cellStyle name="Total 2 4 2 6 3 2" xfId="35002"/>
    <cellStyle name="Total 2 4 2 6 4" xfId="35003"/>
    <cellStyle name="Total 2 4 2 6 4 2" xfId="35004"/>
    <cellStyle name="Total 2 4 2 6 5" xfId="35005"/>
    <cellStyle name="Total 2 4 2 6 6" xfId="35006"/>
    <cellStyle name="Total 2 4 2 7" xfId="35007"/>
    <cellStyle name="Total 2 4 2 7 2" xfId="35008"/>
    <cellStyle name="Total 2 4 2 7 2 2" xfId="35009"/>
    <cellStyle name="Total 2 4 2 7 3" xfId="35010"/>
    <cellStyle name="Total 2 4 2 7 3 2" xfId="35011"/>
    <cellStyle name="Total 2 4 2 7 4" xfId="35012"/>
    <cellStyle name="Total 2 4 2 7 5" xfId="35013"/>
    <cellStyle name="Total 2 4 2 8" xfId="35014"/>
    <cellStyle name="Total 2 4 2 8 2" xfId="35015"/>
    <cellStyle name="Total 2 4 2 9" xfId="35016"/>
    <cellStyle name="Total 2 4 2 9 2" xfId="35017"/>
    <cellStyle name="Total 2 4 3" xfId="35018"/>
    <cellStyle name="Total 2 4 3 2" xfId="35019"/>
    <cellStyle name="Total 2 4 3 2 2" xfId="35020"/>
    <cellStyle name="Total 2 4 3 2 2 2" xfId="35021"/>
    <cellStyle name="Total 2 4 3 2 2 2 2" xfId="35022"/>
    <cellStyle name="Total 2 4 3 2 2 3" xfId="35023"/>
    <cellStyle name="Total 2 4 3 2 2 3 2" xfId="35024"/>
    <cellStyle name="Total 2 4 3 2 2 4" xfId="35025"/>
    <cellStyle name="Total 2 4 3 2 2 5" xfId="35026"/>
    <cellStyle name="Total 2 4 3 2 3" xfId="35027"/>
    <cellStyle name="Total 2 4 3 2 3 2" xfId="35028"/>
    <cellStyle name="Total 2 4 3 2 4" xfId="35029"/>
    <cellStyle name="Total 2 4 3 2 4 2" xfId="35030"/>
    <cellStyle name="Total 2 4 3 2 5" xfId="35031"/>
    <cellStyle name="Total 2 4 3 2 6" xfId="35032"/>
    <cellStyle name="Total 2 4 3 3" xfId="35033"/>
    <cellStyle name="Total 2 4 3 3 2" xfId="35034"/>
    <cellStyle name="Total 2 4 3 3 2 2" xfId="35035"/>
    <cellStyle name="Total 2 4 3 3 2 2 2" xfId="35036"/>
    <cellStyle name="Total 2 4 3 3 2 3" xfId="35037"/>
    <cellStyle name="Total 2 4 3 3 2 3 2" xfId="35038"/>
    <cellStyle name="Total 2 4 3 3 2 4" xfId="35039"/>
    <cellStyle name="Total 2 4 3 3 2 5" xfId="35040"/>
    <cellStyle name="Total 2 4 3 3 3" xfId="35041"/>
    <cellStyle name="Total 2 4 3 3 3 2" xfId="35042"/>
    <cellStyle name="Total 2 4 3 3 4" xfId="35043"/>
    <cellStyle name="Total 2 4 3 3 4 2" xfId="35044"/>
    <cellStyle name="Total 2 4 3 3 5" xfId="35045"/>
    <cellStyle name="Total 2 4 3 3 6" xfId="35046"/>
    <cellStyle name="Total 2 4 3 4" xfId="35047"/>
    <cellStyle name="Total 2 4 3 4 2" xfId="35048"/>
    <cellStyle name="Total 2 4 3 4 2 2" xfId="35049"/>
    <cellStyle name="Total 2 4 3 4 2 2 2" xfId="35050"/>
    <cellStyle name="Total 2 4 3 4 2 3" xfId="35051"/>
    <cellStyle name="Total 2 4 3 4 2 3 2" xfId="35052"/>
    <cellStyle name="Total 2 4 3 4 2 4" xfId="35053"/>
    <cellStyle name="Total 2 4 3 4 2 5" xfId="35054"/>
    <cellStyle name="Total 2 4 3 4 3" xfId="35055"/>
    <cellStyle name="Total 2 4 3 4 3 2" xfId="35056"/>
    <cellStyle name="Total 2 4 3 4 4" xfId="35057"/>
    <cellStyle name="Total 2 4 3 4 4 2" xfId="35058"/>
    <cellStyle name="Total 2 4 3 4 5" xfId="35059"/>
    <cellStyle name="Total 2 4 3 4 6" xfId="35060"/>
    <cellStyle name="Total 2 4 3 5" xfId="35061"/>
    <cellStyle name="Total 2 4 3 5 2" xfId="35062"/>
    <cellStyle name="Total 2 4 3 5 2 2" xfId="35063"/>
    <cellStyle name="Total 2 4 3 5 3" xfId="35064"/>
    <cellStyle name="Total 2 4 3 5 3 2" xfId="35065"/>
    <cellStyle name="Total 2 4 3 5 4" xfId="35066"/>
    <cellStyle name="Total 2 4 3 5 5" xfId="35067"/>
    <cellStyle name="Total 2 4 3 6" xfId="35068"/>
    <cellStyle name="Total 2 4 3 6 2" xfId="35069"/>
    <cellStyle name="Total 2 4 3 7" xfId="35070"/>
    <cellStyle name="Total 2 4 3 7 2" xfId="35071"/>
    <cellStyle name="Total 2 4 3 8" xfId="35072"/>
    <cellStyle name="Total 2 4 3 9" xfId="35073"/>
    <cellStyle name="Total 2 4 4" xfId="35074"/>
    <cellStyle name="Total 2 4 4 2" xfId="35075"/>
    <cellStyle name="Total 2 4 4 2 2" xfId="35076"/>
    <cellStyle name="Total 2 4 4 2 2 2" xfId="35077"/>
    <cellStyle name="Total 2 4 4 2 2 2 2" xfId="35078"/>
    <cellStyle name="Total 2 4 4 2 2 3" xfId="35079"/>
    <cellStyle name="Total 2 4 4 2 2 3 2" xfId="35080"/>
    <cellStyle name="Total 2 4 4 2 2 4" xfId="35081"/>
    <cellStyle name="Total 2 4 4 2 2 5" xfId="35082"/>
    <cellStyle name="Total 2 4 4 2 3" xfId="35083"/>
    <cellStyle name="Total 2 4 4 2 3 2" xfId="35084"/>
    <cellStyle name="Total 2 4 4 2 4" xfId="35085"/>
    <cellStyle name="Total 2 4 4 2 4 2" xfId="35086"/>
    <cellStyle name="Total 2 4 4 2 5" xfId="35087"/>
    <cellStyle name="Total 2 4 4 2 6" xfId="35088"/>
    <cellStyle name="Total 2 4 4 3" xfId="35089"/>
    <cellStyle name="Total 2 4 4 3 2" xfId="35090"/>
    <cellStyle name="Total 2 4 4 3 2 2" xfId="35091"/>
    <cellStyle name="Total 2 4 4 3 2 2 2" xfId="35092"/>
    <cellStyle name="Total 2 4 4 3 2 3" xfId="35093"/>
    <cellStyle name="Total 2 4 4 3 2 3 2" xfId="35094"/>
    <cellStyle name="Total 2 4 4 3 2 4" xfId="35095"/>
    <cellStyle name="Total 2 4 4 3 2 5" xfId="35096"/>
    <cellStyle name="Total 2 4 4 3 3" xfId="35097"/>
    <cellStyle name="Total 2 4 4 3 3 2" xfId="35098"/>
    <cellStyle name="Total 2 4 4 3 4" xfId="35099"/>
    <cellStyle name="Total 2 4 4 3 4 2" xfId="35100"/>
    <cellStyle name="Total 2 4 4 3 5" xfId="35101"/>
    <cellStyle name="Total 2 4 4 3 6" xfId="35102"/>
    <cellStyle name="Total 2 4 4 4" xfId="35103"/>
    <cellStyle name="Total 2 4 4 4 2" xfId="35104"/>
    <cellStyle name="Total 2 4 4 4 2 2" xfId="35105"/>
    <cellStyle name="Total 2 4 4 4 3" xfId="35106"/>
    <cellStyle name="Total 2 4 4 4 3 2" xfId="35107"/>
    <cellStyle name="Total 2 4 4 4 4" xfId="35108"/>
    <cellStyle name="Total 2 4 4 4 5" xfId="35109"/>
    <cellStyle name="Total 2 4 4 5" xfId="35110"/>
    <cellStyle name="Total 2 4 4 5 2" xfId="35111"/>
    <cellStyle name="Total 2 4 4 6" xfId="35112"/>
    <cellStyle name="Total 2 4 4 6 2" xfId="35113"/>
    <cellStyle name="Total 2 4 4 7" xfId="35114"/>
    <cellStyle name="Total 2 4 4 8" xfId="35115"/>
    <cellStyle name="Total 2 4 5" xfId="35116"/>
    <cellStyle name="Total 2 4 5 2" xfId="35117"/>
    <cellStyle name="Total 2 4 5 2 2" xfId="35118"/>
    <cellStyle name="Total 2 4 5 2 2 2" xfId="35119"/>
    <cellStyle name="Total 2 4 5 2 3" xfId="35120"/>
    <cellStyle name="Total 2 4 5 2 3 2" xfId="35121"/>
    <cellStyle name="Total 2 4 5 2 4" xfId="35122"/>
    <cellStyle name="Total 2 4 5 2 5" xfId="35123"/>
    <cellStyle name="Total 2 4 5 3" xfId="35124"/>
    <cellStyle name="Total 2 4 5 3 2" xfId="35125"/>
    <cellStyle name="Total 2 4 5 4" xfId="35126"/>
    <cellStyle name="Total 2 4 5 4 2" xfId="35127"/>
    <cellStyle name="Total 2 4 5 5" xfId="35128"/>
    <cellStyle name="Total 2 4 5 6" xfId="35129"/>
    <cellStyle name="Total 2 4 6" xfId="35130"/>
    <cellStyle name="Total 2 4 6 2" xfId="35131"/>
    <cellStyle name="Total 2 4 6 2 2" xfId="35132"/>
    <cellStyle name="Total 2 4 6 2 2 2" xfId="35133"/>
    <cellStyle name="Total 2 4 6 2 3" xfId="35134"/>
    <cellStyle name="Total 2 4 6 2 3 2" xfId="35135"/>
    <cellStyle name="Total 2 4 6 2 4" xfId="35136"/>
    <cellStyle name="Total 2 4 6 2 5" xfId="35137"/>
    <cellStyle name="Total 2 4 6 3" xfId="35138"/>
    <cellStyle name="Total 2 4 6 3 2" xfId="35139"/>
    <cellStyle name="Total 2 4 6 4" xfId="35140"/>
    <cellStyle name="Total 2 4 6 4 2" xfId="35141"/>
    <cellStyle name="Total 2 4 6 5" xfId="35142"/>
    <cellStyle name="Total 2 4 6 6" xfId="35143"/>
    <cellStyle name="Total 2 4 7" xfId="35144"/>
    <cellStyle name="Total 2 4 7 2" xfId="35145"/>
    <cellStyle name="Total 2 4 7 2 2" xfId="35146"/>
    <cellStyle name="Total 2 4 7 2 2 2" xfId="35147"/>
    <cellStyle name="Total 2 4 7 2 3" xfId="35148"/>
    <cellStyle name="Total 2 4 7 2 3 2" xfId="35149"/>
    <cellStyle name="Total 2 4 7 2 4" xfId="35150"/>
    <cellStyle name="Total 2 4 7 2 5" xfId="35151"/>
    <cellStyle name="Total 2 4 7 3" xfId="35152"/>
    <cellStyle name="Total 2 4 7 3 2" xfId="35153"/>
    <cellStyle name="Total 2 4 7 4" xfId="35154"/>
    <cellStyle name="Total 2 4 7 4 2" xfId="35155"/>
    <cellStyle name="Total 2 4 7 5" xfId="35156"/>
    <cellStyle name="Total 2 4 7 6" xfId="35157"/>
    <cellStyle name="Total 2 4 8" xfId="35158"/>
    <cellStyle name="Total 2 4 8 2" xfId="35159"/>
    <cellStyle name="Total 2 4 8 2 2" xfId="35160"/>
    <cellStyle name="Total 2 4 8 3" xfId="35161"/>
    <cellStyle name="Total 2 4 8 3 2" xfId="35162"/>
    <cellStyle name="Total 2 4 8 4" xfId="35163"/>
    <cellStyle name="Total 2 4 8 5" xfId="35164"/>
    <cellStyle name="Total 2 4 9" xfId="35165"/>
    <cellStyle name="Total 2 4 9 2" xfId="35166"/>
    <cellStyle name="Total 2 5" xfId="35167"/>
    <cellStyle name="Total 2 5 10" xfId="35168"/>
    <cellStyle name="Total 2 5 10 2" xfId="35169"/>
    <cellStyle name="Total 2 5 11" xfId="35170"/>
    <cellStyle name="Total 2 5 2" xfId="35171"/>
    <cellStyle name="Total 2 5 2 10" xfId="35172"/>
    <cellStyle name="Total 2 5 2 2" xfId="35173"/>
    <cellStyle name="Total 2 5 2 2 2" xfId="35174"/>
    <cellStyle name="Total 2 5 2 2 2 2" xfId="35175"/>
    <cellStyle name="Total 2 5 2 2 2 2 2" xfId="35176"/>
    <cellStyle name="Total 2 5 2 2 2 2 2 2" xfId="35177"/>
    <cellStyle name="Total 2 5 2 2 2 2 3" xfId="35178"/>
    <cellStyle name="Total 2 5 2 2 2 2 3 2" xfId="35179"/>
    <cellStyle name="Total 2 5 2 2 2 2 4" xfId="35180"/>
    <cellStyle name="Total 2 5 2 2 2 2 5" xfId="35181"/>
    <cellStyle name="Total 2 5 2 2 2 3" xfId="35182"/>
    <cellStyle name="Total 2 5 2 2 2 3 2" xfId="35183"/>
    <cellStyle name="Total 2 5 2 2 2 4" xfId="35184"/>
    <cellStyle name="Total 2 5 2 2 2 4 2" xfId="35185"/>
    <cellStyle name="Total 2 5 2 2 2 5" xfId="35186"/>
    <cellStyle name="Total 2 5 2 2 2 6" xfId="35187"/>
    <cellStyle name="Total 2 5 2 2 3" xfId="35188"/>
    <cellStyle name="Total 2 5 2 2 3 2" xfId="35189"/>
    <cellStyle name="Total 2 5 2 2 3 2 2" xfId="35190"/>
    <cellStyle name="Total 2 5 2 2 3 2 2 2" xfId="35191"/>
    <cellStyle name="Total 2 5 2 2 3 2 3" xfId="35192"/>
    <cellStyle name="Total 2 5 2 2 3 2 3 2" xfId="35193"/>
    <cellStyle name="Total 2 5 2 2 3 2 4" xfId="35194"/>
    <cellStyle name="Total 2 5 2 2 3 2 5" xfId="35195"/>
    <cellStyle name="Total 2 5 2 2 3 3" xfId="35196"/>
    <cellStyle name="Total 2 5 2 2 3 3 2" xfId="35197"/>
    <cellStyle name="Total 2 5 2 2 3 4" xfId="35198"/>
    <cellStyle name="Total 2 5 2 2 3 4 2" xfId="35199"/>
    <cellStyle name="Total 2 5 2 2 3 5" xfId="35200"/>
    <cellStyle name="Total 2 5 2 2 3 6" xfId="35201"/>
    <cellStyle name="Total 2 5 2 2 4" xfId="35202"/>
    <cellStyle name="Total 2 5 2 2 4 2" xfId="35203"/>
    <cellStyle name="Total 2 5 2 2 4 2 2" xfId="35204"/>
    <cellStyle name="Total 2 5 2 2 4 2 2 2" xfId="35205"/>
    <cellStyle name="Total 2 5 2 2 4 2 3" xfId="35206"/>
    <cellStyle name="Total 2 5 2 2 4 2 3 2" xfId="35207"/>
    <cellStyle name="Total 2 5 2 2 4 2 4" xfId="35208"/>
    <cellStyle name="Total 2 5 2 2 4 2 5" xfId="35209"/>
    <cellStyle name="Total 2 5 2 2 4 3" xfId="35210"/>
    <cellStyle name="Total 2 5 2 2 4 3 2" xfId="35211"/>
    <cellStyle name="Total 2 5 2 2 4 4" xfId="35212"/>
    <cellStyle name="Total 2 5 2 2 4 4 2" xfId="35213"/>
    <cellStyle name="Total 2 5 2 2 4 5" xfId="35214"/>
    <cellStyle name="Total 2 5 2 2 4 6" xfId="35215"/>
    <cellStyle name="Total 2 5 2 2 5" xfId="35216"/>
    <cellStyle name="Total 2 5 2 2 5 2" xfId="35217"/>
    <cellStyle name="Total 2 5 2 2 5 2 2" xfId="35218"/>
    <cellStyle name="Total 2 5 2 2 5 3" xfId="35219"/>
    <cellStyle name="Total 2 5 2 2 5 3 2" xfId="35220"/>
    <cellStyle name="Total 2 5 2 2 5 4" xfId="35221"/>
    <cellStyle name="Total 2 5 2 2 5 5" xfId="35222"/>
    <cellStyle name="Total 2 5 2 2 6" xfId="35223"/>
    <cellStyle name="Total 2 5 2 2 6 2" xfId="35224"/>
    <cellStyle name="Total 2 5 2 2 7" xfId="35225"/>
    <cellStyle name="Total 2 5 2 2 7 2" xfId="35226"/>
    <cellStyle name="Total 2 5 2 2 8" xfId="35227"/>
    <cellStyle name="Total 2 5 2 2 9" xfId="35228"/>
    <cellStyle name="Total 2 5 2 3" xfId="35229"/>
    <cellStyle name="Total 2 5 2 3 2" xfId="35230"/>
    <cellStyle name="Total 2 5 2 3 2 2" xfId="35231"/>
    <cellStyle name="Total 2 5 2 3 2 2 2" xfId="35232"/>
    <cellStyle name="Total 2 5 2 3 2 2 2 2" xfId="35233"/>
    <cellStyle name="Total 2 5 2 3 2 2 3" xfId="35234"/>
    <cellStyle name="Total 2 5 2 3 2 2 3 2" xfId="35235"/>
    <cellStyle name="Total 2 5 2 3 2 2 4" xfId="35236"/>
    <cellStyle name="Total 2 5 2 3 2 2 5" xfId="35237"/>
    <cellStyle name="Total 2 5 2 3 2 3" xfId="35238"/>
    <cellStyle name="Total 2 5 2 3 2 3 2" xfId="35239"/>
    <cellStyle name="Total 2 5 2 3 2 4" xfId="35240"/>
    <cellStyle name="Total 2 5 2 3 2 4 2" xfId="35241"/>
    <cellStyle name="Total 2 5 2 3 2 5" xfId="35242"/>
    <cellStyle name="Total 2 5 2 3 2 6" xfId="35243"/>
    <cellStyle name="Total 2 5 2 3 3" xfId="35244"/>
    <cellStyle name="Total 2 5 2 3 3 2" xfId="35245"/>
    <cellStyle name="Total 2 5 2 3 3 2 2" xfId="35246"/>
    <cellStyle name="Total 2 5 2 3 3 2 2 2" xfId="35247"/>
    <cellStyle name="Total 2 5 2 3 3 2 3" xfId="35248"/>
    <cellStyle name="Total 2 5 2 3 3 2 3 2" xfId="35249"/>
    <cellStyle name="Total 2 5 2 3 3 2 4" xfId="35250"/>
    <cellStyle name="Total 2 5 2 3 3 2 5" xfId="35251"/>
    <cellStyle name="Total 2 5 2 3 3 3" xfId="35252"/>
    <cellStyle name="Total 2 5 2 3 3 3 2" xfId="35253"/>
    <cellStyle name="Total 2 5 2 3 3 4" xfId="35254"/>
    <cellStyle name="Total 2 5 2 3 3 4 2" xfId="35255"/>
    <cellStyle name="Total 2 5 2 3 3 5" xfId="35256"/>
    <cellStyle name="Total 2 5 2 3 3 6" xfId="35257"/>
    <cellStyle name="Total 2 5 2 3 4" xfId="35258"/>
    <cellStyle name="Total 2 5 2 3 4 2" xfId="35259"/>
    <cellStyle name="Total 2 5 2 3 4 2 2" xfId="35260"/>
    <cellStyle name="Total 2 5 2 3 4 3" xfId="35261"/>
    <cellStyle name="Total 2 5 2 3 4 3 2" xfId="35262"/>
    <cellStyle name="Total 2 5 2 3 4 4" xfId="35263"/>
    <cellStyle name="Total 2 5 2 3 4 5" xfId="35264"/>
    <cellStyle name="Total 2 5 2 3 5" xfId="35265"/>
    <cellStyle name="Total 2 5 2 3 5 2" xfId="35266"/>
    <cellStyle name="Total 2 5 2 3 6" xfId="35267"/>
    <cellStyle name="Total 2 5 2 3 6 2" xfId="35268"/>
    <cellStyle name="Total 2 5 2 3 7" xfId="35269"/>
    <cellStyle name="Total 2 5 2 3 8" xfId="35270"/>
    <cellStyle name="Total 2 5 2 4" xfId="35271"/>
    <cellStyle name="Total 2 5 2 4 2" xfId="35272"/>
    <cellStyle name="Total 2 5 2 4 2 2" xfId="35273"/>
    <cellStyle name="Total 2 5 2 4 2 2 2" xfId="35274"/>
    <cellStyle name="Total 2 5 2 4 2 3" xfId="35275"/>
    <cellStyle name="Total 2 5 2 4 2 3 2" xfId="35276"/>
    <cellStyle name="Total 2 5 2 4 2 4" xfId="35277"/>
    <cellStyle name="Total 2 5 2 4 2 5" xfId="35278"/>
    <cellStyle name="Total 2 5 2 4 3" xfId="35279"/>
    <cellStyle name="Total 2 5 2 4 3 2" xfId="35280"/>
    <cellStyle name="Total 2 5 2 4 4" xfId="35281"/>
    <cellStyle name="Total 2 5 2 4 4 2" xfId="35282"/>
    <cellStyle name="Total 2 5 2 4 5" xfId="35283"/>
    <cellStyle name="Total 2 5 2 4 6" xfId="35284"/>
    <cellStyle name="Total 2 5 2 5" xfId="35285"/>
    <cellStyle name="Total 2 5 2 5 2" xfId="35286"/>
    <cellStyle name="Total 2 5 2 5 2 2" xfId="35287"/>
    <cellStyle name="Total 2 5 2 5 2 2 2" xfId="35288"/>
    <cellStyle name="Total 2 5 2 5 2 3" xfId="35289"/>
    <cellStyle name="Total 2 5 2 5 2 3 2" xfId="35290"/>
    <cellStyle name="Total 2 5 2 5 2 4" xfId="35291"/>
    <cellStyle name="Total 2 5 2 5 2 5" xfId="35292"/>
    <cellStyle name="Total 2 5 2 5 3" xfId="35293"/>
    <cellStyle name="Total 2 5 2 5 3 2" xfId="35294"/>
    <cellStyle name="Total 2 5 2 5 4" xfId="35295"/>
    <cellStyle name="Total 2 5 2 5 4 2" xfId="35296"/>
    <cellStyle name="Total 2 5 2 5 5" xfId="35297"/>
    <cellStyle name="Total 2 5 2 5 6" xfId="35298"/>
    <cellStyle name="Total 2 5 2 6" xfId="35299"/>
    <cellStyle name="Total 2 5 2 6 2" xfId="35300"/>
    <cellStyle name="Total 2 5 2 6 2 2" xfId="35301"/>
    <cellStyle name="Total 2 5 2 6 2 2 2" xfId="35302"/>
    <cellStyle name="Total 2 5 2 6 2 3" xfId="35303"/>
    <cellStyle name="Total 2 5 2 6 2 3 2" xfId="35304"/>
    <cellStyle name="Total 2 5 2 6 2 4" xfId="35305"/>
    <cellStyle name="Total 2 5 2 6 2 5" xfId="35306"/>
    <cellStyle name="Total 2 5 2 6 3" xfId="35307"/>
    <cellStyle name="Total 2 5 2 6 3 2" xfId="35308"/>
    <cellStyle name="Total 2 5 2 6 4" xfId="35309"/>
    <cellStyle name="Total 2 5 2 6 4 2" xfId="35310"/>
    <cellStyle name="Total 2 5 2 6 5" xfId="35311"/>
    <cellStyle name="Total 2 5 2 6 6" xfId="35312"/>
    <cellStyle name="Total 2 5 2 7" xfId="35313"/>
    <cellStyle name="Total 2 5 2 7 2" xfId="35314"/>
    <cellStyle name="Total 2 5 2 7 2 2" xfId="35315"/>
    <cellStyle name="Total 2 5 2 7 3" xfId="35316"/>
    <cellStyle name="Total 2 5 2 7 3 2" xfId="35317"/>
    <cellStyle name="Total 2 5 2 7 4" xfId="35318"/>
    <cellStyle name="Total 2 5 2 7 5" xfId="35319"/>
    <cellStyle name="Total 2 5 2 8" xfId="35320"/>
    <cellStyle name="Total 2 5 2 8 2" xfId="35321"/>
    <cellStyle name="Total 2 5 2 9" xfId="35322"/>
    <cellStyle name="Total 2 5 2 9 2" xfId="35323"/>
    <cellStyle name="Total 2 5 3" xfId="35324"/>
    <cellStyle name="Total 2 5 3 2" xfId="35325"/>
    <cellStyle name="Total 2 5 3 2 2" xfId="35326"/>
    <cellStyle name="Total 2 5 3 2 2 2" xfId="35327"/>
    <cellStyle name="Total 2 5 3 2 2 2 2" xfId="35328"/>
    <cellStyle name="Total 2 5 3 2 2 3" xfId="35329"/>
    <cellStyle name="Total 2 5 3 2 2 3 2" xfId="35330"/>
    <cellStyle name="Total 2 5 3 2 2 4" xfId="35331"/>
    <cellStyle name="Total 2 5 3 2 2 5" xfId="35332"/>
    <cellStyle name="Total 2 5 3 2 3" xfId="35333"/>
    <cellStyle name="Total 2 5 3 2 3 2" xfId="35334"/>
    <cellStyle name="Total 2 5 3 2 4" xfId="35335"/>
    <cellStyle name="Total 2 5 3 2 4 2" xfId="35336"/>
    <cellStyle name="Total 2 5 3 2 5" xfId="35337"/>
    <cellStyle name="Total 2 5 3 2 6" xfId="35338"/>
    <cellStyle name="Total 2 5 3 3" xfId="35339"/>
    <cellStyle name="Total 2 5 3 3 2" xfId="35340"/>
    <cellStyle name="Total 2 5 3 3 2 2" xfId="35341"/>
    <cellStyle name="Total 2 5 3 3 2 2 2" xfId="35342"/>
    <cellStyle name="Total 2 5 3 3 2 3" xfId="35343"/>
    <cellStyle name="Total 2 5 3 3 2 3 2" xfId="35344"/>
    <cellStyle name="Total 2 5 3 3 2 4" xfId="35345"/>
    <cellStyle name="Total 2 5 3 3 2 5" xfId="35346"/>
    <cellStyle name="Total 2 5 3 3 3" xfId="35347"/>
    <cellStyle name="Total 2 5 3 3 3 2" xfId="35348"/>
    <cellStyle name="Total 2 5 3 3 4" xfId="35349"/>
    <cellStyle name="Total 2 5 3 3 4 2" xfId="35350"/>
    <cellStyle name="Total 2 5 3 3 5" xfId="35351"/>
    <cellStyle name="Total 2 5 3 3 6" xfId="35352"/>
    <cellStyle name="Total 2 5 3 4" xfId="35353"/>
    <cellStyle name="Total 2 5 3 4 2" xfId="35354"/>
    <cellStyle name="Total 2 5 3 4 2 2" xfId="35355"/>
    <cellStyle name="Total 2 5 3 4 2 2 2" xfId="35356"/>
    <cellStyle name="Total 2 5 3 4 2 3" xfId="35357"/>
    <cellStyle name="Total 2 5 3 4 2 3 2" xfId="35358"/>
    <cellStyle name="Total 2 5 3 4 2 4" xfId="35359"/>
    <cellStyle name="Total 2 5 3 4 2 5" xfId="35360"/>
    <cellStyle name="Total 2 5 3 4 3" xfId="35361"/>
    <cellStyle name="Total 2 5 3 4 3 2" xfId="35362"/>
    <cellStyle name="Total 2 5 3 4 4" xfId="35363"/>
    <cellStyle name="Total 2 5 3 4 4 2" xfId="35364"/>
    <cellStyle name="Total 2 5 3 4 5" xfId="35365"/>
    <cellStyle name="Total 2 5 3 4 6" xfId="35366"/>
    <cellStyle name="Total 2 5 3 5" xfId="35367"/>
    <cellStyle name="Total 2 5 3 5 2" xfId="35368"/>
    <cellStyle name="Total 2 5 3 5 2 2" xfId="35369"/>
    <cellStyle name="Total 2 5 3 5 3" xfId="35370"/>
    <cellStyle name="Total 2 5 3 5 3 2" xfId="35371"/>
    <cellStyle name="Total 2 5 3 5 4" xfId="35372"/>
    <cellStyle name="Total 2 5 3 5 5" xfId="35373"/>
    <cellStyle name="Total 2 5 3 6" xfId="35374"/>
    <cellStyle name="Total 2 5 3 6 2" xfId="35375"/>
    <cellStyle name="Total 2 5 3 7" xfId="35376"/>
    <cellStyle name="Total 2 5 3 7 2" xfId="35377"/>
    <cellStyle name="Total 2 5 3 8" xfId="35378"/>
    <cellStyle name="Total 2 5 3 9" xfId="35379"/>
    <cellStyle name="Total 2 5 4" xfId="35380"/>
    <cellStyle name="Total 2 5 4 2" xfId="35381"/>
    <cellStyle name="Total 2 5 4 2 2" xfId="35382"/>
    <cellStyle name="Total 2 5 4 2 2 2" xfId="35383"/>
    <cellStyle name="Total 2 5 4 2 2 2 2" xfId="35384"/>
    <cellStyle name="Total 2 5 4 2 2 3" xfId="35385"/>
    <cellStyle name="Total 2 5 4 2 2 3 2" xfId="35386"/>
    <cellStyle name="Total 2 5 4 2 2 4" xfId="35387"/>
    <cellStyle name="Total 2 5 4 2 2 5" xfId="35388"/>
    <cellStyle name="Total 2 5 4 2 3" xfId="35389"/>
    <cellStyle name="Total 2 5 4 2 3 2" xfId="35390"/>
    <cellStyle name="Total 2 5 4 2 4" xfId="35391"/>
    <cellStyle name="Total 2 5 4 2 4 2" xfId="35392"/>
    <cellStyle name="Total 2 5 4 2 5" xfId="35393"/>
    <cellStyle name="Total 2 5 4 2 6" xfId="35394"/>
    <cellStyle name="Total 2 5 4 3" xfId="35395"/>
    <cellStyle name="Total 2 5 4 3 2" xfId="35396"/>
    <cellStyle name="Total 2 5 4 3 2 2" xfId="35397"/>
    <cellStyle name="Total 2 5 4 3 2 2 2" xfId="35398"/>
    <cellStyle name="Total 2 5 4 3 2 3" xfId="35399"/>
    <cellStyle name="Total 2 5 4 3 2 3 2" xfId="35400"/>
    <cellStyle name="Total 2 5 4 3 2 4" xfId="35401"/>
    <cellStyle name="Total 2 5 4 3 2 5" xfId="35402"/>
    <cellStyle name="Total 2 5 4 3 3" xfId="35403"/>
    <cellStyle name="Total 2 5 4 3 3 2" xfId="35404"/>
    <cellStyle name="Total 2 5 4 3 4" xfId="35405"/>
    <cellStyle name="Total 2 5 4 3 4 2" xfId="35406"/>
    <cellStyle name="Total 2 5 4 3 5" xfId="35407"/>
    <cellStyle name="Total 2 5 4 3 6" xfId="35408"/>
    <cellStyle name="Total 2 5 4 4" xfId="35409"/>
    <cellStyle name="Total 2 5 4 4 2" xfId="35410"/>
    <cellStyle name="Total 2 5 4 4 2 2" xfId="35411"/>
    <cellStyle name="Total 2 5 4 4 3" xfId="35412"/>
    <cellStyle name="Total 2 5 4 4 3 2" xfId="35413"/>
    <cellStyle name="Total 2 5 4 4 4" xfId="35414"/>
    <cellStyle name="Total 2 5 4 4 5" xfId="35415"/>
    <cellStyle name="Total 2 5 4 5" xfId="35416"/>
    <cellStyle name="Total 2 5 4 5 2" xfId="35417"/>
    <cellStyle name="Total 2 5 4 6" xfId="35418"/>
    <cellStyle name="Total 2 5 4 6 2" xfId="35419"/>
    <cellStyle name="Total 2 5 4 7" xfId="35420"/>
    <cellStyle name="Total 2 5 4 8" xfId="35421"/>
    <cellStyle name="Total 2 5 5" xfId="35422"/>
    <cellStyle name="Total 2 5 5 2" xfId="35423"/>
    <cellStyle name="Total 2 5 5 2 2" xfId="35424"/>
    <cellStyle name="Total 2 5 5 2 2 2" xfId="35425"/>
    <cellStyle name="Total 2 5 5 2 3" xfId="35426"/>
    <cellStyle name="Total 2 5 5 2 3 2" xfId="35427"/>
    <cellStyle name="Total 2 5 5 2 4" xfId="35428"/>
    <cellStyle name="Total 2 5 5 2 5" xfId="35429"/>
    <cellStyle name="Total 2 5 5 3" xfId="35430"/>
    <cellStyle name="Total 2 5 5 3 2" xfId="35431"/>
    <cellStyle name="Total 2 5 5 4" xfId="35432"/>
    <cellStyle name="Total 2 5 5 4 2" xfId="35433"/>
    <cellStyle name="Total 2 5 5 5" xfId="35434"/>
    <cellStyle name="Total 2 5 5 6" xfId="35435"/>
    <cellStyle name="Total 2 5 6" xfId="35436"/>
    <cellStyle name="Total 2 5 6 2" xfId="35437"/>
    <cellStyle name="Total 2 5 6 2 2" xfId="35438"/>
    <cellStyle name="Total 2 5 6 2 2 2" xfId="35439"/>
    <cellStyle name="Total 2 5 6 2 3" xfId="35440"/>
    <cellStyle name="Total 2 5 6 2 3 2" xfId="35441"/>
    <cellStyle name="Total 2 5 6 2 4" xfId="35442"/>
    <cellStyle name="Total 2 5 6 2 5" xfId="35443"/>
    <cellStyle name="Total 2 5 6 3" xfId="35444"/>
    <cellStyle name="Total 2 5 6 3 2" xfId="35445"/>
    <cellStyle name="Total 2 5 6 4" xfId="35446"/>
    <cellStyle name="Total 2 5 6 4 2" xfId="35447"/>
    <cellStyle name="Total 2 5 6 5" xfId="35448"/>
    <cellStyle name="Total 2 5 6 6" xfId="35449"/>
    <cellStyle name="Total 2 5 7" xfId="35450"/>
    <cellStyle name="Total 2 5 7 2" xfId="35451"/>
    <cellStyle name="Total 2 5 7 2 2" xfId="35452"/>
    <cellStyle name="Total 2 5 7 2 2 2" xfId="35453"/>
    <cellStyle name="Total 2 5 7 2 3" xfId="35454"/>
    <cellStyle name="Total 2 5 7 2 3 2" xfId="35455"/>
    <cellStyle name="Total 2 5 7 2 4" xfId="35456"/>
    <cellStyle name="Total 2 5 7 2 5" xfId="35457"/>
    <cellStyle name="Total 2 5 7 3" xfId="35458"/>
    <cellStyle name="Total 2 5 7 3 2" xfId="35459"/>
    <cellStyle name="Total 2 5 7 4" xfId="35460"/>
    <cellStyle name="Total 2 5 7 4 2" xfId="35461"/>
    <cellStyle name="Total 2 5 7 5" xfId="35462"/>
    <cellStyle name="Total 2 5 7 6" xfId="35463"/>
    <cellStyle name="Total 2 5 8" xfId="35464"/>
    <cellStyle name="Total 2 5 8 2" xfId="35465"/>
    <cellStyle name="Total 2 5 8 2 2" xfId="35466"/>
    <cellStyle name="Total 2 5 8 3" xfId="35467"/>
    <cellStyle name="Total 2 5 8 3 2" xfId="35468"/>
    <cellStyle name="Total 2 5 8 4" xfId="35469"/>
    <cellStyle name="Total 2 5 8 5" xfId="35470"/>
    <cellStyle name="Total 2 5 9" xfId="35471"/>
    <cellStyle name="Total 2 5 9 2" xfId="35472"/>
    <cellStyle name="Total 2 6" xfId="35473"/>
    <cellStyle name="Total 2 6 2" xfId="35474"/>
    <cellStyle name="Total 2 6 2 2" xfId="35475"/>
    <cellStyle name="Total 2 6 2 2 2" xfId="35476"/>
    <cellStyle name="Total 2 6 2 2 2 2" xfId="35477"/>
    <cellStyle name="Total 2 6 2 2 3" xfId="35478"/>
    <cellStyle name="Total 2 6 2 2 3 2" xfId="35479"/>
    <cellStyle name="Total 2 6 2 2 4" xfId="35480"/>
    <cellStyle name="Total 2 6 2 2 5" xfId="35481"/>
    <cellStyle name="Total 2 6 2 3" xfId="35482"/>
    <cellStyle name="Total 2 6 2 3 2" xfId="35483"/>
    <cellStyle name="Total 2 6 2 4" xfId="35484"/>
    <cellStyle name="Total 2 6 2 4 2" xfId="35485"/>
    <cellStyle name="Total 2 6 2 5" xfId="35486"/>
    <cellStyle name="Total 2 6 2 6" xfId="35487"/>
    <cellStyle name="Total 2 6 3" xfId="35488"/>
    <cellStyle name="Total 2 6 3 2" xfId="35489"/>
    <cellStyle name="Total 2 6 3 2 2" xfId="35490"/>
    <cellStyle name="Total 2 6 3 2 2 2" xfId="35491"/>
    <cellStyle name="Total 2 6 3 2 3" xfId="35492"/>
    <cellStyle name="Total 2 6 3 2 3 2" xfId="35493"/>
    <cellStyle name="Total 2 6 3 2 4" xfId="35494"/>
    <cellStyle name="Total 2 6 3 2 5" xfId="35495"/>
    <cellStyle name="Total 2 6 3 3" xfId="35496"/>
    <cellStyle name="Total 2 6 3 3 2" xfId="35497"/>
    <cellStyle name="Total 2 6 3 4" xfId="35498"/>
    <cellStyle name="Total 2 6 3 4 2" xfId="35499"/>
    <cellStyle name="Total 2 6 3 5" xfId="35500"/>
    <cellStyle name="Total 2 6 3 6" xfId="35501"/>
    <cellStyle name="Total 2 6 4" xfId="35502"/>
    <cellStyle name="Total 2 6 4 2" xfId="35503"/>
    <cellStyle name="Total 2 6 4 2 2" xfId="35504"/>
    <cellStyle name="Total 2 6 4 2 2 2" xfId="35505"/>
    <cellStyle name="Total 2 6 4 2 3" xfId="35506"/>
    <cellStyle name="Total 2 6 4 2 3 2" xfId="35507"/>
    <cellStyle name="Total 2 6 4 2 4" xfId="35508"/>
    <cellStyle name="Total 2 6 4 2 5" xfId="35509"/>
    <cellStyle name="Total 2 6 4 3" xfId="35510"/>
    <cellStyle name="Total 2 6 4 3 2" xfId="35511"/>
    <cellStyle name="Total 2 6 4 4" xfId="35512"/>
    <cellStyle name="Total 2 6 4 4 2" xfId="35513"/>
    <cellStyle name="Total 2 6 4 5" xfId="35514"/>
    <cellStyle name="Total 2 6 4 6" xfId="35515"/>
    <cellStyle name="Total 2 6 5" xfId="35516"/>
    <cellStyle name="Total 2 6 5 2" xfId="35517"/>
    <cellStyle name="Total 2 6 5 2 2" xfId="35518"/>
    <cellStyle name="Total 2 6 5 3" xfId="35519"/>
    <cellStyle name="Total 2 6 5 3 2" xfId="35520"/>
    <cellStyle name="Total 2 6 5 4" xfId="35521"/>
    <cellStyle name="Total 2 6 5 5" xfId="35522"/>
    <cellStyle name="Total 2 6 6" xfId="35523"/>
    <cellStyle name="Total 2 6 6 2" xfId="35524"/>
    <cellStyle name="Total 2 6 7" xfId="35525"/>
    <cellStyle name="Total 2 6 7 2" xfId="35526"/>
    <cellStyle name="Total 2 6 8" xfId="35527"/>
    <cellStyle name="Total 2 6 9" xfId="35528"/>
    <cellStyle name="Total 2 7" xfId="35529"/>
    <cellStyle name="Total 2 7 2" xfId="35530"/>
    <cellStyle name="Total 2 7 2 2" xfId="35531"/>
    <cellStyle name="Total 2 7 2 2 2" xfId="35532"/>
    <cellStyle name="Total 2 7 2 3" xfId="35533"/>
    <cellStyle name="Total 2 7 2 3 2" xfId="35534"/>
    <cellStyle name="Total 2 7 2 4" xfId="35535"/>
    <cellStyle name="Total 2 7 2 5" xfId="35536"/>
    <cellStyle name="Total 2 7 3" xfId="35537"/>
    <cellStyle name="Total 2 7 3 2" xfId="35538"/>
    <cellStyle name="Total 2 7 4" xfId="35539"/>
    <cellStyle name="Total 2 7 4 2" xfId="35540"/>
    <cellStyle name="Total 2 7 5" xfId="35541"/>
    <cellStyle name="Total 2 7 6" xfId="35542"/>
    <cellStyle name="Total 2 8" xfId="35543"/>
    <cellStyle name="Total 2 8 2" xfId="35544"/>
    <cellStyle name="Total 2 8 2 2" xfId="35545"/>
    <cellStyle name="Total 2 8 2 2 2" xfId="35546"/>
    <cellStyle name="Total 2 8 2 3" xfId="35547"/>
    <cellStyle name="Total 2 8 2 3 2" xfId="35548"/>
    <cellStyle name="Total 2 8 2 4" xfId="35549"/>
    <cellStyle name="Total 2 8 2 5" xfId="35550"/>
    <cellStyle name="Total 2 8 3" xfId="35551"/>
    <cellStyle name="Total 2 8 3 2" xfId="35552"/>
    <cellStyle name="Total 2 8 4" xfId="35553"/>
    <cellStyle name="Total 2 8 4 2" xfId="35554"/>
    <cellStyle name="Total 2 8 5" xfId="35555"/>
    <cellStyle name="Total 2 8 6" xfId="35556"/>
    <cellStyle name="Total 2 9" xfId="35557"/>
    <cellStyle name="Total 2 9 2" xfId="35558"/>
    <cellStyle name="Total 2 9 2 2" xfId="35559"/>
    <cellStyle name="Total 2 9 2 2 2" xfId="35560"/>
    <cellStyle name="Total 2 9 2 3" xfId="35561"/>
    <cellStyle name="Total 2 9 2 3 2" xfId="35562"/>
    <cellStyle name="Total 2 9 2 4" xfId="35563"/>
    <cellStyle name="Total 2 9 2 5" xfId="35564"/>
    <cellStyle name="Total 2 9 3" xfId="35565"/>
    <cellStyle name="Total 2 9 3 2" xfId="35566"/>
    <cellStyle name="Total 2 9 4" xfId="35567"/>
    <cellStyle name="Total 2 9 4 2" xfId="35568"/>
    <cellStyle name="Total 2 9 5" xfId="35569"/>
    <cellStyle name="Total 2 9 6" xfId="35570"/>
    <cellStyle name="UnitValuation" xfId="35571"/>
    <cellStyle name="Warning Text 2" xfId="35572"/>
  </cellStyles>
  <dxfs count="0"/>
  <tableStyles count="0" defaultTableStyle="TableStyleMedium9" defaultPivotStyle="PivotStyleLight16"/>
  <colors>
    <mruColors>
      <color rgb="FF01FFFF"/>
      <color rgb="FF64FFFF"/>
      <color rgb="FF33CCCC"/>
      <color rgb="FF969696"/>
      <color rgb="FFFAC090"/>
      <color rgb="FFFAC26F"/>
      <color rgb="FF96FFAA"/>
      <color rgb="FFCCFFCC"/>
      <color rgb="FFFFFFFF"/>
      <color rgb="FFAA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0</xdr:row>
      <xdr:rowOff>0</xdr:rowOff>
    </xdr:from>
    <xdr:to>
      <xdr:col>3</xdr:col>
      <xdr:colOff>4781550</xdr:colOff>
      <xdr:row>1</xdr:row>
      <xdr:rowOff>0</xdr:rowOff>
    </xdr:to>
    <xdr:pic>
      <xdr:nvPicPr>
        <xdr:cNvPr id="2" name="NavTitleImg" descr="header.png">
          <a:extLst>
            <a:ext uri="{FF2B5EF4-FFF2-40B4-BE49-F238E27FC236}">
              <a16:creationId xmlns:a16="http://schemas.microsoft.com/office/drawing/2014/main" id="{00000000-0008-0000-0500-000002000000}"/>
            </a:ext>
          </a:extLst>
        </xdr:cNvPr>
        <xdr:cNvPicPr>
          <a:picLocks/>
        </xdr:cNvPicPr>
      </xdr:nvPicPr>
      <xdr:blipFill>
        <a:blip xmlns:r="http://schemas.openxmlformats.org/officeDocument/2006/relationships" r:embed="rId1"/>
        <a:stretch>
          <a:fillRect/>
        </a:stretch>
      </xdr:blipFill>
      <xdr:spPr>
        <a:xfrm>
          <a:off x="609600" y="0"/>
          <a:ext cx="8572500" cy="952500"/>
        </a:xfrm>
        <a:prstGeom prst="rect">
          <a:avLst/>
        </a:prstGeom>
      </xdr:spPr>
    </xdr:pic>
    <xdr:clientData/>
  </xdr:twoCellAnchor>
  <xdr:twoCellAnchor editAs="absolute">
    <xdr:from>
      <xdr:col>1</xdr:col>
      <xdr:colOff>0</xdr:colOff>
      <xdr:row>14</xdr:row>
      <xdr:rowOff>0</xdr:rowOff>
    </xdr:from>
    <xdr:to>
      <xdr:col>1</xdr:col>
      <xdr:colOff>3048000</xdr:colOff>
      <xdr:row>27</xdr:row>
      <xdr:rowOff>0</xdr:rowOff>
    </xdr:to>
    <xdr:pic>
      <xdr:nvPicPr>
        <xdr:cNvPr id="3" name="LegendImg" descr="Legend.jpg">
          <a:extLst>
            <a:ext uri="{FF2B5EF4-FFF2-40B4-BE49-F238E27FC236}">
              <a16:creationId xmlns:a16="http://schemas.microsoft.com/office/drawing/2014/main" id="{00000000-0008-0000-0500-000003000000}"/>
            </a:ext>
          </a:extLst>
        </xdr:cNvPr>
        <xdr:cNvPicPr>
          <a:picLocks/>
        </xdr:cNvPicPr>
      </xdr:nvPicPr>
      <xdr:blipFill>
        <a:blip xmlns:r="http://schemas.openxmlformats.org/officeDocument/2006/relationships" r:embed="rId2" cstate="print"/>
        <a:stretch>
          <a:fillRect/>
        </a:stretch>
      </xdr:blipFill>
      <xdr:spPr>
        <a:xfrm>
          <a:off x="609600" y="3454400"/>
          <a:ext cx="3048000" cy="2667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494030</xdr:colOff>
      <xdr:row>0</xdr:row>
      <xdr:rowOff>406400</xdr:rowOff>
    </xdr:to>
    <xdr:sp macro="" textlink="">
      <xdr:nvSpPr>
        <xdr:cNvPr id="6" name="Title">
          <a:extLst>
            <a:ext uri="{FF2B5EF4-FFF2-40B4-BE49-F238E27FC236}">
              <a16:creationId xmlns:a16="http://schemas.microsoft.com/office/drawing/2014/main" id="{00000000-0008-0000-0E00-000006000000}"/>
            </a:ext>
          </a:extLst>
        </xdr:cNvPr>
        <xdr:cNvSpPr/>
      </xdr:nvSpPr>
      <xdr:spPr>
        <a:xfrm>
          <a:off x="508000" y="0"/>
          <a:ext cx="698373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DBS_BLR_BLR6Standalone - Intraday Liquidity Management Monitoring Tools Return</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0E00-000007000000}"/>
            </a:ext>
          </a:extLst>
        </xdr:cNvPr>
        <xdr:cNvPicPr>
          <a:picLocks/>
        </xdr:cNvPicPr>
      </xdr:nvPicPr>
      <xdr:blipFill>
        <a:blip xmlns:r="http://schemas.openxmlformats.org/officeDocument/2006/relationships" r:embed="rId2"/>
        <a:stretch>
          <a:fillRect/>
        </a:stretch>
      </xdr:blipFill>
      <xdr:spPr>
        <a:xfrm>
          <a:off x="0" y="0"/>
          <a:ext cx="444500" cy="4445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673100</xdr:colOff>
      <xdr:row>0</xdr:row>
      <xdr:rowOff>406400</xdr:rowOff>
    </xdr:to>
    <xdr:sp macro="" textlink="">
      <xdr:nvSpPr>
        <xdr:cNvPr id="6" name="Title">
          <a:extLst>
            <a:ext uri="{FF2B5EF4-FFF2-40B4-BE49-F238E27FC236}">
              <a16:creationId xmlns:a16="http://schemas.microsoft.com/office/drawing/2014/main" id="{00000000-0008-0000-0F00-000006000000}"/>
            </a:ext>
          </a:extLst>
        </xdr:cNvPr>
        <xdr:cNvSpPr/>
      </xdr:nvSpPr>
      <xdr:spPr>
        <a:xfrm>
          <a:off x="508000" y="0"/>
          <a:ext cx="71628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200">
              <a:solidFill>
                <a:srgbClr val="FFFFFF"/>
              </a:solidFill>
            </a:rPr>
            <a:t>DBS_BLR_BLR6Consolidated - Intraday Liquidity Management Monitoring Tools Return</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0F00-000007000000}"/>
            </a:ext>
          </a:extLst>
        </xdr:cNvPr>
        <xdr:cNvPicPr>
          <a:picLocks/>
        </xdr:cNvPicPr>
      </xdr:nvPicPr>
      <xdr:blipFill>
        <a:blip xmlns:r="http://schemas.openxmlformats.org/officeDocument/2006/relationships" r:embed="rId2"/>
        <a:stretch>
          <a:fillRect/>
        </a:stretch>
      </xdr:blipFill>
      <xdr:spPr>
        <a:xfrm>
          <a:off x="0" y="0"/>
          <a:ext cx="444500" cy="4445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324484</xdr:colOff>
      <xdr:row>0</xdr:row>
      <xdr:rowOff>406400</xdr:rowOff>
    </xdr:to>
    <xdr:sp macro="" textlink="">
      <xdr:nvSpPr>
        <xdr:cNvPr id="2" name="Title">
          <a:extLst>
            <a:ext uri="{FF2B5EF4-FFF2-40B4-BE49-F238E27FC236}">
              <a16:creationId xmlns:a16="http://schemas.microsoft.com/office/drawing/2014/main" id="{00000000-0008-0000-1000-000002000000}"/>
            </a:ext>
          </a:extLst>
        </xdr:cNvPr>
        <xdr:cNvSpPr/>
      </xdr:nvSpPr>
      <xdr:spPr>
        <a:xfrm>
          <a:off x="508000" y="0"/>
          <a:ext cx="8147684"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200">
              <a:solidFill>
                <a:srgbClr val="FFFFFF"/>
              </a:solidFill>
            </a:rPr>
            <a:t>DoS_BLR_BLR7Consolidated - Components of ASF Categories (liability categories)-Consolidated</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1000-000003000000}"/>
            </a:ext>
          </a:extLst>
        </xdr:cNvPr>
        <xdr:cNvPicPr>
          <a:picLocks/>
        </xdr:cNvPicPr>
      </xdr:nvPicPr>
      <xdr:blipFill>
        <a:blip xmlns:r="http://schemas.openxmlformats.org/officeDocument/2006/relationships" r:embed="rId2"/>
        <a:stretch>
          <a:fillRect/>
        </a:stretch>
      </xdr:blipFill>
      <xdr:spPr>
        <a:xfrm>
          <a:off x="0" y="0"/>
          <a:ext cx="444500" cy="4445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575944</xdr:colOff>
      <xdr:row>0</xdr:row>
      <xdr:rowOff>406400</xdr:rowOff>
    </xdr:to>
    <xdr:sp macro="" textlink="">
      <xdr:nvSpPr>
        <xdr:cNvPr id="2" name="Title">
          <a:extLst>
            <a:ext uri="{FF2B5EF4-FFF2-40B4-BE49-F238E27FC236}">
              <a16:creationId xmlns:a16="http://schemas.microsoft.com/office/drawing/2014/main" id="{00000000-0008-0000-1100-000002000000}"/>
            </a:ext>
          </a:extLst>
        </xdr:cNvPr>
        <xdr:cNvSpPr/>
      </xdr:nvSpPr>
      <xdr:spPr>
        <a:xfrm>
          <a:off x="508000" y="0"/>
          <a:ext cx="7789544"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200">
              <a:solidFill>
                <a:srgbClr val="FFFFFF"/>
              </a:solidFill>
            </a:rPr>
            <a:t>DoS_BLR_BLR7Standalone - Components of ASF Categories (liability categories)-Standalone</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1100-000003000000}"/>
            </a:ext>
          </a:extLst>
        </xdr:cNvPr>
        <xdr:cNvPicPr>
          <a:picLocks/>
        </xdr:cNvPicPr>
      </xdr:nvPicPr>
      <xdr:blipFill>
        <a:blip xmlns:r="http://schemas.openxmlformats.org/officeDocument/2006/relationships" r:embed="rId2"/>
        <a:stretch>
          <a:fillRect/>
        </a:stretch>
      </xdr:blipFill>
      <xdr:spPr>
        <a:xfrm>
          <a:off x="0" y="0"/>
          <a:ext cx="444500" cy="4445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8</xdr:col>
      <xdr:colOff>88900</xdr:colOff>
      <xdr:row>0</xdr:row>
      <xdr:rowOff>406400</xdr:rowOff>
    </xdr:to>
    <xdr:sp macro="" textlink="">
      <xdr:nvSpPr>
        <xdr:cNvPr id="4" name="Title">
          <a:extLst>
            <a:ext uri="{FF2B5EF4-FFF2-40B4-BE49-F238E27FC236}">
              <a16:creationId xmlns:a16="http://schemas.microsoft.com/office/drawing/2014/main" id="{00000000-0008-0000-12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Authorised Signatory</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1200-000005000000}"/>
            </a:ext>
          </a:extLst>
        </xdr:cNvPr>
        <xdr:cNvPicPr>
          <a:picLocks/>
        </xdr:cNvPicPr>
      </xdr:nvPicPr>
      <xdr:blipFill>
        <a:blip xmlns:r="http://schemas.openxmlformats.org/officeDocument/2006/relationships" r:embed="rId2"/>
        <a:stretch>
          <a:fillRect/>
        </a:stretch>
      </xdr:blipFill>
      <xdr:spPr>
        <a:xfrm>
          <a:off x="0" y="0"/>
          <a:ext cx="444500" cy="444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8</xdr:col>
      <xdr:colOff>520700</xdr:colOff>
      <xdr:row>0</xdr:row>
      <xdr:rowOff>406400</xdr:rowOff>
    </xdr:to>
    <xdr:sp macro="" textlink="">
      <xdr:nvSpPr>
        <xdr:cNvPr id="6" name="Title">
          <a:extLst>
            <a:ext uri="{FF2B5EF4-FFF2-40B4-BE49-F238E27FC236}">
              <a16:creationId xmlns:a16="http://schemas.microsoft.com/office/drawing/2014/main" id="{00000000-0008-0000-0800-000006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Filing Information</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0800-000007000000}"/>
            </a:ext>
          </a:extLst>
        </xdr:cNvPr>
        <xdr:cNvPicPr>
          <a:picLocks/>
        </xdr:cNvPicPr>
      </xdr:nvPicPr>
      <xdr:blipFill>
        <a:blip xmlns:r="http://schemas.openxmlformats.org/officeDocument/2006/relationships" r:embed="rId2"/>
        <a:stretch>
          <a:fillRect/>
        </a:stretch>
      </xdr:blipFill>
      <xdr:spPr>
        <a:xfrm>
          <a:off x="0" y="0"/>
          <a:ext cx="444500" cy="444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4</xdr:col>
      <xdr:colOff>787400</xdr:colOff>
      <xdr:row>0</xdr:row>
      <xdr:rowOff>406400</xdr:rowOff>
    </xdr:to>
    <xdr:sp macro="" textlink="">
      <xdr:nvSpPr>
        <xdr:cNvPr id="6" name="Title">
          <a:extLst>
            <a:ext uri="{FF2B5EF4-FFF2-40B4-BE49-F238E27FC236}">
              <a16:creationId xmlns:a16="http://schemas.microsoft.com/office/drawing/2014/main" id="{00000000-0008-0000-0900-000006000000}"/>
            </a:ext>
          </a:extLst>
        </xdr:cNvPr>
        <xdr:cNvSpPr/>
      </xdr:nvSpPr>
      <xdr:spPr>
        <a:xfrm>
          <a:off x="508000" y="0"/>
          <a:ext cx="626745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DBS_BLR_BLR1Consolidated - Statement on Liquidity Coverage Ratio (LCR)</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0900-000007000000}"/>
            </a:ext>
          </a:extLst>
        </xdr:cNvPr>
        <xdr:cNvPicPr>
          <a:picLocks/>
        </xdr:cNvPicPr>
      </xdr:nvPicPr>
      <xdr:blipFill>
        <a:blip xmlns:r="http://schemas.openxmlformats.org/officeDocument/2006/relationships" r:embed="rId2"/>
        <a:stretch>
          <a:fillRect/>
        </a:stretch>
      </xdr:blipFill>
      <xdr:spPr>
        <a:xfrm>
          <a:off x="0" y="0"/>
          <a:ext cx="444500" cy="444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4</xdr:col>
      <xdr:colOff>608330</xdr:colOff>
      <xdr:row>0</xdr:row>
      <xdr:rowOff>406400</xdr:rowOff>
    </xdr:to>
    <xdr:sp macro="" textlink="">
      <xdr:nvSpPr>
        <xdr:cNvPr id="6" name="Title">
          <a:extLst>
            <a:ext uri="{FF2B5EF4-FFF2-40B4-BE49-F238E27FC236}">
              <a16:creationId xmlns:a16="http://schemas.microsoft.com/office/drawing/2014/main" id="{00000000-0008-0000-0A00-000006000000}"/>
            </a:ext>
          </a:extLst>
        </xdr:cNvPr>
        <xdr:cNvSpPr/>
      </xdr:nvSpPr>
      <xdr:spPr>
        <a:xfrm>
          <a:off x="508000" y="0"/>
          <a:ext cx="608838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DBS_BLR_BLR1Standalone - Statement on Liquidity Coverage Ratio (LCR)</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0A00-000007000000}"/>
            </a:ext>
          </a:extLst>
        </xdr:cNvPr>
        <xdr:cNvPicPr>
          <a:picLocks/>
        </xdr:cNvPicPr>
      </xdr:nvPicPr>
      <xdr:blipFill>
        <a:blip xmlns:r="http://schemas.openxmlformats.org/officeDocument/2006/relationships" r:embed="rId2"/>
        <a:stretch>
          <a:fillRect/>
        </a:stretch>
      </xdr:blipFill>
      <xdr:spPr>
        <a:xfrm>
          <a:off x="0" y="0"/>
          <a:ext cx="444500" cy="444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5</xdr:col>
      <xdr:colOff>882650</xdr:colOff>
      <xdr:row>0</xdr:row>
      <xdr:rowOff>406400</xdr:rowOff>
    </xdr:to>
    <xdr:sp macro="" textlink="">
      <xdr:nvSpPr>
        <xdr:cNvPr id="6" name="Title">
          <a:extLst>
            <a:ext uri="{FF2B5EF4-FFF2-40B4-BE49-F238E27FC236}">
              <a16:creationId xmlns:a16="http://schemas.microsoft.com/office/drawing/2014/main" id="{00000000-0008-0000-0B00-000006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DBS_BLR_BLR2Domestic - Statement of Funding Concentration</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0B00-000007000000}"/>
            </a:ext>
          </a:extLst>
        </xdr:cNvPr>
        <xdr:cNvPicPr>
          <a:picLocks/>
        </xdr:cNvPicPr>
      </xdr:nvPicPr>
      <xdr:blipFill>
        <a:blip xmlns:r="http://schemas.openxmlformats.org/officeDocument/2006/relationships" r:embed="rId2"/>
        <a:stretch>
          <a:fillRect/>
        </a:stretch>
      </xdr:blipFill>
      <xdr:spPr>
        <a:xfrm>
          <a:off x="0" y="0"/>
          <a:ext cx="444500" cy="4445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5</xdr:col>
      <xdr:colOff>882650</xdr:colOff>
      <xdr:row>0</xdr:row>
      <xdr:rowOff>406400</xdr:rowOff>
    </xdr:to>
    <xdr:sp macro="" textlink="">
      <xdr:nvSpPr>
        <xdr:cNvPr id="6" name="Title">
          <a:extLst>
            <a:ext uri="{FF2B5EF4-FFF2-40B4-BE49-F238E27FC236}">
              <a16:creationId xmlns:a16="http://schemas.microsoft.com/office/drawing/2014/main" id="{00000000-0008-0000-0700-000006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DBS_BLR_BLR2Overseas - Statement of Funding Concentration</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0700-000007000000}"/>
            </a:ext>
          </a:extLst>
        </xdr:cNvPr>
        <xdr:cNvPicPr>
          <a:picLocks/>
        </xdr:cNvPicPr>
      </xdr:nvPicPr>
      <xdr:blipFill>
        <a:blip xmlns:r="http://schemas.openxmlformats.org/officeDocument/2006/relationships" r:embed="rId2"/>
        <a:stretch>
          <a:fillRect/>
        </a:stretch>
      </xdr:blipFill>
      <xdr:spPr>
        <a:xfrm>
          <a:off x="0" y="0"/>
          <a:ext cx="444500" cy="4445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4</xdr:col>
      <xdr:colOff>2330450</xdr:colOff>
      <xdr:row>0</xdr:row>
      <xdr:rowOff>406400</xdr:rowOff>
    </xdr:to>
    <xdr:sp macro="" textlink="">
      <xdr:nvSpPr>
        <xdr:cNvPr id="6" name="Title">
          <a:extLst>
            <a:ext uri="{FF2B5EF4-FFF2-40B4-BE49-F238E27FC236}">
              <a16:creationId xmlns:a16="http://schemas.microsoft.com/office/drawing/2014/main" id="{00000000-0008-0000-0600-000006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DBS_BLR_BLR3 - Statement of Available Unencumbered Assets</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0600-000007000000}"/>
            </a:ext>
          </a:extLst>
        </xdr:cNvPr>
        <xdr:cNvPicPr>
          <a:picLocks/>
        </xdr:cNvPicPr>
      </xdr:nvPicPr>
      <xdr:blipFill>
        <a:blip xmlns:r="http://schemas.openxmlformats.org/officeDocument/2006/relationships" r:embed="rId2"/>
        <a:stretch>
          <a:fillRect/>
        </a:stretch>
      </xdr:blipFill>
      <xdr:spPr>
        <a:xfrm>
          <a:off x="0" y="0"/>
          <a:ext cx="444500" cy="4445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5</xdr:col>
      <xdr:colOff>1413509</xdr:colOff>
      <xdr:row>0</xdr:row>
      <xdr:rowOff>406400</xdr:rowOff>
    </xdr:to>
    <xdr:sp macro="" textlink="">
      <xdr:nvSpPr>
        <xdr:cNvPr id="6" name="Title">
          <a:extLst>
            <a:ext uri="{FF2B5EF4-FFF2-40B4-BE49-F238E27FC236}">
              <a16:creationId xmlns:a16="http://schemas.microsoft.com/office/drawing/2014/main" id="{00000000-0008-0000-0C00-000006000000}"/>
            </a:ext>
          </a:extLst>
        </xdr:cNvPr>
        <xdr:cNvSpPr/>
      </xdr:nvSpPr>
      <xdr:spPr>
        <a:xfrm>
          <a:off x="508000" y="0"/>
          <a:ext cx="6804659"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DBS_BLR_BLR4 - Statement on Liquidity Coverage Ratio by Significant Currency</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0C00-000007000000}"/>
            </a:ext>
          </a:extLst>
        </xdr:cNvPr>
        <xdr:cNvPicPr>
          <a:picLocks/>
        </xdr:cNvPicPr>
      </xdr:nvPicPr>
      <xdr:blipFill>
        <a:blip xmlns:r="http://schemas.openxmlformats.org/officeDocument/2006/relationships" r:embed="rId2"/>
        <a:stretch>
          <a:fillRect/>
        </a:stretch>
      </xdr:blipFill>
      <xdr:spPr>
        <a:xfrm>
          <a:off x="0" y="0"/>
          <a:ext cx="444500" cy="4445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4</xdr:col>
      <xdr:colOff>508000</xdr:colOff>
      <xdr:row>0</xdr:row>
      <xdr:rowOff>0</xdr:rowOff>
    </xdr:from>
    <xdr:to>
      <xdr:col>6</xdr:col>
      <xdr:colOff>927100</xdr:colOff>
      <xdr:row>0</xdr:row>
      <xdr:rowOff>406400</xdr:rowOff>
    </xdr:to>
    <xdr:sp macro="" textlink="">
      <xdr:nvSpPr>
        <xdr:cNvPr id="6" name="Title">
          <a:extLst>
            <a:ext uri="{FF2B5EF4-FFF2-40B4-BE49-F238E27FC236}">
              <a16:creationId xmlns:a16="http://schemas.microsoft.com/office/drawing/2014/main" id="{00000000-0008-0000-0D00-000006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DBS_BLR_BLR5 - Statement on ‘Other Information’ on Liquidity</a:t>
          </a:r>
        </a:p>
      </xdr:txBody>
    </xdr:sp>
    <xdr:clientData/>
  </xdr:twoCellAnchor>
  <xdr:twoCellAnchor editAs="absolute">
    <xdr:from>
      <xdr:col>1</xdr:col>
      <xdr:colOff>0</xdr:colOff>
      <xdr:row>0</xdr:row>
      <xdr:rowOff>0</xdr:rowOff>
    </xdr:from>
    <xdr:to>
      <xdr:col>4</xdr:col>
      <xdr:colOff>444500</xdr:colOff>
      <xdr:row>1</xdr:row>
      <xdr:rowOff>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0D00-000007000000}"/>
            </a:ext>
          </a:extLst>
        </xdr:cNvPr>
        <xdr:cNvPicPr>
          <a:picLocks/>
        </xdr:cNvPicPr>
      </xdr:nvPicPr>
      <xdr:blipFill>
        <a:blip xmlns:r="http://schemas.openxmlformats.org/officeDocument/2006/relationships" r:embed="rId2"/>
        <a:stretch>
          <a:fillRect/>
        </a:stretch>
      </xdr:blipFill>
      <xdr:spPr>
        <a:xfrm>
          <a:off x="0" y="0"/>
          <a:ext cx="444500" cy="444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4.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5.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xe.com/euro.htm"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2" Type="http://schemas.openxmlformats.org/officeDocument/2006/relationships/hyperlink" Target="http://www.rbi.org/in/xbrl/dbs0702-role/DBS0702-Table7" TargetMode="External"/><Relationship Id="rId1" Type="http://schemas.openxmlformats.org/officeDocument/2006/relationships/hyperlink" Target="http://www.rbi.org/in/xbrl/dbs0702-role/DBS0702-Table7"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10"/>
  <sheetViews>
    <sheetView workbookViewId="0">
      <selection activeCell="A2" sqref="A2"/>
    </sheetView>
  </sheetViews>
  <sheetFormatPr defaultColWidth="9.28515625" defaultRowHeight="15"/>
  <cols>
    <col min="1" max="1" width="199.28515625" style="8" customWidth="1"/>
    <col min="2" max="16384" width="9.28515625" style="8"/>
  </cols>
  <sheetData>
    <row r="1" spans="1:26" ht="240">
      <c r="A1" s="9" t="s">
        <v>1470</v>
      </c>
      <c r="Z1" s="8" t="s">
        <v>355</v>
      </c>
    </row>
    <row r="6" spans="1:26" ht="90">
      <c r="A6" s="9" t="s">
        <v>354</v>
      </c>
    </row>
    <row r="9" spans="1:26">
      <c r="A9" s="9"/>
    </row>
    <row r="10" spans="1:26">
      <c r="A10" s="9"/>
    </row>
  </sheetData>
  <sheetProtection selectLockedCells="1"/>
  <dataConsolidate/>
  <phoneticPr fontId="0" type="noConversion"/>
  <pageMargins left="0.7" right="0.7" top="0.75" bottom="0.75" header="0.3" footer="0.3"/>
  <pageSetup paperSize="9" orientation="portrait" horizontalDpi="1200" verticalDpi="1200" r:id="rId1"/>
  <headerFooter>
    <oddHeader>&amp;C&amp;G</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W274"/>
  <sheetViews>
    <sheetView showGridLines="0" topLeftCell="D1" workbookViewId="0">
      <selection sqref="A1:C1048576"/>
    </sheetView>
  </sheetViews>
  <sheetFormatPr defaultRowHeight="15"/>
  <cols>
    <col min="1" max="1" width="8.28515625" hidden="1" customWidth="1"/>
    <col min="2" max="2" width="5.7109375" hidden="1" customWidth="1"/>
    <col min="3" max="3" width="7.28515625" hidden="1" customWidth="1"/>
    <col min="4" max="4" width="55.7109375" customWidth="1"/>
    <col min="5" max="8" width="20.7109375" customWidth="1"/>
  </cols>
  <sheetData>
    <row r="1" spans="1:11" ht="34.9" customHeight="1">
      <c r="A1" s="26" t="s">
        <v>974</v>
      </c>
      <c r="B1" s="27"/>
      <c r="C1" s="27"/>
      <c r="D1" s="27"/>
      <c r="E1" s="214" t="s">
        <v>1220</v>
      </c>
      <c r="F1" s="215"/>
      <c r="G1" s="215"/>
      <c r="H1" s="215"/>
      <c r="I1" s="215"/>
      <c r="J1" s="215"/>
      <c r="K1" s="215"/>
    </row>
    <row r="2" spans="1:11">
      <c r="A2" s="27"/>
      <c r="B2" s="27"/>
      <c r="C2" s="27"/>
      <c r="D2" s="27"/>
      <c r="E2" s="27"/>
      <c r="F2" s="27"/>
      <c r="G2" s="27"/>
      <c r="H2" s="27"/>
      <c r="I2" s="27"/>
      <c r="J2" s="27"/>
    </row>
    <row r="3" spans="1:11">
      <c r="A3" s="27"/>
      <c r="B3" s="27"/>
      <c r="C3" s="27"/>
      <c r="D3" s="256" t="s">
        <v>761</v>
      </c>
      <c r="E3" s="256"/>
      <c r="F3" s="27"/>
      <c r="G3" s="27"/>
      <c r="H3" s="27"/>
      <c r="I3" s="27"/>
      <c r="J3" s="27"/>
    </row>
    <row r="4" spans="1:11" s="51" customFormat="1">
      <c r="A4" s="34"/>
      <c r="B4" s="34"/>
      <c r="C4" s="34"/>
      <c r="D4" s="136"/>
      <c r="E4" s="136"/>
      <c r="F4" s="34"/>
      <c r="G4" s="34"/>
      <c r="H4" s="34"/>
      <c r="I4" s="34"/>
      <c r="J4" s="34"/>
    </row>
    <row r="5" spans="1:11" s="51" customFormat="1" ht="48" customHeight="1">
      <c r="A5" s="34"/>
      <c r="B5" s="34"/>
      <c r="C5" s="34"/>
      <c r="D5" s="247" t="s">
        <v>1208</v>
      </c>
      <c r="E5" s="247"/>
      <c r="F5" s="247"/>
      <c r="G5" s="247"/>
      <c r="H5" s="34"/>
      <c r="I5" s="34"/>
      <c r="J5" s="34"/>
    </row>
    <row r="6" spans="1:11" s="51" customFormat="1">
      <c r="A6" s="34"/>
      <c r="B6" s="34"/>
      <c r="C6" s="34"/>
      <c r="D6" s="136"/>
      <c r="E6" s="136"/>
      <c r="F6" s="34"/>
      <c r="G6" s="34"/>
      <c r="H6" s="34"/>
      <c r="I6" s="34"/>
      <c r="J6" s="34"/>
    </row>
    <row r="7" spans="1:11" ht="62.25" customHeight="1">
      <c r="A7" s="27"/>
      <c r="B7" s="27"/>
      <c r="C7" s="27"/>
      <c r="D7" s="257" t="s">
        <v>1201</v>
      </c>
      <c r="E7" s="251"/>
      <c r="F7" s="251"/>
      <c r="G7" s="251"/>
      <c r="H7" s="27"/>
      <c r="I7" s="27"/>
      <c r="J7" s="27"/>
    </row>
    <row r="8" spans="1:11" s="51" customFormat="1">
      <c r="A8" s="34"/>
      <c r="B8" s="34"/>
      <c r="C8" s="34"/>
      <c r="D8" s="134"/>
      <c r="E8" s="135"/>
      <c r="F8" s="135"/>
      <c r="G8" s="135"/>
      <c r="H8" s="34"/>
      <c r="I8" s="34"/>
      <c r="J8" s="34"/>
    </row>
    <row r="9" spans="1:11" s="51" customFormat="1">
      <c r="A9" s="34"/>
      <c r="B9" s="34"/>
      <c r="C9" s="34"/>
      <c r="D9" s="134"/>
      <c r="E9" s="135"/>
      <c r="F9" s="135"/>
      <c r="G9" s="135"/>
      <c r="H9" s="34"/>
      <c r="I9" s="34"/>
      <c r="J9" s="34"/>
    </row>
    <row r="10" spans="1:11">
      <c r="A10" s="60"/>
      <c r="B10" s="60"/>
      <c r="C10" s="60" t="s">
        <v>939</v>
      </c>
      <c r="D10" s="60"/>
      <c r="E10" s="60"/>
      <c r="F10" s="60"/>
      <c r="G10" s="60"/>
      <c r="H10" s="60"/>
      <c r="I10" s="27"/>
      <c r="J10" s="27"/>
    </row>
    <row r="11" spans="1:11" hidden="1">
      <c r="A11" s="60"/>
      <c r="B11" s="60"/>
      <c r="C11" s="60"/>
      <c r="D11" s="60"/>
      <c r="E11" s="60" t="s">
        <v>536</v>
      </c>
      <c r="F11" s="60"/>
      <c r="G11" s="60"/>
      <c r="H11" s="60"/>
      <c r="I11" s="27"/>
      <c r="J11" s="27"/>
    </row>
    <row r="12" spans="1:11" hidden="1">
      <c r="A12" s="60"/>
      <c r="B12" s="60"/>
      <c r="C12" s="60"/>
      <c r="D12" s="60"/>
      <c r="E12" s="60"/>
      <c r="F12" s="60" t="s">
        <v>940</v>
      </c>
      <c r="G12" s="60"/>
      <c r="H12" s="60"/>
      <c r="I12" s="27"/>
      <c r="J12" s="27"/>
    </row>
    <row r="13" spans="1:11" hidden="1">
      <c r="A13" s="60"/>
      <c r="B13" s="60"/>
      <c r="C13" s="60" t="s">
        <v>361</v>
      </c>
      <c r="D13" s="60" t="s">
        <v>365</v>
      </c>
      <c r="E13" s="60" t="s">
        <v>365</v>
      </c>
      <c r="F13" s="60"/>
      <c r="G13" s="60" t="s">
        <v>360</v>
      </c>
      <c r="H13" s="60" t="s">
        <v>362</v>
      </c>
      <c r="I13" s="27"/>
      <c r="J13" s="27"/>
    </row>
    <row r="14" spans="1:11">
      <c r="A14" s="60"/>
      <c r="B14" s="60"/>
      <c r="C14" s="60" t="s">
        <v>365</v>
      </c>
      <c r="D14" s="223" t="s">
        <v>499</v>
      </c>
      <c r="E14" s="223"/>
      <c r="F14" s="80" t="s">
        <v>529</v>
      </c>
      <c r="G14" s="30"/>
      <c r="H14" s="60"/>
      <c r="I14" s="27"/>
      <c r="J14" s="27"/>
    </row>
    <row r="15" spans="1:11">
      <c r="A15" s="60" t="s">
        <v>536</v>
      </c>
      <c r="B15" s="60"/>
      <c r="C15" s="60" t="s">
        <v>365</v>
      </c>
      <c r="D15" s="224"/>
      <c r="E15" s="224"/>
      <c r="F15" s="88" t="s">
        <v>426</v>
      </c>
      <c r="G15" s="27"/>
      <c r="H15" s="60"/>
      <c r="I15" s="27"/>
      <c r="J15" s="27"/>
    </row>
    <row r="16" spans="1:11">
      <c r="A16" s="60"/>
      <c r="B16" s="60"/>
      <c r="C16" s="60" t="s">
        <v>360</v>
      </c>
      <c r="D16" s="27"/>
      <c r="E16" s="27"/>
      <c r="F16" s="27"/>
      <c r="G16" s="27"/>
      <c r="H16" s="60"/>
      <c r="I16" s="27"/>
      <c r="J16" s="27"/>
    </row>
    <row r="17" spans="1:10">
      <c r="A17" s="60" t="s">
        <v>900</v>
      </c>
      <c r="B17" s="60"/>
      <c r="C17" s="60"/>
      <c r="D17" s="89" t="s">
        <v>901</v>
      </c>
      <c r="E17" s="90" t="s">
        <v>396</v>
      </c>
      <c r="F17" s="74"/>
      <c r="G17" s="27"/>
      <c r="H17" s="60"/>
      <c r="I17" s="27"/>
      <c r="J17" s="27"/>
    </row>
    <row r="18" spans="1:10">
      <c r="A18" s="60" t="s">
        <v>902</v>
      </c>
      <c r="B18" s="60"/>
      <c r="C18" s="60"/>
      <c r="D18" s="89" t="s">
        <v>903</v>
      </c>
      <c r="E18" s="90" t="s">
        <v>397</v>
      </c>
      <c r="F18" s="74"/>
      <c r="G18" s="27"/>
      <c r="H18" s="60"/>
      <c r="I18" s="27"/>
      <c r="J18" s="27"/>
    </row>
    <row r="19" spans="1:10">
      <c r="A19" s="60" t="s">
        <v>904</v>
      </c>
      <c r="B19" s="60"/>
      <c r="C19" s="60"/>
      <c r="D19" s="89" t="s">
        <v>905</v>
      </c>
      <c r="E19" s="90" t="s">
        <v>398</v>
      </c>
      <c r="F19" s="74"/>
      <c r="G19" s="27"/>
      <c r="H19" s="60"/>
      <c r="I19" s="27"/>
      <c r="J19" s="27"/>
    </row>
    <row r="20" spans="1:10">
      <c r="A20" s="60"/>
      <c r="B20" s="60"/>
      <c r="C20" s="60" t="s">
        <v>360</v>
      </c>
      <c r="D20" s="251" t="s">
        <v>906</v>
      </c>
      <c r="E20" s="251"/>
      <c r="F20" s="251"/>
      <c r="G20" s="27"/>
      <c r="H20" s="60"/>
      <c r="I20" s="27"/>
      <c r="J20" s="27"/>
    </row>
    <row r="21" spans="1:10">
      <c r="A21" s="60"/>
      <c r="B21" s="60"/>
      <c r="C21" s="60" t="s">
        <v>363</v>
      </c>
      <c r="D21" s="60"/>
      <c r="E21" s="60"/>
      <c r="F21" s="60"/>
      <c r="G21" s="60"/>
      <c r="H21" s="60" t="s">
        <v>364</v>
      </c>
      <c r="I21" s="27"/>
      <c r="J21" s="27"/>
    </row>
    <row r="22" spans="1:10">
      <c r="A22" s="27"/>
      <c r="B22" s="27"/>
      <c r="C22" s="27"/>
      <c r="D22" s="27"/>
      <c r="E22" s="27"/>
      <c r="F22" s="27"/>
      <c r="G22" s="27"/>
      <c r="H22" s="27"/>
      <c r="I22" s="27"/>
      <c r="J22" s="27"/>
    </row>
    <row r="23" spans="1:10">
      <c r="A23" s="27"/>
      <c r="B23" s="27"/>
      <c r="C23" s="27"/>
      <c r="D23" s="27"/>
      <c r="E23" s="27"/>
      <c r="F23" s="27"/>
      <c r="G23" s="27"/>
      <c r="H23" s="27"/>
      <c r="I23" s="27"/>
      <c r="J23" s="27"/>
    </row>
    <row r="24" spans="1:10">
      <c r="A24" s="60"/>
      <c r="B24" s="60"/>
      <c r="C24" s="60" t="s">
        <v>941</v>
      </c>
      <c r="D24" s="60"/>
      <c r="E24" s="60"/>
      <c r="F24" s="60"/>
      <c r="G24" s="60"/>
      <c r="H24" s="60"/>
      <c r="I24" s="60"/>
      <c r="J24" s="27"/>
    </row>
    <row r="25" spans="1:10" hidden="1">
      <c r="A25" s="60"/>
      <c r="B25" s="60"/>
      <c r="C25" s="60"/>
      <c r="D25" s="60"/>
      <c r="E25" s="60" t="s">
        <v>900</v>
      </c>
      <c r="F25" s="60" t="s">
        <v>908</v>
      </c>
      <c r="G25" s="60" t="s">
        <v>909</v>
      </c>
      <c r="H25" s="60"/>
      <c r="I25" s="60"/>
      <c r="J25" s="27"/>
    </row>
    <row r="26" spans="1:10" hidden="1">
      <c r="A26" s="60"/>
      <c r="B26" s="60"/>
      <c r="C26" s="60"/>
      <c r="D26" s="60" t="s">
        <v>910</v>
      </c>
      <c r="E26" s="60" t="s">
        <v>942</v>
      </c>
      <c r="F26" s="60" t="s">
        <v>942</v>
      </c>
      <c r="G26" s="60" t="s">
        <v>942</v>
      </c>
      <c r="H26" s="60"/>
      <c r="I26" s="60"/>
      <c r="J26" s="27"/>
    </row>
    <row r="27" spans="1:10" hidden="1">
      <c r="A27" s="60"/>
      <c r="B27" s="60"/>
      <c r="C27" s="60" t="s">
        <v>361</v>
      </c>
      <c r="D27" s="60" t="s">
        <v>506</v>
      </c>
      <c r="E27" s="60"/>
      <c r="F27" s="60"/>
      <c r="G27" s="60"/>
      <c r="H27" s="60" t="s">
        <v>360</v>
      </c>
      <c r="I27" s="60" t="s">
        <v>362</v>
      </c>
      <c r="J27" s="27"/>
    </row>
    <row r="28" spans="1:10" s="51" customFormat="1">
      <c r="A28" s="60"/>
      <c r="B28" s="60"/>
      <c r="C28" s="60"/>
      <c r="D28" s="232" t="s">
        <v>1209</v>
      </c>
      <c r="E28" s="237"/>
      <c r="F28" s="237"/>
      <c r="G28" s="233"/>
      <c r="H28" s="60"/>
      <c r="I28" s="60"/>
      <c r="J28" s="34"/>
    </row>
    <row r="29" spans="1:10">
      <c r="A29" s="60"/>
      <c r="B29" s="60"/>
      <c r="C29" s="60" t="s">
        <v>383</v>
      </c>
      <c r="D29" s="232" t="s">
        <v>912</v>
      </c>
      <c r="E29" s="237"/>
      <c r="F29" s="237"/>
      <c r="G29" s="233"/>
      <c r="H29" s="27"/>
      <c r="I29" s="60"/>
      <c r="J29" s="27"/>
    </row>
    <row r="30" spans="1:10">
      <c r="A30" s="60"/>
      <c r="B30" s="60"/>
      <c r="C30" s="60" t="s">
        <v>365</v>
      </c>
      <c r="D30" s="223" t="s">
        <v>913</v>
      </c>
      <c r="E30" s="80" t="s">
        <v>529</v>
      </c>
      <c r="F30" s="88" t="s">
        <v>914</v>
      </c>
      <c r="G30" s="88" t="s">
        <v>915</v>
      </c>
      <c r="H30" s="27"/>
      <c r="I30" s="60"/>
      <c r="J30" s="27"/>
    </row>
    <row r="31" spans="1:10">
      <c r="A31" s="60" t="s">
        <v>536</v>
      </c>
      <c r="B31" s="60"/>
      <c r="C31" s="60" t="s">
        <v>365</v>
      </c>
      <c r="D31" s="224"/>
      <c r="E31" s="88" t="s">
        <v>427</v>
      </c>
      <c r="F31" s="88" t="s">
        <v>428</v>
      </c>
      <c r="G31" s="88" t="s">
        <v>471</v>
      </c>
      <c r="H31" s="27"/>
      <c r="I31" s="60"/>
      <c r="J31" s="27"/>
    </row>
    <row r="32" spans="1:10">
      <c r="A32" s="60"/>
      <c r="B32" s="60"/>
      <c r="C32" s="60" t="s">
        <v>360</v>
      </c>
      <c r="D32" s="27"/>
      <c r="E32" s="27"/>
      <c r="F32" s="27"/>
      <c r="G32" s="27"/>
      <c r="H32" s="27"/>
      <c r="I32" s="60"/>
      <c r="J32" s="27"/>
    </row>
    <row r="33" spans="1:10">
      <c r="A33" s="60"/>
      <c r="B33" s="60"/>
      <c r="C33" s="61"/>
      <c r="D33" s="151"/>
      <c r="E33" s="74"/>
      <c r="F33" s="75">
        <f>IF($F$17=0,0,E33/$F$17)</f>
        <v>0</v>
      </c>
      <c r="G33" s="75">
        <f>IF($F$19=0,0,E33/$F$19)</f>
        <v>0</v>
      </c>
      <c r="H33" s="27"/>
      <c r="I33" s="60"/>
      <c r="J33" s="27"/>
    </row>
    <row r="34" spans="1:10">
      <c r="A34" s="60"/>
      <c r="B34" s="60"/>
      <c r="C34" s="60" t="s">
        <v>360</v>
      </c>
      <c r="D34" s="27"/>
      <c r="E34" s="27"/>
      <c r="F34" s="34"/>
      <c r="G34" s="27"/>
      <c r="H34" s="27"/>
      <c r="I34" s="60"/>
      <c r="J34" s="27"/>
    </row>
    <row r="35" spans="1:10">
      <c r="A35" s="60"/>
      <c r="B35" s="60"/>
      <c r="C35" s="60" t="s">
        <v>363</v>
      </c>
      <c r="D35" s="60"/>
      <c r="E35" s="60"/>
      <c r="F35" s="60"/>
      <c r="G35" s="60"/>
      <c r="H35" s="60"/>
      <c r="I35" s="60" t="s">
        <v>364</v>
      </c>
      <c r="J35" s="27"/>
    </row>
    <row r="36" spans="1:10">
      <c r="A36" s="27"/>
      <c r="B36" s="27"/>
      <c r="C36" s="27"/>
      <c r="D36" s="27"/>
      <c r="E36" s="27"/>
      <c r="F36" s="27"/>
      <c r="G36" s="27"/>
      <c r="H36" s="27"/>
      <c r="I36" s="27"/>
      <c r="J36" s="27"/>
    </row>
    <row r="37" spans="1:10">
      <c r="A37" s="27"/>
      <c r="B37" s="27"/>
      <c r="C37" s="27"/>
      <c r="D37" s="27"/>
      <c r="E37" s="27"/>
      <c r="F37" s="27"/>
      <c r="G37" s="27"/>
      <c r="H37" s="27"/>
      <c r="I37" s="27"/>
      <c r="J37" s="27"/>
    </row>
    <row r="38" spans="1:10">
      <c r="A38" s="62"/>
      <c r="B38" s="62"/>
      <c r="C38" s="62" t="s">
        <v>943</v>
      </c>
      <c r="D38" s="62"/>
      <c r="E38" s="62"/>
      <c r="F38" s="62"/>
      <c r="G38" s="62"/>
      <c r="H38" s="62"/>
      <c r="I38" s="62"/>
      <c r="J38" s="60"/>
    </row>
    <row r="39" spans="1:10" hidden="1">
      <c r="A39" s="62"/>
      <c r="B39" s="62"/>
      <c r="C39" s="62"/>
      <c r="D39" s="62"/>
      <c r="E39" s="62" t="s">
        <v>536</v>
      </c>
      <c r="F39" s="62" t="s">
        <v>900</v>
      </c>
      <c r="G39" s="62" t="s">
        <v>908</v>
      </c>
      <c r="H39" s="62" t="s">
        <v>909</v>
      </c>
      <c r="I39" s="62"/>
      <c r="J39" s="60"/>
    </row>
    <row r="40" spans="1:10" hidden="1">
      <c r="A40" s="62"/>
      <c r="B40" s="62"/>
      <c r="C40" s="62"/>
      <c r="D40" s="62"/>
      <c r="E40" s="62"/>
      <c r="F40" s="62" t="s">
        <v>942</v>
      </c>
      <c r="G40" s="62" t="s">
        <v>942</v>
      </c>
      <c r="H40" s="62" t="s">
        <v>942</v>
      </c>
      <c r="I40" s="62"/>
      <c r="J40" s="62"/>
    </row>
    <row r="41" spans="1:10" hidden="1">
      <c r="A41" s="62"/>
      <c r="B41" s="62"/>
      <c r="C41" s="62" t="s">
        <v>361</v>
      </c>
      <c r="D41" s="62" t="s">
        <v>365</v>
      </c>
      <c r="E41" s="62" t="s">
        <v>365</v>
      </c>
      <c r="F41" s="62"/>
      <c r="G41" s="62"/>
      <c r="H41" s="62"/>
      <c r="I41" s="62" t="s">
        <v>360</v>
      </c>
      <c r="J41" s="62" t="s">
        <v>362</v>
      </c>
    </row>
    <row r="42" spans="1:10">
      <c r="A42" s="62"/>
      <c r="B42" s="62"/>
      <c r="C42" s="62" t="s">
        <v>383</v>
      </c>
      <c r="D42" s="232" t="s">
        <v>912</v>
      </c>
      <c r="E42" s="237"/>
      <c r="F42" s="237"/>
      <c r="G42" s="237"/>
      <c r="H42" s="233"/>
      <c r="I42" s="28"/>
      <c r="J42" s="62"/>
    </row>
    <row r="43" spans="1:10">
      <c r="A43" s="62"/>
      <c r="B43" s="62"/>
      <c r="C43" s="62" t="s">
        <v>365</v>
      </c>
      <c r="D43" s="223" t="s">
        <v>499</v>
      </c>
      <c r="E43" s="223"/>
      <c r="F43" s="80" t="s">
        <v>529</v>
      </c>
      <c r="G43" s="88" t="s">
        <v>914</v>
      </c>
      <c r="H43" s="88" t="s">
        <v>915</v>
      </c>
      <c r="I43" s="28"/>
      <c r="J43" s="62"/>
    </row>
    <row r="44" spans="1:10">
      <c r="A44" s="62" t="s">
        <v>536</v>
      </c>
      <c r="B44" s="62"/>
      <c r="C44" s="62" t="s">
        <v>365</v>
      </c>
      <c r="D44" s="224"/>
      <c r="E44" s="224"/>
      <c r="F44" s="88" t="s">
        <v>472</v>
      </c>
      <c r="G44" s="88" t="s">
        <v>473</v>
      </c>
      <c r="H44" s="88" t="s">
        <v>489</v>
      </c>
      <c r="I44" s="28"/>
      <c r="J44" s="62"/>
    </row>
    <row r="45" spans="1:10">
      <c r="A45" s="62"/>
      <c r="B45" s="62"/>
      <c r="C45" s="62" t="s">
        <v>360</v>
      </c>
      <c r="D45" s="28"/>
      <c r="E45" s="28"/>
      <c r="F45" s="28"/>
      <c r="G45" s="28"/>
      <c r="H45" s="28"/>
      <c r="I45" s="28"/>
      <c r="J45" s="62"/>
    </row>
    <row r="46" spans="1:10">
      <c r="A46" s="62"/>
      <c r="B46" s="62"/>
      <c r="C46" s="40"/>
      <c r="D46" s="89" t="s">
        <v>917</v>
      </c>
      <c r="E46" s="90" t="s">
        <v>399</v>
      </c>
      <c r="F46" s="77">
        <f>SUM(E33:E34)</f>
        <v>0</v>
      </c>
      <c r="G46" s="75">
        <f>IF($F$17=0,0,F46/$F$17)</f>
        <v>0</v>
      </c>
      <c r="H46" s="75">
        <f>IF($F$19=0,0,F46/$F$19)</f>
        <v>0</v>
      </c>
      <c r="I46" s="28"/>
      <c r="J46" s="62"/>
    </row>
    <row r="47" spans="1:10">
      <c r="A47" s="62"/>
      <c r="B47" s="62"/>
      <c r="C47" s="62" t="s">
        <v>360</v>
      </c>
      <c r="D47" s="28"/>
      <c r="E47" s="28"/>
      <c r="F47" s="28"/>
      <c r="G47" s="28"/>
      <c r="H47" s="28"/>
      <c r="I47" s="28"/>
      <c r="J47" s="62"/>
    </row>
    <row r="48" spans="1:10">
      <c r="A48" s="62"/>
      <c r="B48" s="62"/>
      <c r="C48" s="62" t="s">
        <v>363</v>
      </c>
      <c r="D48" s="62"/>
      <c r="E48" s="62"/>
      <c r="F48" s="62"/>
      <c r="G48" s="62"/>
      <c r="H48" s="62"/>
      <c r="I48" s="62"/>
      <c r="J48" s="62" t="s">
        <v>364</v>
      </c>
    </row>
    <row r="49" spans="1:10">
      <c r="A49" s="28"/>
      <c r="B49" s="28"/>
      <c r="C49" s="28"/>
      <c r="D49" s="28"/>
      <c r="E49" s="28"/>
      <c r="F49" s="28"/>
      <c r="G49" s="28"/>
      <c r="H49" s="28"/>
      <c r="I49" s="28"/>
      <c r="J49" s="28"/>
    </row>
    <row r="50" spans="1:10">
      <c r="A50" s="28"/>
      <c r="B50" s="28"/>
      <c r="C50" s="28"/>
      <c r="D50" s="28"/>
      <c r="E50" s="28"/>
      <c r="F50" s="28"/>
      <c r="G50" s="28"/>
      <c r="H50" s="28"/>
      <c r="I50" s="28"/>
      <c r="J50" s="28"/>
    </row>
    <row r="51" spans="1:10">
      <c r="A51" s="60"/>
      <c r="B51" s="60"/>
      <c r="C51" s="60" t="s">
        <v>944</v>
      </c>
      <c r="D51" s="60"/>
      <c r="E51" s="60"/>
      <c r="F51" s="60"/>
      <c r="G51" s="60"/>
      <c r="H51" s="60"/>
      <c r="I51" s="60"/>
      <c r="J51" s="27"/>
    </row>
    <row r="52" spans="1:10" hidden="1">
      <c r="A52" s="60"/>
      <c r="B52" s="60"/>
      <c r="C52" s="60"/>
      <c r="D52" s="60"/>
      <c r="E52" s="60" t="s">
        <v>902</v>
      </c>
      <c r="F52" s="60" t="s">
        <v>919</v>
      </c>
      <c r="G52" s="60" t="s">
        <v>920</v>
      </c>
      <c r="H52" s="60"/>
      <c r="I52" s="60"/>
      <c r="J52" s="27"/>
    </row>
    <row r="53" spans="1:10" hidden="1">
      <c r="A53" s="60"/>
      <c r="B53" s="60"/>
      <c r="C53" s="60"/>
      <c r="D53" s="60" t="s">
        <v>921</v>
      </c>
      <c r="E53" s="60" t="s">
        <v>945</v>
      </c>
      <c r="F53" s="60" t="s">
        <v>945</v>
      </c>
      <c r="G53" s="60" t="s">
        <v>945</v>
      </c>
      <c r="H53" s="60"/>
      <c r="I53" s="60"/>
      <c r="J53" s="27"/>
    </row>
    <row r="54" spans="1:10" hidden="1">
      <c r="A54" s="60"/>
      <c r="B54" s="60"/>
      <c r="C54" s="60" t="s">
        <v>361</v>
      </c>
      <c r="D54" s="60" t="s">
        <v>506</v>
      </c>
      <c r="E54" s="60"/>
      <c r="F54" s="60"/>
      <c r="G54" s="60"/>
      <c r="H54" s="60" t="s">
        <v>360</v>
      </c>
      <c r="I54" s="60" t="s">
        <v>362</v>
      </c>
      <c r="J54" s="27"/>
    </row>
    <row r="55" spans="1:10">
      <c r="A55" s="60"/>
      <c r="B55" s="60"/>
      <c r="C55" s="60" t="s">
        <v>383</v>
      </c>
      <c r="D55" s="232" t="s">
        <v>923</v>
      </c>
      <c r="E55" s="237"/>
      <c r="F55" s="237"/>
      <c r="G55" s="233"/>
      <c r="H55" s="27"/>
      <c r="I55" s="60"/>
      <c r="J55" s="27"/>
    </row>
    <row r="56" spans="1:10">
      <c r="A56" s="60"/>
      <c r="B56" s="60"/>
      <c r="C56" s="60" t="s">
        <v>365</v>
      </c>
      <c r="D56" s="223" t="s">
        <v>913</v>
      </c>
      <c r="E56" s="80" t="s">
        <v>529</v>
      </c>
      <c r="F56" s="88" t="s">
        <v>924</v>
      </c>
      <c r="G56" s="88" t="s">
        <v>915</v>
      </c>
      <c r="H56" s="27"/>
      <c r="I56" s="60"/>
      <c r="J56" s="27"/>
    </row>
    <row r="57" spans="1:10">
      <c r="A57" s="60" t="s">
        <v>536</v>
      </c>
      <c r="B57" s="60"/>
      <c r="C57" s="60" t="s">
        <v>365</v>
      </c>
      <c r="D57" s="224"/>
      <c r="E57" s="88" t="s">
        <v>490</v>
      </c>
      <c r="F57" s="88" t="s">
        <v>491</v>
      </c>
      <c r="G57" s="88" t="s">
        <v>496</v>
      </c>
      <c r="H57" s="27"/>
      <c r="I57" s="60"/>
      <c r="J57" s="27"/>
    </row>
    <row r="58" spans="1:10">
      <c r="A58" s="60"/>
      <c r="B58" s="60"/>
      <c r="C58" s="60" t="s">
        <v>360</v>
      </c>
      <c r="D58" s="27"/>
      <c r="E58" s="27"/>
      <c r="F58" s="27"/>
      <c r="G58" s="27"/>
      <c r="H58" s="27"/>
      <c r="I58" s="60"/>
      <c r="J58" s="27"/>
    </row>
    <row r="59" spans="1:10">
      <c r="A59" s="60"/>
      <c r="B59" s="60"/>
      <c r="C59" s="61"/>
      <c r="D59" s="151"/>
      <c r="E59" s="74"/>
      <c r="F59" s="75">
        <f>IF($F$18=0,0,E59/$F$18)</f>
        <v>0</v>
      </c>
      <c r="G59" s="75">
        <f>IF($F$19=0,0,E59/$F$19)</f>
        <v>0</v>
      </c>
      <c r="H59" s="27"/>
      <c r="I59" s="60"/>
      <c r="J59" s="27"/>
    </row>
    <row r="60" spans="1:10">
      <c r="A60" s="60"/>
      <c r="B60" s="60"/>
      <c r="C60" s="60" t="s">
        <v>360</v>
      </c>
      <c r="D60" s="27"/>
      <c r="E60" s="27"/>
      <c r="F60" s="27"/>
      <c r="G60" s="27"/>
      <c r="H60" s="27"/>
      <c r="I60" s="60"/>
      <c r="J60" s="27"/>
    </row>
    <row r="61" spans="1:10">
      <c r="A61" s="60"/>
      <c r="B61" s="60"/>
      <c r="C61" s="60" t="s">
        <v>363</v>
      </c>
      <c r="D61" s="60"/>
      <c r="E61" s="60"/>
      <c r="F61" s="60"/>
      <c r="G61" s="60"/>
      <c r="H61" s="60"/>
      <c r="I61" s="60" t="s">
        <v>364</v>
      </c>
      <c r="J61" s="27"/>
    </row>
    <row r="62" spans="1:10">
      <c r="A62" s="27"/>
      <c r="B62" s="27"/>
      <c r="C62" s="27"/>
      <c r="D62" s="27"/>
      <c r="E62" s="27"/>
      <c r="F62" s="27"/>
      <c r="G62" s="27"/>
      <c r="H62" s="27"/>
      <c r="I62" s="27"/>
      <c r="J62" s="27"/>
    </row>
    <row r="63" spans="1:10">
      <c r="A63" s="27"/>
      <c r="B63" s="27"/>
      <c r="C63" s="27"/>
      <c r="D63" s="27"/>
      <c r="E63" s="27"/>
      <c r="F63" s="27"/>
      <c r="G63" s="27"/>
      <c r="H63" s="27"/>
      <c r="I63" s="27"/>
      <c r="J63" s="27"/>
    </row>
    <row r="64" spans="1:10">
      <c r="A64" s="60"/>
      <c r="B64" s="60"/>
      <c r="C64" s="60" t="s">
        <v>946</v>
      </c>
      <c r="D64" s="60"/>
      <c r="E64" s="60"/>
      <c r="F64" s="60"/>
      <c r="G64" s="60"/>
      <c r="H64" s="60"/>
      <c r="I64" s="60"/>
      <c r="J64" s="60"/>
    </row>
    <row r="65" spans="1:10" hidden="1">
      <c r="A65" s="60"/>
      <c r="B65" s="60"/>
      <c r="C65" s="60"/>
      <c r="D65" s="60"/>
      <c r="E65" s="60" t="s">
        <v>536</v>
      </c>
      <c r="F65" s="60" t="s">
        <v>902</v>
      </c>
      <c r="G65" s="60" t="s">
        <v>919</v>
      </c>
      <c r="H65" s="60" t="s">
        <v>920</v>
      </c>
      <c r="I65" s="60"/>
      <c r="J65" s="60"/>
    </row>
    <row r="66" spans="1:10" hidden="1">
      <c r="A66" s="60"/>
      <c r="B66" s="60"/>
      <c r="C66" s="60"/>
      <c r="D66" s="60"/>
      <c r="E66" s="60"/>
      <c r="F66" s="60" t="s">
        <v>945</v>
      </c>
      <c r="G66" s="60" t="s">
        <v>945</v>
      </c>
      <c r="H66" s="60" t="s">
        <v>945</v>
      </c>
      <c r="I66" s="60"/>
      <c r="J66" s="60"/>
    </row>
    <row r="67" spans="1:10" hidden="1">
      <c r="A67" s="60"/>
      <c r="B67" s="60"/>
      <c r="C67" s="60" t="s">
        <v>361</v>
      </c>
      <c r="D67" s="60" t="s">
        <v>365</v>
      </c>
      <c r="E67" s="60" t="s">
        <v>365</v>
      </c>
      <c r="F67" s="60"/>
      <c r="G67" s="60"/>
      <c r="H67" s="60"/>
      <c r="I67" s="60" t="s">
        <v>360</v>
      </c>
      <c r="J67" s="60" t="s">
        <v>362</v>
      </c>
    </row>
    <row r="68" spans="1:10">
      <c r="A68" s="60"/>
      <c r="B68" s="60"/>
      <c r="C68" s="60" t="s">
        <v>383</v>
      </c>
      <c r="D68" s="232" t="s">
        <v>923</v>
      </c>
      <c r="E68" s="237"/>
      <c r="F68" s="237"/>
      <c r="G68" s="237"/>
      <c r="H68" s="233"/>
      <c r="I68" s="27"/>
      <c r="J68" s="60"/>
    </row>
    <row r="69" spans="1:10">
      <c r="A69" s="60"/>
      <c r="B69" s="60"/>
      <c r="C69" s="60" t="s">
        <v>365</v>
      </c>
      <c r="D69" s="223" t="s">
        <v>499</v>
      </c>
      <c r="E69" s="223"/>
      <c r="F69" s="80" t="s">
        <v>529</v>
      </c>
      <c r="G69" s="88" t="s">
        <v>924</v>
      </c>
      <c r="H69" s="88" t="s">
        <v>915</v>
      </c>
      <c r="I69" s="27"/>
      <c r="J69" s="60"/>
    </row>
    <row r="70" spans="1:10">
      <c r="A70" s="60" t="s">
        <v>536</v>
      </c>
      <c r="B70" s="60"/>
      <c r="C70" s="60" t="s">
        <v>365</v>
      </c>
      <c r="D70" s="224"/>
      <c r="E70" s="224"/>
      <c r="F70" s="88" t="s">
        <v>497</v>
      </c>
      <c r="G70" s="88" t="s">
        <v>498</v>
      </c>
      <c r="H70" s="88" t="s">
        <v>501</v>
      </c>
      <c r="I70" s="27"/>
      <c r="J70" s="60"/>
    </row>
    <row r="71" spans="1:10">
      <c r="A71" s="60"/>
      <c r="B71" s="60"/>
      <c r="C71" s="60" t="s">
        <v>360</v>
      </c>
      <c r="D71" s="27"/>
      <c r="E71" s="27"/>
      <c r="F71" s="27"/>
      <c r="G71" s="27"/>
      <c r="H71" s="27"/>
      <c r="I71" s="27"/>
      <c r="J71" s="60"/>
    </row>
    <row r="72" spans="1:10">
      <c r="A72" s="60"/>
      <c r="B72" s="60"/>
      <c r="C72" s="61"/>
      <c r="D72" s="89" t="s">
        <v>926</v>
      </c>
      <c r="E72" s="90" t="s">
        <v>400</v>
      </c>
      <c r="F72" s="77">
        <f>SUM(E59:E60)</f>
        <v>0</v>
      </c>
      <c r="G72" s="75">
        <f>IF($F$18=0,0,F72/$F$18)</f>
        <v>0</v>
      </c>
      <c r="H72" s="75">
        <f>IF($F$19=0,0,F72/$F$19)</f>
        <v>0</v>
      </c>
      <c r="I72" s="27"/>
      <c r="J72" s="60"/>
    </row>
    <row r="73" spans="1:10">
      <c r="A73" s="60"/>
      <c r="B73" s="60"/>
      <c r="C73" s="60" t="s">
        <v>360</v>
      </c>
      <c r="D73" s="27"/>
      <c r="E73" s="27"/>
      <c r="F73" s="27"/>
      <c r="G73" s="27"/>
      <c r="H73" s="27"/>
      <c r="I73" s="27"/>
      <c r="J73" s="60"/>
    </row>
    <row r="74" spans="1:10">
      <c r="A74" s="60"/>
      <c r="B74" s="60"/>
      <c r="C74" s="60" t="s">
        <v>363</v>
      </c>
      <c r="D74" s="60"/>
      <c r="E74" s="60"/>
      <c r="F74" s="60"/>
      <c r="G74" s="60"/>
      <c r="H74" s="60"/>
      <c r="I74" s="60"/>
      <c r="J74" s="60" t="s">
        <v>364</v>
      </c>
    </row>
    <row r="75" spans="1:10">
      <c r="A75" s="27"/>
      <c r="B75" s="27"/>
      <c r="C75" s="27"/>
      <c r="D75" s="27"/>
      <c r="E75" s="27"/>
      <c r="F75" s="27"/>
      <c r="G75" s="27"/>
      <c r="H75" s="27"/>
      <c r="I75" s="27"/>
      <c r="J75" s="27"/>
    </row>
    <row r="76" spans="1:10">
      <c r="A76" s="27"/>
      <c r="B76" s="27"/>
      <c r="C76" s="27"/>
      <c r="D76" s="27"/>
      <c r="E76" s="27"/>
      <c r="F76" s="27"/>
      <c r="G76" s="27"/>
      <c r="H76" s="27"/>
      <c r="I76" s="27"/>
      <c r="J76" s="27"/>
    </row>
    <row r="77" spans="1:10">
      <c r="A77" s="60"/>
      <c r="B77" s="60"/>
      <c r="C77" s="60" t="s">
        <v>947</v>
      </c>
      <c r="D77" s="60"/>
      <c r="E77" s="60"/>
      <c r="F77" s="60"/>
      <c r="G77" s="60"/>
      <c r="H77" s="60"/>
      <c r="I77" s="60"/>
      <c r="J77" s="27"/>
    </row>
    <row r="78" spans="1:10" hidden="1">
      <c r="A78" s="60"/>
      <c r="B78" s="60"/>
      <c r="C78" s="60"/>
      <c r="D78" s="60"/>
      <c r="E78" s="60"/>
      <c r="F78" s="60" t="s">
        <v>900</v>
      </c>
      <c r="G78" s="60" t="s">
        <v>908</v>
      </c>
      <c r="H78" s="60"/>
      <c r="I78" s="60"/>
      <c r="J78" s="27"/>
    </row>
    <row r="79" spans="1:10" hidden="1">
      <c r="A79" s="60"/>
      <c r="B79" s="60"/>
      <c r="C79" s="60"/>
      <c r="D79" s="60" t="s">
        <v>910</v>
      </c>
      <c r="E79" s="60" t="s">
        <v>544</v>
      </c>
      <c r="F79" s="60" t="s">
        <v>948</v>
      </c>
      <c r="G79" s="60" t="s">
        <v>948</v>
      </c>
      <c r="H79" s="60"/>
      <c r="I79" s="60"/>
      <c r="J79" s="27"/>
    </row>
    <row r="80" spans="1:10" hidden="1">
      <c r="A80" s="60"/>
      <c r="B80" s="60"/>
      <c r="C80" s="60" t="s">
        <v>361</v>
      </c>
      <c r="D80" s="60" t="s">
        <v>506</v>
      </c>
      <c r="E80" s="60" t="s">
        <v>929</v>
      </c>
      <c r="F80" s="60"/>
      <c r="G80" s="60"/>
      <c r="H80" s="60" t="s">
        <v>360</v>
      </c>
      <c r="I80" s="60" t="s">
        <v>362</v>
      </c>
      <c r="J80" s="27"/>
    </row>
    <row r="81" spans="1:10">
      <c r="A81" s="60"/>
      <c r="B81" s="60"/>
      <c r="C81" s="60" t="s">
        <v>383</v>
      </c>
      <c r="D81" s="238" t="s">
        <v>930</v>
      </c>
      <c r="E81" s="219"/>
      <c r="F81" s="219"/>
      <c r="G81" s="220"/>
      <c r="H81" s="27"/>
      <c r="I81" s="60"/>
      <c r="J81" s="27"/>
    </row>
    <row r="82" spans="1:10">
      <c r="A82" s="60"/>
      <c r="B82" s="60"/>
      <c r="C82" s="60" t="s">
        <v>365</v>
      </c>
      <c r="D82" s="223" t="s">
        <v>931</v>
      </c>
      <c r="E82" s="216" t="s">
        <v>932</v>
      </c>
      <c r="F82" s="80" t="s">
        <v>529</v>
      </c>
      <c r="G82" s="88" t="s">
        <v>933</v>
      </c>
      <c r="H82" s="27"/>
      <c r="I82" s="60"/>
      <c r="J82" s="27"/>
    </row>
    <row r="83" spans="1:10">
      <c r="A83" s="60" t="s">
        <v>536</v>
      </c>
      <c r="B83" s="60"/>
      <c r="C83" s="60" t="s">
        <v>365</v>
      </c>
      <c r="D83" s="224"/>
      <c r="E83" s="217"/>
      <c r="F83" s="88" t="s">
        <v>505</v>
      </c>
      <c r="G83" s="88" t="s">
        <v>510</v>
      </c>
      <c r="H83" s="27"/>
      <c r="I83" s="60"/>
      <c r="J83" s="27"/>
    </row>
    <row r="84" spans="1:10">
      <c r="A84" s="60"/>
      <c r="B84" s="60"/>
      <c r="C84" s="60" t="s">
        <v>360</v>
      </c>
      <c r="D84" s="27"/>
      <c r="E84" s="27"/>
      <c r="F84" s="27"/>
      <c r="G84" s="27"/>
      <c r="H84" s="27"/>
      <c r="I84" s="60"/>
      <c r="J84" s="27"/>
    </row>
    <row r="85" spans="1:10">
      <c r="A85" s="60"/>
      <c r="B85" s="60" t="s">
        <v>1229</v>
      </c>
      <c r="C85" s="61"/>
      <c r="D85" s="253"/>
      <c r="E85" s="95" t="s">
        <v>1228</v>
      </c>
      <c r="F85" s="117"/>
      <c r="G85" s="75">
        <f t="shared" ref="G85:G116" si="0">IF($F$17=0,0,F85/$F$17)</f>
        <v>0</v>
      </c>
      <c r="H85" s="27"/>
      <c r="I85" s="60"/>
      <c r="J85" s="27"/>
    </row>
    <row r="86" spans="1:10" s="51" customFormat="1">
      <c r="A86" s="60"/>
      <c r="B86" s="60" t="s">
        <v>1231</v>
      </c>
      <c r="C86" s="61"/>
      <c r="D86" s="254"/>
      <c r="E86" s="95" t="s">
        <v>1230</v>
      </c>
      <c r="F86" s="117"/>
      <c r="G86" s="75">
        <f t="shared" si="0"/>
        <v>0</v>
      </c>
      <c r="H86" s="34"/>
      <c r="I86" s="60"/>
      <c r="J86" s="34"/>
    </row>
    <row r="87" spans="1:10" s="51" customFormat="1">
      <c r="A87" s="60"/>
      <c r="B87" s="60" t="s">
        <v>1233</v>
      </c>
      <c r="C87" s="61"/>
      <c r="D87" s="254"/>
      <c r="E87" s="95" t="s">
        <v>1232</v>
      </c>
      <c r="F87" s="117"/>
      <c r="G87" s="75">
        <f t="shared" si="0"/>
        <v>0</v>
      </c>
      <c r="H87" s="34"/>
      <c r="I87" s="60"/>
      <c r="J87" s="34"/>
    </row>
    <row r="88" spans="1:10" s="51" customFormat="1">
      <c r="A88" s="60"/>
      <c r="B88" s="60" t="s">
        <v>1235</v>
      </c>
      <c r="C88" s="61"/>
      <c r="D88" s="255"/>
      <c r="E88" s="95" t="s">
        <v>1234</v>
      </c>
      <c r="F88" s="77">
        <f>F85+F86+F87</f>
        <v>0</v>
      </c>
      <c r="G88" s="75">
        <f t="shared" si="0"/>
        <v>0</v>
      </c>
      <c r="H88" s="34"/>
      <c r="I88" s="60"/>
      <c r="J88" s="34"/>
    </row>
    <row r="89" spans="1:10" s="51" customFormat="1">
      <c r="A89" s="60"/>
      <c r="B89" s="60" t="s">
        <v>1229</v>
      </c>
      <c r="C89" s="61"/>
      <c r="D89" s="253"/>
      <c r="E89" s="95" t="s">
        <v>1228</v>
      </c>
      <c r="F89" s="74"/>
      <c r="G89" s="75">
        <f t="shared" si="0"/>
        <v>0</v>
      </c>
      <c r="H89" s="34"/>
      <c r="I89" s="60"/>
      <c r="J89" s="34"/>
    </row>
    <row r="90" spans="1:10" s="51" customFormat="1">
      <c r="A90" s="60"/>
      <c r="B90" s="60" t="s">
        <v>1231</v>
      </c>
      <c r="C90" s="61"/>
      <c r="D90" s="254"/>
      <c r="E90" s="95" t="s">
        <v>1230</v>
      </c>
      <c r="F90" s="74"/>
      <c r="G90" s="75">
        <f t="shared" si="0"/>
        <v>0</v>
      </c>
      <c r="H90" s="34"/>
      <c r="I90" s="60"/>
      <c r="J90" s="34"/>
    </row>
    <row r="91" spans="1:10" s="51" customFormat="1">
      <c r="A91" s="60"/>
      <c r="B91" s="60" t="s">
        <v>1233</v>
      </c>
      <c r="C91" s="61"/>
      <c r="D91" s="254"/>
      <c r="E91" s="95" t="s">
        <v>1232</v>
      </c>
      <c r="F91" s="74"/>
      <c r="G91" s="75">
        <f t="shared" si="0"/>
        <v>0</v>
      </c>
      <c r="H91" s="34"/>
      <c r="I91" s="60"/>
      <c r="J91" s="34"/>
    </row>
    <row r="92" spans="1:10" s="51" customFormat="1">
      <c r="A92" s="60"/>
      <c r="B92" s="60" t="s">
        <v>1235</v>
      </c>
      <c r="C92" s="61"/>
      <c r="D92" s="255"/>
      <c r="E92" s="95" t="s">
        <v>1234</v>
      </c>
      <c r="F92" s="77">
        <f>F89+F90+F91</f>
        <v>0</v>
      </c>
      <c r="G92" s="75">
        <f t="shared" si="0"/>
        <v>0</v>
      </c>
      <c r="H92" s="34"/>
      <c r="I92" s="60"/>
      <c r="J92" s="34"/>
    </row>
    <row r="93" spans="1:10" s="51" customFormat="1">
      <c r="A93" s="60"/>
      <c r="B93" s="60" t="s">
        <v>1229</v>
      </c>
      <c r="C93" s="61"/>
      <c r="D93" s="253"/>
      <c r="E93" s="95" t="s">
        <v>1228</v>
      </c>
      <c r="F93" s="74"/>
      <c r="G93" s="75">
        <f t="shared" si="0"/>
        <v>0</v>
      </c>
      <c r="H93" s="34"/>
      <c r="I93" s="60"/>
      <c r="J93" s="34"/>
    </row>
    <row r="94" spans="1:10" s="51" customFormat="1">
      <c r="A94" s="60"/>
      <c r="B94" s="60" t="s">
        <v>1231</v>
      </c>
      <c r="C94" s="61"/>
      <c r="D94" s="254"/>
      <c r="E94" s="95" t="s">
        <v>1230</v>
      </c>
      <c r="F94" s="74"/>
      <c r="G94" s="75">
        <f t="shared" si="0"/>
        <v>0</v>
      </c>
      <c r="H94" s="34"/>
      <c r="I94" s="60"/>
      <c r="J94" s="34"/>
    </row>
    <row r="95" spans="1:10" s="51" customFormat="1">
      <c r="A95" s="60"/>
      <c r="B95" s="60" t="s">
        <v>1233</v>
      </c>
      <c r="C95" s="61"/>
      <c r="D95" s="254"/>
      <c r="E95" s="95" t="s">
        <v>1232</v>
      </c>
      <c r="F95" s="74"/>
      <c r="G95" s="75">
        <f t="shared" si="0"/>
        <v>0</v>
      </c>
      <c r="H95" s="34"/>
      <c r="I95" s="60"/>
      <c r="J95" s="34"/>
    </row>
    <row r="96" spans="1:10" s="51" customFormat="1">
      <c r="A96" s="60"/>
      <c r="B96" s="60" t="s">
        <v>1235</v>
      </c>
      <c r="C96" s="61"/>
      <c r="D96" s="255"/>
      <c r="E96" s="95" t="s">
        <v>1234</v>
      </c>
      <c r="F96" s="77">
        <f>F93+F94+F95</f>
        <v>0</v>
      </c>
      <c r="G96" s="75">
        <f t="shared" si="0"/>
        <v>0</v>
      </c>
      <c r="H96" s="34"/>
      <c r="I96" s="60"/>
      <c r="J96" s="34"/>
    </row>
    <row r="97" spans="1:10" s="51" customFormat="1">
      <c r="A97" s="60"/>
      <c r="B97" s="60" t="s">
        <v>1229</v>
      </c>
      <c r="C97" s="61"/>
      <c r="D97" s="253"/>
      <c r="E97" s="95" t="s">
        <v>1228</v>
      </c>
      <c r="F97" s="74"/>
      <c r="G97" s="75">
        <f t="shared" si="0"/>
        <v>0</v>
      </c>
      <c r="H97" s="34"/>
      <c r="I97" s="60"/>
      <c r="J97" s="34"/>
    </row>
    <row r="98" spans="1:10" s="51" customFormat="1">
      <c r="A98" s="60"/>
      <c r="B98" s="60" t="s">
        <v>1231</v>
      </c>
      <c r="C98" s="61"/>
      <c r="D98" s="254"/>
      <c r="E98" s="95" t="s">
        <v>1230</v>
      </c>
      <c r="F98" s="74"/>
      <c r="G98" s="75">
        <f t="shared" si="0"/>
        <v>0</v>
      </c>
      <c r="H98" s="34"/>
      <c r="I98" s="60"/>
      <c r="J98" s="34"/>
    </row>
    <row r="99" spans="1:10" s="51" customFormat="1">
      <c r="A99" s="60"/>
      <c r="B99" s="60" t="s">
        <v>1233</v>
      </c>
      <c r="C99" s="61"/>
      <c r="D99" s="254"/>
      <c r="E99" s="95" t="s">
        <v>1232</v>
      </c>
      <c r="F99" s="74"/>
      <c r="G99" s="75">
        <f t="shared" si="0"/>
        <v>0</v>
      </c>
      <c r="H99" s="34"/>
      <c r="I99" s="60"/>
      <c r="J99" s="34"/>
    </row>
    <row r="100" spans="1:10" s="51" customFormat="1">
      <c r="A100" s="60"/>
      <c r="B100" s="60" t="s">
        <v>1235</v>
      </c>
      <c r="C100" s="61"/>
      <c r="D100" s="255"/>
      <c r="E100" s="95" t="s">
        <v>1234</v>
      </c>
      <c r="F100" s="77">
        <f>F97+F98+F99</f>
        <v>0</v>
      </c>
      <c r="G100" s="75">
        <f t="shared" si="0"/>
        <v>0</v>
      </c>
      <c r="H100" s="34"/>
      <c r="I100" s="60"/>
      <c r="J100" s="34"/>
    </row>
    <row r="101" spans="1:10" s="51" customFormat="1">
      <c r="A101" s="60"/>
      <c r="B101" s="60" t="s">
        <v>1229</v>
      </c>
      <c r="C101" s="61"/>
      <c r="D101" s="253"/>
      <c r="E101" s="95" t="s">
        <v>1228</v>
      </c>
      <c r="F101" s="74"/>
      <c r="G101" s="75">
        <f t="shared" si="0"/>
        <v>0</v>
      </c>
      <c r="H101" s="34"/>
      <c r="I101" s="60"/>
      <c r="J101" s="34"/>
    </row>
    <row r="102" spans="1:10" s="51" customFormat="1">
      <c r="A102" s="60"/>
      <c r="B102" s="60" t="s">
        <v>1231</v>
      </c>
      <c r="C102" s="61"/>
      <c r="D102" s="254"/>
      <c r="E102" s="95" t="s">
        <v>1230</v>
      </c>
      <c r="F102" s="74"/>
      <c r="G102" s="75">
        <f t="shared" si="0"/>
        <v>0</v>
      </c>
      <c r="H102" s="34"/>
      <c r="I102" s="60"/>
      <c r="J102" s="34"/>
    </row>
    <row r="103" spans="1:10" s="51" customFormat="1">
      <c r="A103" s="60"/>
      <c r="B103" s="60" t="s">
        <v>1233</v>
      </c>
      <c r="C103" s="61"/>
      <c r="D103" s="254"/>
      <c r="E103" s="95" t="s">
        <v>1232</v>
      </c>
      <c r="F103" s="74"/>
      <c r="G103" s="75">
        <f t="shared" si="0"/>
        <v>0</v>
      </c>
      <c r="H103" s="34"/>
      <c r="I103" s="60"/>
      <c r="J103" s="34"/>
    </row>
    <row r="104" spans="1:10" s="51" customFormat="1">
      <c r="A104" s="60"/>
      <c r="B104" s="60" t="s">
        <v>1235</v>
      </c>
      <c r="C104" s="61"/>
      <c r="D104" s="255"/>
      <c r="E104" s="95" t="s">
        <v>1234</v>
      </c>
      <c r="F104" s="77">
        <f>F101+F102+F103</f>
        <v>0</v>
      </c>
      <c r="G104" s="75">
        <f t="shared" si="0"/>
        <v>0</v>
      </c>
      <c r="H104" s="34"/>
      <c r="I104" s="60"/>
      <c r="J104" s="34"/>
    </row>
    <row r="105" spans="1:10" s="51" customFormat="1">
      <c r="A105" s="60"/>
      <c r="B105" s="60" t="s">
        <v>1229</v>
      </c>
      <c r="C105" s="61"/>
      <c r="D105" s="253"/>
      <c r="E105" s="95" t="s">
        <v>1228</v>
      </c>
      <c r="F105" s="74"/>
      <c r="G105" s="75">
        <f t="shared" si="0"/>
        <v>0</v>
      </c>
      <c r="H105" s="34"/>
      <c r="I105" s="60"/>
      <c r="J105" s="34"/>
    </row>
    <row r="106" spans="1:10" s="51" customFormat="1">
      <c r="A106" s="60"/>
      <c r="B106" s="60" t="s">
        <v>1231</v>
      </c>
      <c r="C106" s="61"/>
      <c r="D106" s="254"/>
      <c r="E106" s="95" t="s">
        <v>1230</v>
      </c>
      <c r="F106" s="74"/>
      <c r="G106" s="75">
        <f t="shared" si="0"/>
        <v>0</v>
      </c>
      <c r="H106" s="34"/>
      <c r="I106" s="60"/>
      <c r="J106" s="34"/>
    </row>
    <row r="107" spans="1:10" s="51" customFormat="1">
      <c r="A107" s="60"/>
      <c r="B107" s="60" t="s">
        <v>1233</v>
      </c>
      <c r="C107" s="61"/>
      <c r="D107" s="254"/>
      <c r="E107" s="95" t="s">
        <v>1232</v>
      </c>
      <c r="F107" s="74"/>
      <c r="G107" s="75">
        <f t="shared" si="0"/>
        <v>0</v>
      </c>
      <c r="H107" s="34"/>
      <c r="I107" s="60"/>
      <c r="J107" s="34"/>
    </row>
    <row r="108" spans="1:10" s="51" customFormat="1">
      <c r="A108" s="60"/>
      <c r="B108" s="60" t="s">
        <v>1235</v>
      </c>
      <c r="C108" s="61"/>
      <c r="D108" s="255"/>
      <c r="E108" s="95" t="s">
        <v>1234</v>
      </c>
      <c r="F108" s="77">
        <f>F105+F106+F107</f>
        <v>0</v>
      </c>
      <c r="G108" s="75">
        <f t="shared" si="0"/>
        <v>0</v>
      </c>
      <c r="H108" s="34"/>
      <c r="I108" s="60"/>
      <c r="J108" s="34"/>
    </row>
    <row r="109" spans="1:10" s="51" customFormat="1">
      <c r="A109" s="60"/>
      <c r="B109" s="60" t="s">
        <v>1229</v>
      </c>
      <c r="C109" s="61"/>
      <c r="D109" s="253"/>
      <c r="E109" s="95" t="s">
        <v>1228</v>
      </c>
      <c r="F109" s="74"/>
      <c r="G109" s="75">
        <f t="shared" si="0"/>
        <v>0</v>
      </c>
      <c r="H109" s="34"/>
      <c r="I109" s="60"/>
      <c r="J109" s="34"/>
    </row>
    <row r="110" spans="1:10" s="51" customFormat="1">
      <c r="A110" s="60"/>
      <c r="B110" s="60" t="s">
        <v>1231</v>
      </c>
      <c r="C110" s="61"/>
      <c r="D110" s="254"/>
      <c r="E110" s="95" t="s">
        <v>1230</v>
      </c>
      <c r="F110" s="74"/>
      <c r="G110" s="75">
        <f t="shared" si="0"/>
        <v>0</v>
      </c>
      <c r="H110" s="34"/>
      <c r="I110" s="60"/>
      <c r="J110" s="34"/>
    </row>
    <row r="111" spans="1:10" s="51" customFormat="1">
      <c r="A111" s="60"/>
      <c r="B111" s="60" t="s">
        <v>1233</v>
      </c>
      <c r="C111" s="61"/>
      <c r="D111" s="254"/>
      <c r="E111" s="95" t="s">
        <v>1232</v>
      </c>
      <c r="F111" s="74"/>
      <c r="G111" s="75">
        <f t="shared" si="0"/>
        <v>0</v>
      </c>
      <c r="H111" s="34"/>
      <c r="I111" s="60"/>
      <c r="J111" s="34"/>
    </row>
    <row r="112" spans="1:10" s="51" customFormat="1">
      <c r="A112" s="60"/>
      <c r="B112" s="60" t="s">
        <v>1235</v>
      </c>
      <c r="C112" s="61"/>
      <c r="D112" s="255"/>
      <c r="E112" s="95" t="s">
        <v>1234</v>
      </c>
      <c r="F112" s="77">
        <f>F109+F110+F111</f>
        <v>0</v>
      </c>
      <c r="G112" s="75">
        <f t="shared" si="0"/>
        <v>0</v>
      </c>
      <c r="H112" s="34"/>
      <c r="I112" s="60"/>
      <c r="J112" s="34"/>
    </row>
    <row r="113" spans="1:10" s="51" customFormat="1">
      <c r="A113" s="60"/>
      <c r="B113" s="60" t="s">
        <v>1229</v>
      </c>
      <c r="C113" s="61"/>
      <c r="D113" s="253"/>
      <c r="E113" s="95" t="s">
        <v>1228</v>
      </c>
      <c r="F113" s="74"/>
      <c r="G113" s="75">
        <f t="shared" si="0"/>
        <v>0</v>
      </c>
      <c r="H113" s="34"/>
      <c r="I113" s="60"/>
      <c r="J113" s="34"/>
    </row>
    <row r="114" spans="1:10" s="51" customFormat="1">
      <c r="A114" s="60"/>
      <c r="B114" s="60" t="s">
        <v>1231</v>
      </c>
      <c r="C114" s="61"/>
      <c r="D114" s="254"/>
      <c r="E114" s="95" t="s">
        <v>1230</v>
      </c>
      <c r="F114" s="74"/>
      <c r="G114" s="75">
        <f t="shared" si="0"/>
        <v>0</v>
      </c>
      <c r="H114" s="34"/>
      <c r="I114" s="60"/>
      <c r="J114" s="34"/>
    </row>
    <row r="115" spans="1:10" s="51" customFormat="1">
      <c r="A115" s="60"/>
      <c r="B115" s="60" t="s">
        <v>1233</v>
      </c>
      <c r="C115" s="61"/>
      <c r="D115" s="254"/>
      <c r="E115" s="95" t="s">
        <v>1232</v>
      </c>
      <c r="F115" s="74"/>
      <c r="G115" s="75">
        <f t="shared" si="0"/>
        <v>0</v>
      </c>
      <c r="H115" s="34"/>
      <c r="I115" s="60"/>
      <c r="J115" s="34"/>
    </row>
    <row r="116" spans="1:10" s="51" customFormat="1">
      <c r="A116" s="60"/>
      <c r="B116" s="60" t="s">
        <v>1235</v>
      </c>
      <c r="C116" s="61"/>
      <c r="D116" s="255"/>
      <c r="E116" s="95" t="s">
        <v>1234</v>
      </c>
      <c r="F116" s="77">
        <f>F113+F114+F115</f>
        <v>0</v>
      </c>
      <c r="G116" s="75">
        <f t="shared" si="0"/>
        <v>0</v>
      </c>
      <c r="H116" s="34"/>
      <c r="I116" s="60"/>
      <c r="J116" s="34"/>
    </row>
    <row r="117" spans="1:10" s="51" customFormat="1">
      <c r="A117" s="60"/>
      <c r="B117" s="60" t="s">
        <v>1229</v>
      </c>
      <c r="C117" s="61"/>
      <c r="D117" s="253"/>
      <c r="E117" s="95" t="s">
        <v>1228</v>
      </c>
      <c r="F117" s="74"/>
      <c r="G117" s="75">
        <f t="shared" ref="G117:G148" si="1">IF($F$17=0,0,F117/$F$17)</f>
        <v>0</v>
      </c>
      <c r="H117" s="34"/>
      <c r="I117" s="60"/>
      <c r="J117" s="34"/>
    </row>
    <row r="118" spans="1:10" s="51" customFormat="1">
      <c r="A118" s="60"/>
      <c r="B118" s="60" t="s">
        <v>1231</v>
      </c>
      <c r="C118" s="61"/>
      <c r="D118" s="254"/>
      <c r="E118" s="95" t="s">
        <v>1230</v>
      </c>
      <c r="F118" s="74"/>
      <c r="G118" s="75">
        <f t="shared" si="1"/>
        <v>0</v>
      </c>
      <c r="H118" s="34"/>
      <c r="I118" s="60"/>
      <c r="J118" s="34"/>
    </row>
    <row r="119" spans="1:10" s="51" customFormat="1">
      <c r="A119" s="60"/>
      <c r="B119" s="60" t="s">
        <v>1233</v>
      </c>
      <c r="C119" s="61"/>
      <c r="D119" s="254"/>
      <c r="E119" s="95" t="s">
        <v>1232</v>
      </c>
      <c r="F119" s="74"/>
      <c r="G119" s="75">
        <f t="shared" si="1"/>
        <v>0</v>
      </c>
      <c r="H119" s="34"/>
      <c r="I119" s="60"/>
      <c r="J119" s="34"/>
    </row>
    <row r="120" spans="1:10" s="51" customFormat="1">
      <c r="A120" s="60"/>
      <c r="B120" s="60" t="s">
        <v>1235</v>
      </c>
      <c r="C120" s="61"/>
      <c r="D120" s="255"/>
      <c r="E120" s="95" t="s">
        <v>1234</v>
      </c>
      <c r="F120" s="77">
        <f>F117+F118+F119</f>
        <v>0</v>
      </c>
      <c r="G120" s="75">
        <f t="shared" si="1"/>
        <v>0</v>
      </c>
      <c r="H120" s="34"/>
      <c r="I120" s="60"/>
      <c r="J120" s="34"/>
    </row>
    <row r="121" spans="1:10" s="51" customFormat="1">
      <c r="A121" s="60"/>
      <c r="B121" s="60" t="s">
        <v>1229</v>
      </c>
      <c r="C121" s="61"/>
      <c r="D121" s="253"/>
      <c r="E121" s="95" t="s">
        <v>1228</v>
      </c>
      <c r="F121" s="74"/>
      <c r="G121" s="75">
        <f t="shared" si="1"/>
        <v>0</v>
      </c>
      <c r="H121" s="34"/>
      <c r="I121" s="60"/>
      <c r="J121" s="34"/>
    </row>
    <row r="122" spans="1:10" s="51" customFormat="1">
      <c r="A122" s="60"/>
      <c r="B122" s="60" t="s">
        <v>1231</v>
      </c>
      <c r="C122" s="61"/>
      <c r="D122" s="254"/>
      <c r="E122" s="95" t="s">
        <v>1230</v>
      </c>
      <c r="F122" s="74"/>
      <c r="G122" s="75">
        <f t="shared" si="1"/>
        <v>0</v>
      </c>
      <c r="H122" s="34"/>
      <c r="I122" s="60"/>
      <c r="J122" s="34"/>
    </row>
    <row r="123" spans="1:10" s="51" customFormat="1">
      <c r="A123" s="60"/>
      <c r="B123" s="60" t="s">
        <v>1233</v>
      </c>
      <c r="C123" s="61"/>
      <c r="D123" s="254"/>
      <c r="E123" s="95" t="s">
        <v>1232</v>
      </c>
      <c r="F123" s="74"/>
      <c r="G123" s="75">
        <f t="shared" si="1"/>
        <v>0</v>
      </c>
      <c r="H123" s="34"/>
      <c r="I123" s="60"/>
      <c r="J123" s="34"/>
    </row>
    <row r="124" spans="1:10" s="51" customFormat="1">
      <c r="A124" s="60"/>
      <c r="B124" s="60" t="s">
        <v>1235</v>
      </c>
      <c r="C124" s="61"/>
      <c r="D124" s="255"/>
      <c r="E124" s="95" t="s">
        <v>1234</v>
      </c>
      <c r="F124" s="77">
        <f>F121+F122+F123</f>
        <v>0</v>
      </c>
      <c r="G124" s="75">
        <f t="shared" si="1"/>
        <v>0</v>
      </c>
      <c r="H124" s="34"/>
      <c r="I124" s="60"/>
      <c r="J124" s="34"/>
    </row>
    <row r="125" spans="1:10" s="51" customFormat="1">
      <c r="A125" s="60"/>
      <c r="B125" s="60" t="s">
        <v>1229</v>
      </c>
      <c r="C125" s="61"/>
      <c r="D125" s="253"/>
      <c r="E125" s="95" t="s">
        <v>1228</v>
      </c>
      <c r="F125" s="74"/>
      <c r="G125" s="75">
        <f t="shared" si="1"/>
        <v>0</v>
      </c>
      <c r="H125" s="34"/>
      <c r="I125" s="60"/>
      <c r="J125" s="34"/>
    </row>
    <row r="126" spans="1:10" s="51" customFormat="1">
      <c r="A126" s="60"/>
      <c r="B126" s="60" t="s">
        <v>1231</v>
      </c>
      <c r="C126" s="61"/>
      <c r="D126" s="254"/>
      <c r="E126" s="95" t="s">
        <v>1230</v>
      </c>
      <c r="F126" s="74"/>
      <c r="G126" s="75">
        <f t="shared" si="1"/>
        <v>0</v>
      </c>
      <c r="H126" s="34"/>
      <c r="I126" s="60"/>
      <c r="J126" s="34"/>
    </row>
    <row r="127" spans="1:10" s="51" customFormat="1">
      <c r="A127" s="60"/>
      <c r="B127" s="60" t="s">
        <v>1233</v>
      </c>
      <c r="C127" s="61"/>
      <c r="D127" s="254"/>
      <c r="E127" s="95" t="s">
        <v>1232</v>
      </c>
      <c r="F127" s="74"/>
      <c r="G127" s="75">
        <f t="shared" si="1"/>
        <v>0</v>
      </c>
      <c r="H127" s="34"/>
      <c r="I127" s="60"/>
      <c r="J127" s="34"/>
    </row>
    <row r="128" spans="1:10" s="51" customFormat="1">
      <c r="A128" s="60"/>
      <c r="B128" s="60" t="s">
        <v>1235</v>
      </c>
      <c r="C128" s="61"/>
      <c r="D128" s="255"/>
      <c r="E128" s="95" t="s">
        <v>1234</v>
      </c>
      <c r="F128" s="77">
        <f>F125+F126+F127</f>
        <v>0</v>
      </c>
      <c r="G128" s="75">
        <f t="shared" si="1"/>
        <v>0</v>
      </c>
      <c r="H128" s="34"/>
      <c r="I128" s="60"/>
      <c r="J128" s="34"/>
    </row>
    <row r="129" spans="1:10" s="51" customFormat="1">
      <c r="A129" s="60"/>
      <c r="B129" s="60" t="s">
        <v>1229</v>
      </c>
      <c r="C129" s="61"/>
      <c r="D129" s="253"/>
      <c r="E129" s="95" t="s">
        <v>1228</v>
      </c>
      <c r="F129" s="74"/>
      <c r="G129" s="75">
        <f t="shared" si="1"/>
        <v>0</v>
      </c>
      <c r="H129" s="34"/>
      <c r="I129" s="60"/>
      <c r="J129" s="34"/>
    </row>
    <row r="130" spans="1:10" s="51" customFormat="1">
      <c r="A130" s="60"/>
      <c r="B130" s="60" t="s">
        <v>1231</v>
      </c>
      <c r="C130" s="61"/>
      <c r="D130" s="254"/>
      <c r="E130" s="95" t="s">
        <v>1230</v>
      </c>
      <c r="F130" s="74"/>
      <c r="G130" s="75">
        <f t="shared" si="1"/>
        <v>0</v>
      </c>
      <c r="H130" s="34"/>
      <c r="I130" s="60"/>
      <c r="J130" s="34"/>
    </row>
    <row r="131" spans="1:10" s="51" customFormat="1">
      <c r="A131" s="60"/>
      <c r="B131" s="60" t="s">
        <v>1233</v>
      </c>
      <c r="C131" s="61"/>
      <c r="D131" s="254"/>
      <c r="E131" s="95" t="s">
        <v>1232</v>
      </c>
      <c r="F131" s="74"/>
      <c r="G131" s="75">
        <f t="shared" si="1"/>
        <v>0</v>
      </c>
      <c r="H131" s="34"/>
      <c r="I131" s="60"/>
      <c r="J131" s="34"/>
    </row>
    <row r="132" spans="1:10" s="51" customFormat="1">
      <c r="A132" s="60"/>
      <c r="B132" s="60" t="s">
        <v>1235</v>
      </c>
      <c r="C132" s="61"/>
      <c r="D132" s="255"/>
      <c r="E132" s="95" t="s">
        <v>1234</v>
      </c>
      <c r="F132" s="77">
        <f>F129+F130+F131</f>
        <v>0</v>
      </c>
      <c r="G132" s="75">
        <f t="shared" si="1"/>
        <v>0</v>
      </c>
      <c r="H132" s="34"/>
      <c r="I132" s="60"/>
      <c r="J132" s="34"/>
    </row>
    <row r="133" spans="1:10" s="51" customFormat="1">
      <c r="A133" s="60"/>
      <c r="B133" s="60" t="s">
        <v>1229</v>
      </c>
      <c r="C133" s="61"/>
      <c r="D133" s="253"/>
      <c r="E133" s="95" t="s">
        <v>1228</v>
      </c>
      <c r="F133" s="74"/>
      <c r="G133" s="75">
        <f t="shared" si="1"/>
        <v>0</v>
      </c>
      <c r="H133" s="34"/>
      <c r="I133" s="60"/>
      <c r="J133" s="34"/>
    </row>
    <row r="134" spans="1:10" s="51" customFormat="1">
      <c r="A134" s="60"/>
      <c r="B134" s="60" t="s">
        <v>1231</v>
      </c>
      <c r="C134" s="61"/>
      <c r="D134" s="254"/>
      <c r="E134" s="95" t="s">
        <v>1230</v>
      </c>
      <c r="F134" s="74"/>
      <c r="G134" s="75">
        <f t="shared" si="1"/>
        <v>0</v>
      </c>
      <c r="H134" s="34"/>
      <c r="I134" s="60"/>
      <c r="J134" s="34"/>
    </row>
    <row r="135" spans="1:10" s="51" customFormat="1">
      <c r="A135" s="60"/>
      <c r="B135" s="60" t="s">
        <v>1233</v>
      </c>
      <c r="C135" s="61"/>
      <c r="D135" s="254"/>
      <c r="E135" s="95" t="s">
        <v>1232</v>
      </c>
      <c r="F135" s="74"/>
      <c r="G135" s="75">
        <f t="shared" si="1"/>
        <v>0</v>
      </c>
      <c r="H135" s="34"/>
      <c r="I135" s="60"/>
      <c r="J135" s="34"/>
    </row>
    <row r="136" spans="1:10" s="51" customFormat="1">
      <c r="A136" s="60"/>
      <c r="B136" s="60" t="s">
        <v>1235</v>
      </c>
      <c r="C136" s="61"/>
      <c r="D136" s="255"/>
      <c r="E136" s="95" t="s">
        <v>1234</v>
      </c>
      <c r="F136" s="77">
        <f>F133+F134+F135</f>
        <v>0</v>
      </c>
      <c r="G136" s="75">
        <f t="shared" si="1"/>
        <v>0</v>
      </c>
      <c r="H136" s="34"/>
      <c r="I136" s="60"/>
      <c r="J136" s="34"/>
    </row>
    <row r="137" spans="1:10" s="51" customFormat="1">
      <c r="A137" s="60"/>
      <c r="B137" s="60" t="s">
        <v>1229</v>
      </c>
      <c r="C137" s="61"/>
      <c r="D137" s="253"/>
      <c r="E137" s="95" t="s">
        <v>1228</v>
      </c>
      <c r="F137" s="74"/>
      <c r="G137" s="75">
        <f t="shared" si="1"/>
        <v>0</v>
      </c>
      <c r="H137" s="34"/>
      <c r="I137" s="60"/>
      <c r="J137" s="34"/>
    </row>
    <row r="138" spans="1:10" s="51" customFormat="1">
      <c r="A138" s="60"/>
      <c r="B138" s="60" t="s">
        <v>1231</v>
      </c>
      <c r="C138" s="61"/>
      <c r="D138" s="254"/>
      <c r="E138" s="95" t="s">
        <v>1230</v>
      </c>
      <c r="F138" s="74"/>
      <c r="G138" s="75">
        <f t="shared" si="1"/>
        <v>0</v>
      </c>
      <c r="H138" s="34"/>
      <c r="I138" s="60"/>
      <c r="J138" s="34"/>
    </row>
    <row r="139" spans="1:10" s="51" customFormat="1">
      <c r="A139" s="60"/>
      <c r="B139" s="60" t="s">
        <v>1233</v>
      </c>
      <c r="C139" s="61"/>
      <c r="D139" s="254"/>
      <c r="E139" s="95" t="s">
        <v>1232</v>
      </c>
      <c r="F139" s="74"/>
      <c r="G139" s="75">
        <f t="shared" si="1"/>
        <v>0</v>
      </c>
      <c r="H139" s="34"/>
      <c r="I139" s="60"/>
      <c r="J139" s="34"/>
    </row>
    <row r="140" spans="1:10" s="51" customFormat="1">
      <c r="A140" s="60"/>
      <c r="B140" s="60" t="s">
        <v>1235</v>
      </c>
      <c r="C140" s="61"/>
      <c r="D140" s="255"/>
      <c r="E140" s="95" t="s">
        <v>1234</v>
      </c>
      <c r="F140" s="77">
        <f>F137+F138+F139</f>
        <v>0</v>
      </c>
      <c r="G140" s="75">
        <f t="shared" si="1"/>
        <v>0</v>
      </c>
      <c r="H140" s="34"/>
      <c r="I140" s="60"/>
      <c r="J140" s="34"/>
    </row>
    <row r="141" spans="1:10" s="51" customFormat="1">
      <c r="A141" s="60"/>
      <c r="B141" s="60" t="s">
        <v>1229</v>
      </c>
      <c r="C141" s="61"/>
      <c r="D141" s="253"/>
      <c r="E141" s="95" t="s">
        <v>1228</v>
      </c>
      <c r="F141" s="74"/>
      <c r="G141" s="75">
        <f t="shared" si="1"/>
        <v>0</v>
      </c>
      <c r="H141" s="34"/>
      <c r="I141" s="60"/>
      <c r="J141" s="34"/>
    </row>
    <row r="142" spans="1:10" s="51" customFormat="1">
      <c r="A142" s="60"/>
      <c r="B142" s="60" t="s">
        <v>1231</v>
      </c>
      <c r="C142" s="61"/>
      <c r="D142" s="254"/>
      <c r="E142" s="95" t="s">
        <v>1230</v>
      </c>
      <c r="F142" s="74"/>
      <c r="G142" s="75">
        <f t="shared" si="1"/>
        <v>0</v>
      </c>
      <c r="H142" s="34"/>
      <c r="I142" s="60"/>
      <c r="J142" s="34"/>
    </row>
    <row r="143" spans="1:10" s="51" customFormat="1">
      <c r="A143" s="60"/>
      <c r="B143" s="60" t="s">
        <v>1233</v>
      </c>
      <c r="C143" s="61"/>
      <c r="D143" s="254"/>
      <c r="E143" s="95" t="s">
        <v>1232</v>
      </c>
      <c r="F143" s="74"/>
      <c r="G143" s="75">
        <f t="shared" si="1"/>
        <v>0</v>
      </c>
      <c r="H143" s="34"/>
      <c r="I143" s="60"/>
      <c r="J143" s="34"/>
    </row>
    <row r="144" spans="1:10" s="51" customFormat="1">
      <c r="A144" s="60"/>
      <c r="B144" s="60" t="s">
        <v>1235</v>
      </c>
      <c r="C144" s="61"/>
      <c r="D144" s="255"/>
      <c r="E144" s="95" t="s">
        <v>1234</v>
      </c>
      <c r="F144" s="77">
        <f>F141+F142+F143</f>
        <v>0</v>
      </c>
      <c r="G144" s="75">
        <f t="shared" si="1"/>
        <v>0</v>
      </c>
      <c r="H144" s="34"/>
      <c r="I144" s="60"/>
      <c r="J144" s="34"/>
    </row>
    <row r="145" spans="1:10" s="51" customFormat="1">
      <c r="A145" s="60"/>
      <c r="B145" s="60" t="s">
        <v>1229</v>
      </c>
      <c r="C145" s="61"/>
      <c r="D145" s="253"/>
      <c r="E145" s="95" t="s">
        <v>1228</v>
      </c>
      <c r="F145" s="74"/>
      <c r="G145" s="75">
        <f t="shared" si="1"/>
        <v>0</v>
      </c>
      <c r="H145" s="34"/>
      <c r="I145" s="60"/>
      <c r="J145" s="34"/>
    </row>
    <row r="146" spans="1:10" s="51" customFormat="1">
      <c r="A146" s="60"/>
      <c r="B146" s="60" t="s">
        <v>1231</v>
      </c>
      <c r="C146" s="61"/>
      <c r="D146" s="254"/>
      <c r="E146" s="95" t="s">
        <v>1230</v>
      </c>
      <c r="F146" s="74"/>
      <c r="G146" s="75">
        <f t="shared" si="1"/>
        <v>0</v>
      </c>
      <c r="H146" s="34"/>
      <c r="I146" s="60"/>
      <c r="J146" s="34"/>
    </row>
    <row r="147" spans="1:10" s="51" customFormat="1">
      <c r="A147" s="60"/>
      <c r="B147" s="60" t="s">
        <v>1233</v>
      </c>
      <c r="C147" s="61"/>
      <c r="D147" s="254"/>
      <c r="E147" s="95" t="s">
        <v>1232</v>
      </c>
      <c r="F147" s="74"/>
      <c r="G147" s="75">
        <f t="shared" si="1"/>
        <v>0</v>
      </c>
      <c r="H147" s="34"/>
      <c r="I147" s="60"/>
      <c r="J147" s="34"/>
    </row>
    <row r="148" spans="1:10" s="51" customFormat="1">
      <c r="A148" s="60"/>
      <c r="B148" s="60" t="s">
        <v>1235</v>
      </c>
      <c r="C148" s="61"/>
      <c r="D148" s="255"/>
      <c r="E148" s="95" t="s">
        <v>1234</v>
      </c>
      <c r="F148" s="77">
        <f>F145+F146+F147</f>
        <v>0</v>
      </c>
      <c r="G148" s="75">
        <f t="shared" si="1"/>
        <v>0</v>
      </c>
      <c r="H148" s="34"/>
      <c r="I148" s="60"/>
      <c r="J148" s="34"/>
    </row>
    <row r="149" spans="1:10" s="51" customFormat="1">
      <c r="A149" s="60"/>
      <c r="B149" s="60" t="s">
        <v>1229</v>
      </c>
      <c r="C149" s="61"/>
      <c r="D149" s="253"/>
      <c r="E149" s="95" t="s">
        <v>1228</v>
      </c>
      <c r="F149" s="74"/>
      <c r="G149" s="75">
        <f t="shared" ref="G149:G164" si="2">IF($F$17=0,0,F149/$F$17)</f>
        <v>0</v>
      </c>
      <c r="H149" s="34"/>
      <c r="I149" s="60"/>
      <c r="J149" s="34"/>
    </row>
    <row r="150" spans="1:10" s="51" customFormat="1">
      <c r="A150" s="60"/>
      <c r="B150" s="60" t="s">
        <v>1231</v>
      </c>
      <c r="C150" s="61"/>
      <c r="D150" s="254"/>
      <c r="E150" s="95" t="s">
        <v>1230</v>
      </c>
      <c r="F150" s="74"/>
      <c r="G150" s="75">
        <f t="shared" si="2"/>
        <v>0</v>
      </c>
      <c r="H150" s="34"/>
      <c r="I150" s="60"/>
      <c r="J150" s="34"/>
    </row>
    <row r="151" spans="1:10" s="51" customFormat="1">
      <c r="A151" s="60"/>
      <c r="B151" s="60" t="s">
        <v>1233</v>
      </c>
      <c r="C151" s="61"/>
      <c r="D151" s="254"/>
      <c r="E151" s="95" t="s">
        <v>1232</v>
      </c>
      <c r="F151" s="74"/>
      <c r="G151" s="75">
        <f t="shared" si="2"/>
        <v>0</v>
      </c>
      <c r="H151" s="34"/>
      <c r="I151" s="60"/>
      <c r="J151" s="34"/>
    </row>
    <row r="152" spans="1:10" s="51" customFormat="1">
      <c r="A152" s="60"/>
      <c r="B152" s="60" t="s">
        <v>1235</v>
      </c>
      <c r="C152" s="61"/>
      <c r="D152" s="255"/>
      <c r="E152" s="95" t="s">
        <v>1234</v>
      </c>
      <c r="F152" s="77">
        <f>F149+F150+F151</f>
        <v>0</v>
      </c>
      <c r="G152" s="75">
        <f t="shared" si="2"/>
        <v>0</v>
      </c>
      <c r="H152" s="34"/>
      <c r="I152" s="60"/>
      <c r="J152" s="34"/>
    </row>
    <row r="153" spans="1:10" s="51" customFormat="1">
      <c r="A153" s="60"/>
      <c r="B153" s="60" t="s">
        <v>1229</v>
      </c>
      <c r="C153" s="61"/>
      <c r="D153" s="253"/>
      <c r="E153" s="95" t="s">
        <v>1228</v>
      </c>
      <c r="F153" s="74"/>
      <c r="G153" s="75">
        <f t="shared" si="2"/>
        <v>0</v>
      </c>
      <c r="H153" s="34"/>
      <c r="I153" s="60"/>
      <c r="J153" s="34"/>
    </row>
    <row r="154" spans="1:10" s="51" customFormat="1">
      <c r="A154" s="60"/>
      <c r="B154" s="60" t="s">
        <v>1231</v>
      </c>
      <c r="C154" s="61"/>
      <c r="D154" s="254"/>
      <c r="E154" s="95" t="s">
        <v>1230</v>
      </c>
      <c r="F154" s="74"/>
      <c r="G154" s="75">
        <f t="shared" si="2"/>
        <v>0</v>
      </c>
      <c r="H154" s="34"/>
      <c r="I154" s="60"/>
      <c r="J154" s="34"/>
    </row>
    <row r="155" spans="1:10" s="51" customFormat="1">
      <c r="A155" s="60"/>
      <c r="B155" s="60" t="s">
        <v>1233</v>
      </c>
      <c r="C155" s="61"/>
      <c r="D155" s="254"/>
      <c r="E155" s="95" t="s">
        <v>1232</v>
      </c>
      <c r="F155" s="74"/>
      <c r="G155" s="75">
        <f t="shared" si="2"/>
        <v>0</v>
      </c>
      <c r="H155" s="34"/>
      <c r="I155" s="60"/>
      <c r="J155" s="34"/>
    </row>
    <row r="156" spans="1:10" s="51" customFormat="1">
      <c r="A156" s="60"/>
      <c r="B156" s="60" t="s">
        <v>1235</v>
      </c>
      <c r="C156" s="61"/>
      <c r="D156" s="255"/>
      <c r="E156" s="95" t="s">
        <v>1234</v>
      </c>
      <c r="F156" s="77">
        <f>F153+F154+F155</f>
        <v>0</v>
      </c>
      <c r="G156" s="75">
        <f t="shared" si="2"/>
        <v>0</v>
      </c>
      <c r="H156" s="34"/>
      <c r="I156" s="60"/>
      <c r="J156" s="34"/>
    </row>
    <row r="157" spans="1:10" s="51" customFormat="1">
      <c r="A157" s="60"/>
      <c r="B157" s="60" t="s">
        <v>1229</v>
      </c>
      <c r="C157" s="61"/>
      <c r="D157" s="253"/>
      <c r="E157" s="95" t="s">
        <v>1228</v>
      </c>
      <c r="F157" s="74"/>
      <c r="G157" s="75">
        <f t="shared" si="2"/>
        <v>0</v>
      </c>
      <c r="H157" s="34"/>
      <c r="I157" s="60"/>
      <c r="J157" s="34"/>
    </row>
    <row r="158" spans="1:10" s="51" customFormat="1">
      <c r="A158" s="60"/>
      <c r="B158" s="60" t="s">
        <v>1231</v>
      </c>
      <c r="C158" s="61"/>
      <c r="D158" s="254"/>
      <c r="E158" s="95" t="s">
        <v>1230</v>
      </c>
      <c r="F158" s="74"/>
      <c r="G158" s="75">
        <f t="shared" si="2"/>
        <v>0</v>
      </c>
      <c r="H158" s="34"/>
      <c r="I158" s="60"/>
      <c r="J158" s="34"/>
    </row>
    <row r="159" spans="1:10" s="51" customFormat="1">
      <c r="A159" s="60"/>
      <c r="B159" s="60" t="s">
        <v>1233</v>
      </c>
      <c r="C159" s="61"/>
      <c r="D159" s="254"/>
      <c r="E159" s="95" t="s">
        <v>1232</v>
      </c>
      <c r="F159" s="74"/>
      <c r="G159" s="75">
        <f t="shared" si="2"/>
        <v>0</v>
      </c>
      <c r="H159" s="34"/>
      <c r="I159" s="60"/>
      <c r="J159" s="34"/>
    </row>
    <row r="160" spans="1:10" s="51" customFormat="1">
      <c r="A160" s="60"/>
      <c r="B160" s="60" t="s">
        <v>1235</v>
      </c>
      <c r="C160" s="61"/>
      <c r="D160" s="255"/>
      <c r="E160" s="95" t="s">
        <v>1234</v>
      </c>
      <c r="F160" s="77">
        <f>F157+F158+F159</f>
        <v>0</v>
      </c>
      <c r="G160" s="75">
        <f t="shared" si="2"/>
        <v>0</v>
      </c>
      <c r="H160" s="34"/>
      <c r="I160" s="60"/>
      <c r="J160" s="34"/>
    </row>
    <row r="161" spans="1:10" s="51" customFormat="1">
      <c r="A161" s="60"/>
      <c r="B161" s="60" t="s">
        <v>1229</v>
      </c>
      <c r="C161" s="61"/>
      <c r="D161" s="253"/>
      <c r="E161" s="95" t="s">
        <v>1228</v>
      </c>
      <c r="F161" s="74"/>
      <c r="G161" s="75">
        <f t="shared" si="2"/>
        <v>0</v>
      </c>
      <c r="H161" s="34"/>
      <c r="I161" s="60"/>
      <c r="J161" s="34"/>
    </row>
    <row r="162" spans="1:10" s="51" customFormat="1">
      <c r="A162" s="60"/>
      <c r="B162" s="60" t="s">
        <v>1231</v>
      </c>
      <c r="C162" s="61"/>
      <c r="D162" s="254"/>
      <c r="E162" s="95" t="s">
        <v>1230</v>
      </c>
      <c r="F162" s="74"/>
      <c r="G162" s="75">
        <f t="shared" si="2"/>
        <v>0</v>
      </c>
      <c r="H162" s="34"/>
      <c r="I162" s="60"/>
      <c r="J162" s="34"/>
    </row>
    <row r="163" spans="1:10" s="51" customFormat="1">
      <c r="A163" s="60"/>
      <c r="B163" s="60" t="s">
        <v>1233</v>
      </c>
      <c r="C163" s="61"/>
      <c r="D163" s="254"/>
      <c r="E163" s="95" t="s">
        <v>1232</v>
      </c>
      <c r="F163" s="74"/>
      <c r="G163" s="75">
        <f t="shared" si="2"/>
        <v>0</v>
      </c>
      <c r="H163" s="34"/>
      <c r="I163" s="60"/>
      <c r="J163" s="34"/>
    </row>
    <row r="164" spans="1:10" s="51" customFormat="1">
      <c r="A164" s="60"/>
      <c r="B164" s="60" t="s">
        <v>1235</v>
      </c>
      <c r="C164" s="61"/>
      <c r="D164" s="255"/>
      <c r="E164" s="95" t="s">
        <v>1234</v>
      </c>
      <c r="F164" s="77">
        <f>F161+F162+F163</f>
        <v>0</v>
      </c>
      <c r="G164" s="75">
        <f t="shared" si="2"/>
        <v>0</v>
      </c>
      <c r="H164" s="34"/>
      <c r="I164" s="60"/>
      <c r="J164" s="34"/>
    </row>
    <row r="165" spans="1:10">
      <c r="A165" s="60"/>
      <c r="B165" s="60"/>
      <c r="C165" s="60" t="s">
        <v>360</v>
      </c>
      <c r="D165" s="27"/>
      <c r="E165" s="27"/>
      <c r="F165" s="27"/>
      <c r="G165" s="27"/>
      <c r="H165" s="27"/>
      <c r="I165" s="60"/>
      <c r="J165" s="27"/>
    </row>
    <row r="166" spans="1:10">
      <c r="A166" s="60"/>
      <c r="B166" s="60"/>
      <c r="C166" s="60" t="s">
        <v>363</v>
      </c>
      <c r="D166" s="60"/>
      <c r="E166" s="60"/>
      <c r="F166" s="60"/>
      <c r="G166" s="60"/>
      <c r="H166" s="60"/>
      <c r="I166" s="60" t="s">
        <v>364</v>
      </c>
      <c r="J166" s="27"/>
    </row>
    <row r="167" spans="1:10">
      <c r="A167" s="27"/>
      <c r="B167" s="27"/>
      <c r="C167" s="27"/>
      <c r="D167" s="27"/>
      <c r="E167" s="27"/>
      <c r="F167" s="27"/>
      <c r="G167" s="27"/>
      <c r="H167" s="27"/>
      <c r="I167" s="27"/>
      <c r="J167" s="27"/>
    </row>
    <row r="168" spans="1:10">
      <c r="A168" s="25"/>
      <c r="B168" s="25"/>
      <c r="C168" s="25"/>
      <c r="D168" s="25"/>
      <c r="E168" s="25"/>
      <c r="F168" s="25"/>
      <c r="G168" s="25"/>
      <c r="H168" s="25"/>
      <c r="I168" s="25"/>
      <c r="J168" s="25"/>
    </row>
    <row r="169" spans="1:10">
      <c r="A169" s="25"/>
      <c r="B169" s="25"/>
      <c r="C169" s="25"/>
      <c r="D169" s="25"/>
      <c r="E169" s="25"/>
      <c r="F169" s="25"/>
      <c r="G169" s="25"/>
      <c r="H169" s="25"/>
      <c r="I169" s="25"/>
      <c r="J169" s="25"/>
    </row>
    <row r="170" spans="1:10">
      <c r="A170" s="27"/>
      <c r="B170" s="27"/>
      <c r="C170" s="27"/>
      <c r="D170" s="27"/>
      <c r="E170" s="27"/>
      <c r="F170" s="27"/>
      <c r="G170" s="27"/>
      <c r="H170" s="27"/>
      <c r="I170" s="27"/>
      <c r="J170" s="27"/>
    </row>
    <row r="171" spans="1:10">
      <c r="A171" s="60"/>
      <c r="B171" s="60"/>
      <c r="C171" s="60" t="s">
        <v>949</v>
      </c>
      <c r="D171" s="60"/>
      <c r="E171" s="60"/>
      <c r="F171" s="60"/>
      <c r="G171" s="60"/>
      <c r="H171" s="60"/>
      <c r="I171" s="60"/>
      <c r="J171" s="27"/>
    </row>
    <row r="172" spans="1:10" hidden="1">
      <c r="A172" s="60"/>
      <c r="B172" s="60"/>
      <c r="C172" s="60"/>
      <c r="D172" s="60"/>
      <c r="E172" s="60" t="s">
        <v>536</v>
      </c>
      <c r="F172" s="60" t="s">
        <v>900</v>
      </c>
      <c r="G172" s="60" t="s">
        <v>908</v>
      </c>
      <c r="H172" s="60"/>
      <c r="I172" s="60"/>
      <c r="J172" s="27"/>
    </row>
    <row r="173" spans="1:10" hidden="1">
      <c r="A173" s="60"/>
      <c r="B173" s="60"/>
      <c r="C173" s="60"/>
      <c r="D173" s="60"/>
      <c r="E173" s="60"/>
      <c r="F173" s="60" t="s">
        <v>948</v>
      </c>
      <c r="G173" s="60" t="s">
        <v>948</v>
      </c>
      <c r="H173" s="60"/>
      <c r="I173" s="60"/>
      <c r="J173" s="27"/>
    </row>
    <row r="174" spans="1:10" hidden="1">
      <c r="A174" s="60"/>
      <c r="B174" s="60"/>
      <c r="C174" s="60" t="s">
        <v>361</v>
      </c>
      <c r="D174" s="60" t="s">
        <v>365</v>
      </c>
      <c r="E174" s="60" t="s">
        <v>365</v>
      </c>
      <c r="F174" s="60"/>
      <c r="G174" s="60"/>
      <c r="H174" s="60" t="s">
        <v>360</v>
      </c>
      <c r="I174" s="60" t="s">
        <v>362</v>
      </c>
      <c r="J174" s="27"/>
    </row>
    <row r="175" spans="1:10">
      <c r="A175" s="60"/>
      <c r="B175" s="60"/>
      <c r="C175" s="60" t="s">
        <v>383</v>
      </c>
      <c r="D175" s="238" t="s">
        <v>930</v>
      </c>
      <c r="E175" s="219"/>
      <c r="F175" s="219"/>
      <c r="G175" s="220"/>
      <c r="H175" s="27"/>
      <c r="I175" s="60"/>
      <c r="J175" s="27"/>
    </row>
    <row r="176" spans="1:10">
      <c r="A176" s="60"/>
      <c r="B176" s="60"/>
      <c r="C176" s="60" t="s">
        <v>365</v>
      </c>
      <c r="D176" s="223" t="s">
        <v>499</v>
      </c>
      <c r="E176" s="223"/>
      <c r="F176" s="80" t="s">
        <v>529</v>
      </c>
      <c r="G176" s="88" t="s">
        <v>933</v>
      </c>
      <c r="H176" s="27"/>
      <c r="I176" s="60"/>
      <c r="J176" s="27"/>
    </row>
    <row r="177" spans="1:10">
      <c r="A177" s="60" t="s">
        <v>536</v>
      </c>
      <c r="B177" s="60"/>
      <c r="C177" s="60" t="s">
        <v>365</v>
      </c>
      <c r="D177" s="224"/>
      <c r="E177" s="224"/>
      <c r="F177" s="88" t="s">
        <v>512</v>
      </c>
      <c r="G177" s="88" t="s">
        <v>516</v>
      </c>
      <c r="H177" s="27"/>
      <c r="I177" s="60"/>
      <c r="J177" s="27"/>
    </row>
    <row r="178" spans="1:10">
      <c r="A178" s="60"/>
      <c r="B178" s="60"/>
      <c r="C178" s="60" t="s">
        <v>360</v>
      </c>
      <c r="D178" s="29"/>
      <c r="E178" s="29"/>
      <c r="F178" s="29"/>
      <c r="G178" s="29"/>
      <c r="H178" s="27"/>
      <c r="I178" s="60"/>
      <c r="J178" s="27"/>
    </row>
    <row r="179" spans="1:10">
      <c r="A179" s="60"/>
      <c r="B179" s="60"/>
      <c r="C179" s="61"/>
      <c r="D179" s="89" t="s">
        <v>779</v>
      </c>
      <c r="E179" s="90" t="s">
        <v>401</v>
      </c>
      <c r="F179" s="77">
        <f>F88+F92+F96+F100+F104+F108+F112+F116+F120+F124+F128+F132+F136+F140+F144+F148+F152+F156+F160+F164</f>
        <v>0</v>
      </c>
      <c r="G179" s="75">
        <f>IF($F$17=0,0,F179/$F$17)</f>
        <v>0</v>
      </c>
      <c r="H179" s="27"/>
      <c r="I179" s="60"/>
      <c r="J179" s="27"/>
    </row>
    <row r="180" spans="1:10">
      <c r="A180" s="60"/>
      <c r="B180" s="60"/>
      <c r="C180" s="60" t="s">
        <v>360</v>
      </c>
      <c r="D180" s="27"/>
      <c r="E180" s="27"/>
      <c r="F180" s="27"/>
      <c r="G180" s="27"/>
      <c r="H180" s="27"/>
      <c r="I180" s="60"/>
      <c r="J180" s="27"/>
    </row>
    <row r="181" spans="1:10">
      <c r="A181" s="60"/>
      <c r="B181" s="60"/>
      <c r="C181" s="60" t="s">
        <v>363</v>
      </c>
      <c r="D181" s="60"/>
      <c r="E181" s="60"/>
      <c r="F181" s="60"/>
      <c r="G181" s="60"/>
      <c r="H181" s="60"/>
      <c r="I181" s="60" t="s">
        <v>364</v>
      </c>
      <c r="J181" s="27"/>
    </row>
    <row r="182" spans="1:10">
      <c r="A182" s="27"/>
      <c r="B182" s="27"/>
      <c r="C182" s="27"/>
      <c r="D182" s="27"/>
      <c r="E182" s="27"/>
      <c r="F182" s="27"/>
      <c r="G182" s="27"/>
      <c r="H182" s="27"/>
      <c r="I182" s="27"/>
      <c r="J182" s="27"/>
    </row>
    <row r="183" spans="1:10">
      <c r="A183" s="27"/>
      <c r="B183" s="27"/>
      <c r="C183" s="27"/>
      <c r="D183" s="27"/>
      <c r="E183" s="27"/>
      <c r="F183" s="27"/>
      <c r="G183" s="27"/>
      <c r="H183" s="27"/>
      <c r="I183" s="27"/>
      <c r="J183" s="27"/>
    </row>
    <row r="184" spans="1:10">
      <c r="A184" s="27"/>
      <c r="B184" s="27"/>
      <c r="C184" s="27"/>
      <c r="D184" s="27"/>
      <c r="E184" s="27"/>
      <c r="F184" s="27"/>
      <c r="G184" s="27"/>
      <c r="H184" s="27"/>
      <c r="I184" s="27"/>
      <c r="J184" s="27"/>
    </row>
    <row r="185" spans="1:10">
      <c r="A185" s="60"/>
      <c r="B185" s="60"/>
      <c r="C185" s="60" t="s">
        <v>950</v>
      </c>
      <c r="D185" s="60"/>
      <c r="E185" s="60"/>
      <c r="F185" s="60"/>
      <c r="G185" s="60"/>
      <c r="H185" s="60"/>
      <c r="I185" s="27"/>
      <c r="J185" s="27"/>
    </row>
    <row r="186" spans="1:10" hidden="1">
      <c r="A186" s="60"/>
      <c r="B186" s="60"/>
      <c r="C186" s="60"/>
      <c r="D186" s="60"/>
      <c r="E186" s="60" t="s">
        <v>902</v>
      </c>
      <c r="F186" s="60" t="s">
        <v>919</v>
      </c>
      <c r="G186" s="60"/>
      <c r="H186" s="60"/>
      <c r="I186" s="27"/>
      <c r="J186" s="27"/>
    </row>
    <row r="187" spans="1:10" hidden="1">
      <c r="A187" s="60"/>
      <c r="B187" s="60"/>
      <c r="C187" s="60"/>
      <c r="D187" s="60" t="s">
        <v>921</v>
      </c>
      <c r="E187" s="60" t="s">
        <v>951</v>
      </c>
      <c r="F187" s="60" t="s">
        <v>951</v>
      </c>
      <c r="G187" s="60"/>
      <c r="H187" s="60"/>
      <c r="I187" s="27"/>
      <c r="J187" s="27"/>
    </row>
    <row r="188" spans="1:10" hidden="1">
      <c r="A188" s="60"/>
      <c r="B188" s="60"/>
      <c r="C188" s="60" t="s">
        <v>361</v>
      </c>
      <c r="D188" s="60" t="s">
        <v>506</v>
      </c>
      <c r="E188" s="60"/>
      <c r="F188" s="60"/>
      <c r="G188" s="60" t="s">
        <v>360</v>
      </c>
      <c r="H188" s="60" t="s">
        <v>362</v>
      </c>
      <c r="I188" s="27"/>
      <c r="J188" s="27"/>
    </row>
    <row r="189" spans="1:10">
      <c r="A189" s="60"/>
      <c r="B189" s="60"/>
      <c r="C189" s="60" t="s">
        <v>383</v>
      </c>
      <c r="D189" s="232" t="s">
        <v>937</v>
      </c>
      <c r="E189" s="237"/>
      <c r="F189" s="233"/>
      <c r="G189" s="27"/>
      <c r="H189" s="60"/>
      <c r="I189" s="27"/>
      <c r="J189" s="27"/>
    </row>
    <row r="190" spans="1:10">
      <c r="A190" s="60"/>
      <c r="B190" s="60"/>
      <c r="C190" s="60" t="s">
        <v>365</v>
      </c>
      <c r="D190" s="223" t="s">
        <v>938</v>
      </c>
      <c r="E190" s="80" t="s">
        <v>529</v>
      </c>
      <c r="F190" s="88" t="s">
        <v>924</v>
      </c>
      <c r="G190" s="27"/>
      <c r="H190" s="60"/>
      <c r="I190" s="27"/>
      <c r="J190" s="27"/>
    </row>
    <row r="191" spans="1:10">
      <c r="A191" s="60" t="s">
        <v>536</v>
      </c>
      <c r="B191" s="60"/>
      <c r="C191" s="60" t="s">
        <v>365</v>
      </c>
      <c r="D191" s="224"/>
      <c r="E191" s="88" t="s">
        <v>518</v>
      </c>
      <c r="F191" s="88" t="s">
        <v>522</v>
      </c>
      <c r="G191" s="27"/>
      <c r="H191" s="60"/>
      <c r="I191" s="27"/>
      <c r="J191" s="27"/>
    </row>
    <row r="192" spans="1:10">
      <c r="A192" s="60"/>
      <c r="B192" s="60"/>
      <c r="C192" s="60" t="s">
        <v>360</v>
      </c>
      <c r="D192" s="27"/>
      <c r="E192" s="27"/>
      <c r="F192" s="27"/>
      <c r="G192" s="27"/>
      <c r="H192" s="60"/>
      <c r="I192" s="27"/>
      <c r="J192" s="27"/>
    </row>
    <row r="193" spans="1:23">
      <c r="A193" s="60"/>
      <c r="B193" s="60"/>
      <c r="C193" s="61"/>
      <c r="D193" s="151"/>
      <c r="E193" s="74"/>
      <c r="F193" s="75">
        <f t="shared" ref="F193:F202" si="3">IF($F$18=0,0,E193/$F$18)</f>
        <v>0</v>
      </c>
      <c r="G193" s="27"/>
      <c r="H193" s="60"/>
      <c r="I193" s="27"/>
      <c r="J193" s="27"/>
    </row>
    <row r="194" spans="1:23" s="51" customFormat="1">
      <c r="A194" s="60"/>
      <c r="B194" s="60"/>
      <c r="C194" s="61"/>
      <c r="D194" s="151"/>
      <c r="E194" s="191"/>
      <c r="F194" s="75">
        <f t="shared" si="3"/>
        <v>0</v>
      </c>
      <c r="G194" s="34"/>
      <c r="H194" s="60"/>
      <c r="I194" s="189"/>
      <c r="J194" s="189"/>
      <c r="K194" s="190"/>
      <c r="W194" s="190"/>
    </row>
    <row r="195" spans="1:23" s="51" customFormat="1">
      <c r="A195" s="60"/>
      <c r="B195" s="60"/>
      <c r="C195" s="61"/>
      <c r="D195" s="151"/>
      <c r="E195" s="191"/>
      <c r="F195" s="75">
        <f t="shared" si="3"/>
        <v>0</v>
      </c>
      <c r="G195" s="34"/>
      <c r="H195" s="60"/>
      <c r="I195" s="189"/>
      <c r="J195" s="189"/>
      <c r="K195" s="190"/>
      <c r="W195" s="190"/>
    </row>
    <row r="196" spans="1:23" s="51" customFormat="1">
      <c r="A196" s="60"/>
      <c r="B196" s="60"/>
      <c r="C196" s="61"/>
      <c r="D196" s="151"/>
      <c r="E196" s="191"/>
      <c r="F196" s="75">
        <f t="shared" si="3"/>
        <v>0</v>
      </c>
      <c r="G196" s="34"/>
      <c r="H196" s="60"/>
      <c r="I196" s="189"/>
      <c r="J196" s="189"/>
      <c r="K196" s="190"/>
      <c r="W196" s="190"/>
    </row>
    <row r="197" spans="1:23" s="51" customFormat="1">
      <c r="A197" s="60"/>
      <c r="B197" s="60"/>
      <c r="C197" s="61"/>
      <c r="D197" s="151"/>
      <c r="E197" s="191"/>
      <c r="F197" s="75">
        <f t="shared" si="3"/>
        <v>0</v>
      </c>
      <c r="G197" s="34"/>
      <c r="H197" s="60"/>
      <c r="I197" s="189"/>
      <c r="J197" s="189"/>
      <c r="K197" s="190"/>
      <c r="W197" s="190"/>
    </row>
    <row r="198" spans="1:23" s="51" customFormat="1">
      <c r="A198" s="60"/>
      <c r="B198" s="60"/>
      <c r="C198" s="61"/>
      <c r="D198" s="151"/>
      <c r="E198" s="191"/>
      <c r="F198" s="75">
        <f t="shared" si="3"/>
        <v>0</v>
      </c>
      <c r="G198" s="34"/>
      <c r="H198" s="60"/>
      <c r="I198" s="189"/>
      <c r="J198" s="189"/>
      <c r="K198" s="190"/>
      <c r="W198" s="190"/>
    </row>
    <row r="199" spans="1:23" s="51" customFormat="1">
      <c r="A199" s="60"/>
      <c r="B199" s="60"/>
      <c r="C199" s="61"/>
      <c r="D199" s="151"/>
      <c r="E199" s="191"/>
      <c r="F199" s="75">
        <f t="shared" si="3"/>
        <v>0</v>
      </c>
      <c r="G199" s="34"/>
      <c r="H199" s="60"/>
      <c r="I199" s="189"/>
      <c r="J199" s="189"/>
      <c r="K199" s="190"/>
      <c r="W199" s="190"/>
    </row>
    <row r="200" spans="1:23" s="51" customFormat="1">
      <c r="A200" s="60"/>
      <c r="B200" s="60"/>
      <c r="C200" s="61"/>
      <c r="D200" s="151"/>
      <c r="E200" s="191"/>
      <c r="F200" s="75">
        <f t="shared" si="3"/>
        <v>0</v>
      </c>
      <c r="G200" s="34"/>
      <c r="H200" s="60"/>
      <c r="I200" s="189"/>
      <c r="J200" s="189"/>
      <c r="K200" s="190"/>
      <c r="W200" s="190"/>
    </row>
    <row r="201" spans="1:23" s="51" customFormat="1">
      <c r="A201" s="60"/>
      <c r="B201" s="60"/>
      <c r="C201" s="61"/>
      <c r="D201" s="151"/>
      <c r="E201" s="191"/>
      <c r="F201" s="75">
        <f t="shared" si="3"/>
        <v>0</v>
      </c>
      <c r="G201" s="34"/>
      <c r="H201" s="60"/>
      <c r="I201" s="189"/>
      <c r="J201" s="189"/>
      <c r="K201" s="190"/>
      <c r="W201" s="190"/>
    </row>
    <row r="202" spans="1:23" s="51" customFormat="1">
      <c r="A202" s="60"/>
      <c r="B202" s="60"/>
      <c r="C202" s="61"/>
      <c r="D202" s="151"/>
      <c r="E202" s="191"/>
      <c r="F202" s="75">
        <f t="shared" si="3"/>
        <v>0</v>
      </c>
      <c r="G202" s="34"/>
      <c r="H202" s="60"/>
      <c r="I202" s="189"/>
      <c r="J202" s="189"/>
      <c r="K202" s="190"/>
      <c r="W202" s="190"/>
    </row>
    <row r="203" spans="1:23">
      <c r="A203" s="60"/>
      <c r="B203" s="60"/>
      <c r="C203" s="60" t="s">
        <v>360</v>
      </c>
      <c r="D203" s="27"/>
      <c r="E203" s="27"/>
      <c r="F203" s="27"/>
      <c r="G203" s="27"/>
      <c r="H203" s="60"/>
      <c r="I203" s="27"/>
      <c r="J203" s="27"/>
    </row>
    <row r="204" spans="1:23">
      <c r="A204" s="60"/>
      <c r="B204" s="60"/>
      <c r="C204" s="60" t="s">
        <v>363</v>
      </c>
      <c r="D204" s="60"/>
      <c r="E204" s="60"/>
      <c r="F204" s="60"/>
      <c r="G204" s="60"/>
      <c r="H204" s="60" t="s">
        <v>364</v>
      </c>
      <c r="I204" s="27"/>
      <c r="J204" s="27"/>
    </row>
    <row r="205" spans="1:23">
      <c r="A205" s="27"/>
      <c r="B205" s="27"/>
      <c r="C205" s="27"/>
      <c r="D205" s="27"/>
      <c r="E205" s="27"/>
      <c r="F205" s="27"/>
      <c r="G205" s="27"/>
      <c r="H205" s="27"/>
      <c r="I205" s="27"/>
      <c r="J205" s="27"/>
    </row>
    <row r="206" spans="1:23">
      <c r="A206" s="27"/>
      <c r="B206" s="27"/>
      <c r="C206" s="27"/>
      <c r="D206" s="27"/>
      <c r="E206" s="27"/>
      <c r="F206" s="27"/>
      <c r="G206" s="27"/>
      <c r="H206" s="27"/>
      <c r="I206" s="27"/>
      <c r="J206" s="27"/>
    </row>
    <row r="207" spans="1:23">
      <c r="A207" s="60"/>
      <c r="B207" s="60"/>
      <c r="C207" s="31" t="s">
        <v>952</v>
      </c>
      <c r="D207" s="31"/>
      <c r="E207" s="31"/>
      <c r="F207" s="60"/>
      <c r="G207" s="60"/>
      <c r="H207" s="60"/>
      <c r="I207" s="60"/>
      <c r="J207" s="27"/>
    </row>
    <row r="208" spans="1:23" hidden="1">
      <c r="A208" s="60"/>
      <c r="B208" s="60"/>
      <c r="C208" s="60"/>
      <c r="D208" s="60"/>
      <c r="E208" s="60" t="s">
        <v>536</v>
      </c>
      <c r="F208" s="60" t="s">
        <v>902</v>
      </c>
      <c r="G208" s="60" t="s">
        <v>919</v>
      </c>
      <c r="H208" s="60"/>
      <c r="I208" s="60"/>
      <c r="J208" s="27"/>
    </row>
    <row r="209" spans="1:10" hidden="1">
      <c r="A209" s="60"/>
      <c r="B209" s="60"/>
      <c r="C209" s="60"/>
      <c r="D209" s="60"/>
      <c r="E209" s="60"/>
      <c r="F209" s="60" t="s">
        <v>951</v>
      </c>
      <c r="G209" s="60" t="s">
        <v>951</v>
      </c>
      <c r="H209" s="60"/>
      <c r="I209" s="60"/>
      <c r="J209" s="27"/>
    </row>
    <row r="210" spans="1:10" hidden="1">
      <c r="A210" s="60"/>
      <c r="B210" s="60"/>
      <c r="C210" s="60" t="s">
        <v>361</v>
      </c>
      <c r="D210" s="60" t="s">
        <v>365</v>
      </c>
      <c r="E210" s="60" t="s">
        <v>365</v>
      </c>
      <c r="F210" s="60"/>
      <c r="G210" s="60"/>
      <c r="H210" s="60" t="s">
        <v>360</v>
      </c>
      <c r="I210" s="60" t="s">
        <v>362</v>
      </c>
      <c r="J210" s="27"/>
    </row>
    <row r="211" spans="1:10">
      <c r="A211" s="60"/>
      <c r="B211" s="60"/>
      <c r="C211" s="60" t="s">
        <v>383</v>
      </c>
      <c r="D211" s="221" t="s">
        <v>937</v>
      </c>
      <c r="E211" s="252"/>
      <c r="F211" s="252"/>
      <c r="G211" s="222"/>
      <c r="H211" s="27"/>
      <c r="I211" s="60"/>
      <c r="J211" s="27"/>
    </row>
    <row r="212" spans="1:10">
      <c r="A212" s="60"/>
      <c r="B212" s="60"/>
      <c r="C212" s="60" t="s">
        <v>365</v>
      </c>
      <c r="D212" s="223" t="s">
        <v>499</v>
      </c>
      <c r="E212" s="223"/>
      <c r="F212" s="80" t="s">
        <v>529</v>
      </c>
      <c r="G212" s="88" t="s">
        <v>924</v>
      </c>
      <c r="H212" s="27"/>
      <c r="I212" s="60"/>
      <c r="J212" s="27"/>
    </row>
    <row r="213" spans="1:10">
      <c r="A213" s="60" t="s">
        <v>536</v>
      </c>
      <c r="B213" s="60"/>
      <c r="C213" s="60" t="s">
        <v>365</v>
      </c>
      <c r="D213" s="224"/>
      <c r="E213" s="224"/>
      <c r="F213" s="88" t="s">
        <v>525</v>
      </c>
      <c r="G213" s="88" t="s">
        <v>528</v>
      </c>
      <c r="H213" s="27"/>
      <c r="I213" s="60"/>
      <c r="J213" s="27"/>
    </row>
    <row r="214" spans="1:10">
      <c r="A214" s="60"/>
      <c r="B214" s="60"/>
      <c r="C214" s="60" t="s">
        <v>360</v>
      </c>
      <c r="D214" s="27"/>
      <c r="E214" s="27"/>
      <c r="F214" s="27"/>
      <c r="G214" s="27"/>
      <c r="H214" s="27"/>
      <c r="I214" s="60"/>
      <c r="J214" s="27"/>
    </row>
    <row r="215" spans="1:10">
      <c r="A215" s="60"/>
      <c r="B215" s="60"/>
      <c r="C215" s="61"/>
      <c r="D215" s="89" t="s">
        <v>953</v>
      </c>
      <c r="E215" s="90" t="s">
        <v>402</v>
      </c>
      <c r="F215" s="77">
        <f>SUM(E193:E203)</f>
        <v>0</v>
      </c>
      <c r="G215" s="75">
        <f>IF($F$18=0,0,F215/$F$18)</f>
        <v>0</v>
      </c>
      <c r="H215" s="27"/>
      <c r="I215" s="60"/>
      <c r="J215" s="27"/>
    </row>
    <row r="216" spans="1:10">
      <c r="A216" s="60"/>
      <c r="B216" s="60"/>
      <c r="C216" s="60" t="s">
        <v>360</v>
      </c>
      <c r="D216" s="27"/>
      <c r="E216" s="27"/>
      <c r="F216" s="27"/>
      <c r="G216" s="27"/>
      <c r="H216" s="27"/>
      <c r="I216" s="60"/>
      <c r="J216" s="27"/>
    </row>
    <row r="217" spans="1:10">
      <c r="A217" s="60"/>
      <c r="B217" s="60"/>
      <c r="C217" s="60" t="s">
        <v>363</v>
      </c>
      <c r="D217" s="60"/>
      <c r="E217" s="60"/>
      <c r="F217" s="60"/>
      <c r="G217" s="60"/>
      <c r="H217" s="60"/>
      <c r="I217" s="60" t="s">
        <v>364</v>
      </c>
      <c r="J217" s="27"/>
    </row>
    <row r="218" spans="1:10">
      <c r="A218" s="27"/>
      <c r="B218" s="27"/>
      <c r="C218" s="27"/>
      <c r="D218" s="27"/>
      <c r="E218" s="27"/>
      <c r="F218" s="27"/>
      <c r="G218" s="27"/>
      <c r="H218" s="27"/>
      <c r="I218" s="27"/>
      <c r="J218" s="27"/>
    </row>
    <row r="219" spans="1:10">
      <c r="A219" s="27"/>
      <c r="B219" s="27"/>
      <c r="C219" s="27"/>
      <c r="D219" s="27"/>
      <c r="E219" s="27"/>
      <c r="F219" s="27"/>
      <c r="G219" s="27"/>
      <c r="H219" s="27"/>
      <c r="I219" s="27"/>
      <c r="J219" s="27"/>
    </row>
    <row r="220" spans="1:10">
      <c r="A220" s="60"/>
      <c r="B220" s="60"/>
      <c r="C220" s="60" t="s">
        <v>954</v>
      </c>
      <c r="D220" s="60"/>
      <c r="E220" s="60"/>
      <c r="F220" s="60"/>
      <c r="G220" s="60"/>
      <c r="H220" s="60"/>
      <c r="I220" s="27"/>
      <c r="J220" s="27"/>
    </row>
    <row r="221" spans="1:10" hidden="1">
      <c r="A221" s="60"/>
      <c r="B221" s="60"/>
      <c r="C221" s="60"/>
      <c r="D221" s="60"/>
      <c r="E221" s="60" t="s">
        <v>904</v>
      </c>
      <c r="F221" s="60" t="s">
        <v>955</v>
      </c>
      <c r="G221" s="60"/>
      <c r="H221" s="60"/>
      <c r="I221" s="27"/>
      <c r="J221" s="27"/>
    </row>
    <row r="222" spans="1:10" hidden="1">
      <c r="A222" s="60"/>
      <c r="B222" s="60"/>
      <c r="C222" s="60"/>
      <c r="D222" s="60" t="s">
        <v>780</v>
      </c>
      <c r="E222" s="60" t="s">
        <v>956</v>
      </c>
      <c r="F222" s="60" t="s">
        <v>956</v>
      </c>
      <c r="G222" s="60"/>
      <c r="H222" s="60"/>
      <c r="I222" s="27"/>
      <c r="J222" s="27"/>
    </row>
    <row r="223" spans="1:10" hidden="1">
      <c r="A223" s="60"/>
      <c r="B223" s="60"/>
      <c r="C223" s="60" t="s">
        <v>361</v>
      </c>
      <c r="D223" s="60" t="s">
        <v>506</v>
      </c>
      <c r="E223" s="60"/>
      <c r="F223" s="60"/>
      <c r="G223" s="60" t="s">
        <v>360</v>
      </c>
      <c r="H223" s="60" t="s">
        <v>362</v>
      </c>
      <c r="I223" s="27"/>
      <c r="J223" s="27"/>
    </row>
    <row r="224" spans="1:10" s="51" customFormat="1">
      <c r="A224" s="60"/>
      <c r="B224" s="60"/>
      <c r="C224" s="60"/>
      <c r="D224" s="232" t="s">
        <v>1210</v>
      </c>
      <c r="E224" s="237"/>
      <c r="F224" s="233"/>
      <c r="G224" s="60"/>
      <c r="H224" s="60"/>
      <c r="I224" s="34"/>
      <c r="J224" s="34"/>
    </row>
    <row r="225" spans="1:10">
      <c r="A225" s="60"/>
      <c r="B225" s="60"/>
      <c r="C225" s="60" t="s">
        <v>383</v>
      </c>
      <c r="D225" s="232" t="s">
        <v>957</v>
      </c>
      <c r="E225" s="237"/>
      <c r="F225" s="233"/>
      <c r="G225" s="27"/>
      <c r="H225" s="60"/>
      <c r="I225" s="27"/>
      <c r="J225" s="27"/>
    </row>
    <row r="226" spans="1:10">
      <c r="A226" s="60"/>
      <c r="B226" s="60"/>
      <c r="C226" s="60" t="s">
        <v>365</v>
      </c>
      <c r="D226" s="223" t="s">
        <v>958</v>
      </c>
      <c r="E226" s="80" t="s">
        <v>529</v>
      </c>
      <c r="F226" s="88" t="s">
        <v>959</v>
      </c>
      <c r="G226" s="27"/>
      <c r="H226" s="60"/>
      <c r="I226" s="27"/>
      <c r="J226" s="27"/>
    </row>
    <row r="227" spans="1:10">
      <c r="A227" s="60" t="s">
        <v>536</v>
      </c>
      <c r="B227" s="60"/>
      <c r="C227" s="60" t="s">
        <v>365</v>
      </c>
      <c r="D227" s="224"/>
      <c r="E227" s="88" t="s">
        <v>532</v>
      </c>
      <c r="F227" s="88" t="s">
        <v>960</v>
      </c>
      <c r="G227" s="27"/>
      <c r="H227" s="60"/>
      <c r="I227" s="27"/>
      <c r="J227" s="27"/>
    </row>
    <row r="228" spans="1:10">
      <c r="A228" s="60"/>
      <c r="B228" s="60"/>
      <c r="C228" s="60" t="s">
        <v>360</v>
      </c>
      <c r="D228" s="27"/>
      <c r="E228" s="27"/>
      <c r="F228" s="27"/>
      <c r="G228" s="27"/>
      <c r="H228" s="60"/>
      <c r="I228" s="27"/>
      <c r="J228" s="27"/>
    </row>
    <row r="229" spans="1:10">
      <c r="A229" s="60"/>
      <c r="B229" s="60"/>
      <c r="C229" s="61"/>
      <c r="D229" s="151"/>
      <c r="E229" s="74"/>
      <c r="F229" s="75">
        <f>IF($F$19=0,0,E229/$F$19)</f>
        <v>0</v>
      </c>
      <c r="G229" s="27"/>
      <c r="H229" s="60"/>
      <c r="I229" s="27"/>
      <c r="J229" s="27"/>
    </row>
    <row r="230" spans="1:10">
      <c r="A230" s="60"/>
      <c r="B230" s="60"/>
      <c r="C230" s="60" t="s">
        <v>360</v>
      </c>
      <c r="D230" s="27"/>
      <c r="E230" s="27"/>
      <c r="F230" s="27"/>
      <c r="G230" s="27"/>
      <c r="H230" s="60"/>
      <c r="I230" s="27"/>
      <c r="J230" s="27"/>
    </row>
    <row r="231" spans="1:10">
      <c r="A231" s="60"/>
      <c r="B231" s="60"/>
      <c r="C231" s="60" t="s">
        <v>363</v>
      </c>
      <c r="D231" s="60"/>
      <c r="E231" s="60"/>
      <c r="F231" s="60"/>
      <c r="G231" s="60"/>
      <c r="H231" s="60" t="s">
        <v>364</v>
      </c>
      <c r="I231" s="27"/>
      <c r="J231" s="27"/>
    </row>
    <row r="232" spans="1:10">
      <c r="A232" s="27"/>
      <c r="B232" s="27"/>
      <c r="C232" s="27"/>
      <c r="D232" s="27"/>
      <c r="E232" s="27"/>
      <c r="F232" s="27"/>
      <c r="G232" s="27"/>
      <c r="H232" s="27"/>
      <c r="I232" s="27"/>
      <c r="J232" s="27"/>
    </row>
    <row r="233" spans="1:10">
      <c r="A233" s="27"/>
      <c r="B233" s="27"/>
      <c r="C233" s="27"/>
      <c r="D233" s="27"/>
      <c r="E233" s="27"/>
      <c r="F233" s="27"/>
      <c r="G233" s="27"/>
      <c r="H233" s="27"/>
      <c r="I233" s="27"/>
      <c r="J233" s="27"/>
    </row>
    <row r="234" spans="1:10">
      <c r="A234" s="60"/>
      <c r="B234" s="60"/>
      <c r="C234" s="60" t="s">
        <v>961</v>
      </c>
      <c r="D234" s="60"/>
      <c r="E234" s="60"/>
      <c r="F234" s="60"/>
      <c r="G234" s="60"/>
      <c r="H234" s="60"/>
      <c r="I234" s="60"/>
      <c r="J234" s="27"/>
    </row>
    <row r="235" spans="1:10" hidden="1">
      <c r="A235" s="60"/>
      <c r="B235" s="60"/>
      <c r="C235" s="60"/>
      <c r="D235" s="60"/>
      <c r="E235" s="60" t="s">
        <v>536</v>
      </c>
      <c r="F235" s="60" t="s">
        <v>904</v>
      </c>
      <c r="G235" s="60" t="s">
        <v>955</v>
      </c>
      <c r="H235" s="60"/>
      <c r="I235" s="60"/>
      <c r="J235" s="27"/>
    </row>
    <row r="236" spans="1:10" hidden="1">
      <c r="A236" s="60"/>
      <c r="B236" s="60"/>
      <c r="C236" s="60"/>
      <c r="D236" s="60"/>
      <c r="E236" s="60"/>
      <c r="F236" s="60" t="s">
        <v>956</v>
      </c>
      <c r="G236" s="60" t="s">
        <v>956</v>
      </c>
      <c r="H236" s="60"/>
      <c r="I236" s="60"/>
      <c r="J236" s="27"/>
    </row>
    <row r="237" spans="1:10" hidden="1">
      <c r="A237" s="60"/>
      <c r="B237" s="60"/>
      <c r="C237" s="60" t="s">
        <v>361</v>
      </c>
      <c r="D237" s="60" t="s">
        <v>365</v>
      </c>
      <c r="E237" s="60" t="s">
        <v>365</v>
      </c>
      <c r="F237" s="60"/>
      <c r="G237" s="60"/>
      <c r="H237" s="60" t="s">
        <v>360</v>
      </c>
      <c r="I237" s="60" t="s">
        <v>362</v>
      </c>
      <c r="J237" s="27"/>
    </row>
    <row r="238" spans="1:10">
      <c r="A238" s="60"/>
      <c r="B238" s="60"/>
      <c r="C238" s="60" t="s">
        <v>383</v>
      </c>
      <c r="D238" s="232" t="s">
        <v>957</v>
      </c>
      <c r="E238" s="237"/>
      <c r="F238" s="237"/>
      <c r="G238" s="233"/>
      <c r="H238" s="27"/>
      <c r="I238" s="60"/>
      <c r="J238" s="27"/>
    </row>
    <row r="239" spans="1:10">
      <c r="A239" s="60"/>
      <c r="B239" s="60"/>
      <c r="C239" s="60" t="s">
        <v>365</v>
      </c>
      <c r="D239" s="223" t="s">
        <v>499</v>
      </c>
      <c r="E239" s="223"/>
      <c r="F239" s="80" t="s">
        <v>529</v>
      </c>
      <c r="G239" s="88" t="s">
        <v>959</v>
      </c>
      <c r="H239" s="27"/>
      <c r="I239" s="60"/>
      <c r="J239" s="27"/>
    </row>
    <row r="240" spans="1:10">
      <c r="A240" s="60" t="s">
        <v>536</v>
      </c>
      <c r="B240" s="60"/>
      <c r="C240" s="60" t="s">
        <v>365</v>
      </c>
      <c r="D240" s="224"/>
      <c r="E240" s="224"/>
      <c r="F240" s="88" t="s">
        <v>962</v>
      </c>
      <c r="G240" s="88" t="s">
        <v>963</v>
      </c>
      <c r="H240" s="27"/>
      <c r="I240" s="60"/>
      <c r="J240" s="27"/>
    </row>
    <row r="241" spans="1:10">
      <c r="A241" s="60"/>
      <c r="B241" s="60"/>
      <c r="C241" s="60" t="s">
        <v>360</v>
      </c>
      <c r="D241" s="29"/>
      <c r="E241" s="27"/>
      <c r="F241" s="27"/>
      <c r="G241" s="27"/>
      <c r="H241" s="27"/>
      <c r="I241" s="60"/>
      <c r="J241" s="27"/>
    </row>
    <row r="242" spans="1:10">
      <c r="A242" s="60"/>
      <c r="B242" s="60"/>
      <c r="C242" s="61"/>
      <c r="D242" s="89" t="s">
        <v>779</v>
      </c>
      <c r="E242" s="90" t="s">
        <v>403</v>
      </c>
      <c r="F242" s="77">
        <f>SUM(E229:E230)</f>
        <v>0</v>
      </c>
      <c r="G242" s="75">
        <f>IF($F$19=0,0,F242/$F$19)</f>
        <v>0</v>
      </c>
      <c r="H242" s="27"/>
      <c r="I242" s="60"/>
      <c r="J242" s="27"/>
    </row>
    <row r="243" spans="1:10">
      <c r="A243" s="60"/>
      <c r="B243" s="60"/>
      <c r="C243" s="60" t="s">
        <v>360</v>
      </c>
      <c r="D243" s="27"/>
      <c r="E243" s="27"/>
      <c r="F243" s="27"/>
      <c r="G243" s="27"/>
      <c r="H243" s="27"/>
      <c r="I243" s="60"/>
      <c r="J243" s="27"/>
    </row>
    <row r="244" spans="1:10">
      <c r="A244" s="60"/>
      <c r="B244" s="60"/>
      <c r="C244" s="60" t="s">
        <v>363</v>
      </c>
      <c r="D244" s="60"/>
      <c r="E244" s="60"/>
      <c r="F244" s="60"/>
      <c r="G244" s="60"/>
      <c r="H244" s="60"/>
      <c r="I244" s="60" t="s">
        <v>364</v>
      </c>
      <c r="J244" s="27"/>
    </row>
    <row r="245" spans="1:10">
      <c r="A245" s="27"/>
      <c r="B245" s="27"/>
      <c r="C245" s="27"/>
      <c r="D245" s="27"/>
      <c r="E245" s="27"/>
      <c r="F245" s="27"/>
      <c r="G245" s="27"/>
      <c r="H245" s="27"/>
      <c r="I245" s="27"/>
      <c r="J245" s="27"/>
    </row>
    <row r="246" spans="1:10">
      <c r="A246" s="27"/>
      <c r="B246" s="27"/>
      <c r="C246" s="27"/>
      <c r="D246" s="27"/>
      <c r="E246" s="27"/>
      <c r="F246" s="27"/>
      <c r="G246" s="27"/>
      <c r="H246" s="27"/>
      <c r="I246" s="27"/>
      <c r="J246" s="27"/>
    </row>
    <row r="247" spans="1:10">
      <c r="A247" s="60"/>
      <c r="B247" s="60"/>
      <c r="C247" s="60" t="s">
        <v>964</v>
      </c>
      <c r="D247" s="60"/>
      <c r="E247" s="60"/>
      <c r="F247" s="60"/>
      <c r="G247" s="60"/>
      <c r="H247" s="60"/>
      <c r="I247" s="27"/>
      <c r="J247" s="27"/>
    </row>
    <row r="248" spans="1:10" hidden="1">
      <c r="A248" s="60"/>
      <c r="B248" s="60"/>
      <c r="C248" s="60"/>
      <c r="D248" s="60"/>
      <c r="E248" s="60" t="s">
        <v>904</v>
      </c>
      <c r="F248" s="60" t="s">
        <v>955</v>
      </c>
      <c r="G248" s="60"/>
      <c r="H248" s="60"/>
      <c r="I248" s="27"/>
      <c r="J248" s="27"/>
    </row>
    <row r="249" spans="1:10" hidden="1">
      <c r="A249" s="60"/>
      <c r="B249" s="60"/>
      <c r="C249" s="60"/>
      <c r="D249" s="60" t="s">
        <v>780</v>
      </c>
      <c r="E249" s="60" t="s">
        <v>965</v>
      </c>
      <c r="F249" s="60" t="s">
        <v>965</v>
      </c>
      <c r="G249" s="60"/>
      <c r="H249" s="60"/>
      <c r="I249" s="27"/>
      <c r="J249" s="27"/>
    </row>
    <row r="250" spans="1:10" hidden="1">
      <c r="A250" s="60"/>
      <c r="B250" s="60"/>
      <c r="C250" s="60" t="s">
        <v>361</v>
      </c>
      <c r="D250" s="60" t="s">
        <v>506</v>
      </c>
      <c r="E250" s="60"/>
      <c r="F250" s="60"/>
      <c r="G250" s="60" t="s">
        <v>360</v>
      </c>
      <c r="H250" s="60" t="s">
        <v>362</v>
      </c>
      <c r="I250" s="27"/>
      <c r="J250" s="27"/>
    </row>
    <row r="251" spans="1:10">
      <c r="A251" s="60"/>
      <c r="B251" s="60"/>
      <c r="C251" s="60" t="s">
        <v>383</v>
      </c>
      <c r="D251" s="232" t="s">
        <v>966</v>
      </c>
      <c r="E251" s="237"/>
      <c r="F251" s="233"/>
      <c r="G251" s="27"/>
      <c r="H251" s="60"/>
      <c r="I251" s="27"/>
      <c r="J251" s="27"/>
    </row>
    <row r="252" spans="1:10">
      <c r="A252" s="60"/>
      <c r="B252" s="60"/>
      <c r="C252" s="60" t="s">
        <v>365</v>
      </c>
      <c r="D252" s="223" t="s">
        <v>967</v>
      </c>
      <c r="E252" s="80" t="s">
        <v>529</v>
      </c>
      <c r="F252" s="88" t="s">
        <v>968</v>
      </c>
      <c r="G252" s="27"/>
      <c r="H252" s="60"/>
      <c r="I252" s="27"/>
      <c r="J252" s="27"/>
    </row>
    <row r="253" spans="1:10">
      <c r="A253" s="60" t="s">
        <v>536</v>
      </c>
      <c r="B253" s="60"/>
      <c r="C253" s="60" t="s">
        <v>365</v>
      </c>
      <c r="D253" s="224"/>
      <c r="E253" s="88" t="s">
        <v>969</v>
      </c>
      <c r="F253" s="88" t="s">
        <v>970</v>
      </c>
      <c r="G253" s="27"/>
      <c r="H253" s="60"/>
      <c r="I253" s="27"/>
      <c r="J253" s="27"/>
    </row>
    <row r="254" spans="1:10">
      <c r="A254" s="60"/>
      <c r="B254" s="60"/>
      <c r="C254" s="60" t="s">
        <v>360</v>
      </c>
      <c r="D254" s="27"/>
      <c r="E254" s="27"/>
      <c r="F254" s="27"/>
      <c r="G254" s="27"/>
      <c r="H254" s="60"/>
      <c r="I254" s="27"/>
      <c r="J254" s="27"/>
    </row>
    <row r="255" spans="1:10">
      <c r="A255" s="60"/>
      <c r="B255" s="60"/>
      <c r="C255" s="61"/>
      <c r="D255" s="151"/>
      <c r="E255" s="74"/>
      <c r="F255" s="75">
        <f>IF($F$19=0,0,E255/$F$19)</f>
        <v>0</v>
      </c>
      <c r="G255" s="27"/>
      <c r="H255" s="60"/>
      <c r="I255" s="27"/>
      <c r="J255" s="27"/>
    </row>
    <row r="256" spans="1:10">
      <c r="A256" s="60"/>
      <c r="B256" s="60"/>
      <c r="C256" s="60" t="s">
        <v>360</v>
      </c>
      <c r="D256" s="27"/>
      <c r="E256" s="27"/>
      <c r="F256" s="27"/>
      <c r="G256" s="27"/>
      <c r="H256" s="60"/>
      <c r="I256" s="27"/>
      <c r="J256" s="27"/>
    </row>
    <row r="257" spans="1:10">
      <c r="A257" s="60"/>
      <c r="B257" s="60"/>
      <c r="C257" s="60" t="s">
        <v>363</v>
      </c>
      <c r="D257" s="60"/>
      <c r="E257" s="60"/>
      <c r="F257" s="60"/>
      <c r="G257" s="60"/>
      <c r="H257" s="60" t="s">
        <v>364</v>
      </c>
      <c r="I257" s="27"/>
      <c r="J257" s="27"/>
    </row>
    <row r="258" spans="1:10">
      <c r="A258" s="27"/>
      <c r="B258" s="27"/>
      <c r="C258" s="27"/>
      <c r="D258" s="27"/>
      <c r="E258" s="27"/>
      <c r="F258" s="27"/>
      <c r="G258" s="27"/>
      <c r="H258" s="27"/>
      <c r="I258" s="27"/>
      <c r="J258" s="27"/>
    </row>
    <row r="259" spans="1:10">
      <c r="A259" s="27"/>
      <c r="B259" s="27"/>
      <c r="C259" s="27"/>
      <c r="D259" s="27"/>
      <c r="E259" s="27"/>
      <c r="F259" s="27"/>
      <c r="G259" s="27"/>
      <c r="H259" s="27"/>
      <c r="I259" s="27"/>
      <c r="J259" s="27"/>
    </row>
    <row r="260" spans="1:10">
      <c r="A260" s="60"/>
      <c r="B260" s="60"/>
      <c r="C260" s="60" t="s">
        <v>971</v>
      </c>
      <c r="D260" s="60"/>
      <c r="E260" s="60"/>
      <c r="F260" s="60"/>
      <c r="G260" s="60"/>
      <c r="H260" s="60"/>
      <c r="I260" s="60"/>
      <c r="J260" s="27"/>
    </row>
    <row r="261" spans="1:10" hidden="1">
      <c r="A261" s="60"/>
      <c r="B261" s="60"/>
      <c r="C261" s="60"/>
      <c r="D261" s="60"/>
      <c r="E261" s="60" t="s">
        <v>536</v>
      </c>
      <c r="F261" s="60" t="s">
        <v>904</v>
      </c>
      <c r="G261" s="60" t="s">
        <v>955</v>
      </c>
      <c r="H261" s="60"/>
      <c r="I261" s="60"/>
      <c r="J261" s="27"/>
    </row>
    <row r="262" spans="1:10" hidden="1">
      <c r="A262" s="60"/>
      <c r="B262" s="60"/>
      <c r="C262" s="60"/>
      <c r="D262" s="60"/>
      <c r="E262" s="60"/>
      <c r="F262" s="60" t="s">
        <v>965</v>
      </c>
      <c r="G262" s="60" t="s">
        <v>965</v>
      </c>
      <c r="H262" s="60"/>
      <c r="I262" s="60"/>
      <c r="J262" s="27"/>
    </row>
    <row r="263" spans="1:10" hidden="1">
      <c r="A263" s="60"/>
      <c r="B263" s="60"/>
      <c r="C263" s="60" t="s">
        <v>361</v>
      </c>
      <c r="D263" s="60" t="s">
        <v>365</v>
      </c>
      <c r="E263" s="60" t="s">
        <v>365</v>
      </c>
      <c r="F263" s="60"/>
      <c r="G263" s="60"/>
      <c r="H263" s="60" t="s">
        <v>360</v>
      </c>
      <c r="I263" s="60" t="s">
        <v>362</v>
      </c>
      <c r="J263" s="27"/>
    </row>
    <row r="264" spans="1:10">
      <c r="A264" s="60"/>
      <c r="B264" s="60"/>
      <c r="C264" s="60" t="s">
        <v>383</v>
      </c>
      <c r="D264" s="232" t="s">
        <v>966</v>
      </c>
      <c r="E264" s="237"/>
      <c r="F264" s="237"/>
      <c r="G264" s="233"/>
      <c r="H264" s="27"/>
      <c r="I264" s="60"/>
      <c r="J264" s="27"/>
    </row>
    <row r="265" spans="1:10">
      <c r="A265" s="60"/>
      <c r="B265" s="60"/>
      <c r="C265" s="60" t="s">
        <v>365</v>
      </c>
      <c r="D265" s="223" t="s">
        <v>967</v>
      </c>
      <c r="E265" s="223"/>
      <c r="F265" s="80" t="s">
        <v>529</v>
      </c>
      <c r="G265" s="88" t="s">
        <v>968</v>
      </c>
      <c r="H265" s="27"/>
      <c r="I265" s="60"/>
      <c r="J265" s="27"/>
    </row>
    <row r="266" spans="1:10">
      <c r="A266" s="60" t="s">
        <v>536</v>
      </c>
      <c r="B266" s="60"/>
      <c r="C266" s="60" t="s">
        <v>365</v>
      </c>
      <c r="D266" s="224"/>
      <c r="E266" s="224"/>
      <c r="F266" s="88" t="s">
        <v>972</v>
      </c>
      <c r="G266" s="88" t="s">
        <v>973</v>
      </c>
      <c r="H266" s="27"/>
      <c r="I266" s="60"/>
      <c r="J266" s="27"/>
    </row>
    <row r="267" spans="1:10">
      <c r="A267" s="60"/>
      <c r="B267" s="60"/>
      <c r="C267" s="60" t="s">
        <v>360</v>
      </c>
      <c r="D267" s="29"/>
      <c r="E267" s="29"/>
      <c r="F267" s="29"/>
      <c r="G267" s="29"/>
      <c r="H267" s="27"/>
      <c r="I267" s="60"/>
      <c r="J267" s="27"/>
    </row>
    <row r="268" spans="1:10">
      <c r="A268" s="60"/>
      <c r="B268" s="60"/>
      <c r="C268" s="61"/>
      <c r="D268" s="146" t="s">
        <v>779</v>
      </c>
      <c r="E268" s="128" t="s">
        <v>404</v>
      </c>
      <c r="F268" s="147">
        <f>SUM(E255:E256)</f>
        <v>0</v>
      </c>
      <c r="G268" s="148">
        <f>IF($F$19=0,0,F268/$F$19)</f>
        <v>0</v>
      </c>
      <c r="H268" s="27"/>
      <c r="I268" s="60"/>
      <c r="J268" s="27"/>
    </row>
    <row r="269" spans="1:10">
      <c r="A269" s="60"/>
      <c r="B269" s="60"/>
      <c r="C269" s="60" t="s">
        <v>360</v>
      </c>
      <c r="D269" s="258" t="s">
        <v>1200</v>
      </c>
      <c r="E269" s="259"/>
      <c r="F269" s="259"/>
      <c r="G269" s="259"/>
      <c r="H269" s="27"/>
      <c r="I269" s="60"/>
      <c r="J269" s="27"/>
    </row>
    <row r="270" spans="1:10">
      <c r="A270" s="60"/>
      <c r="B270" s="60"/>
      <c r="C270" s="60" t="s">
        <v>363</v>
      </c>
      <c r="D270" s="60"/>
      <c r="E270" s="60"/>
      <c r="F270" s="60"/>
      <c r="G270" s="60"/>
      <c r="H270" s="60"/>
      <c r="I270" s="60" t="s">
        <v>364</v>
      </c>
      <c r="J270" s="27"/>
    </row>
    <row r="274" ht="67.5" customHeight="1"/>
  </sheetData>
  <mergeCells count="61">
    <mergeCell ref="D157:D160"/>
    <mergeCell ref="D161:D164"/>
    <mergeCell ref="D137:D140"/>
    <mergeCell ref="D141:D144"/>
    <mergeCell ref="D145:D148"/>
    <mergeCell ref="D149:D152"/>
    <mergeCell ref="D153:D156"/>
    <mergeCell ref="D117:D120"/>
    <mergeCell ref="D121:D124"/>
    <mergeCell ref="D125:D128"/>
    <mergeCell ref="D129:D132"/>
    <mergeCell ref="D133:D136"/>
    <mergeCell ref="D97:D100"/>
    <mergeCell ref="D101:D104"/>
    <mergeCell ref="D105:D108"/>
    <mergeCell ref="D109:D112"/>
    <mergeCell ref="D113:D116"/>
    <mergeCell ref="D3:E3"/>
    <mergeCell ref="D7:G7"/>
    <mergeCell ref="E1:K1"/>
    <mergeCell ref="D269:G269"/>
    <mergeCell ref="D175:G175"/>
    <mergeCell ref="D81:G81"/>
    <mergeCell ref="E239:E240"/>
    <mergeCell ref="D239:D240"/>
    <mergeCell ref="D225:F225"/>
    <mergeCell ref="D252:D253"/>
    <mergeCell ref="E265:E266"/>
    <mergeCell ref="D265:D266"/>
    <mergeCell ref="D264:G264"/>
    <mergeCell ref="D251:F251"/>
    <mergeCell ref="D238:G238"/>
    <mergeCell ref="E212:E213"/>
    <mergeCell ref="D212:D213"/>
    <mergeCell ref="D211:G211"/>
    <mergeCell ref="D226:D227"/>
    <mergeCell ref="D68:H68"/>
    <mergeCell ref="E176:E177"/>
    <mergeCell ref="D176:D177"/>
    <mergeCell ref="D190:D191"/>
    <mergeCell ref="D189:F189"/>
    <mergeCell ref="E69:E70"/>
    <mergeCell ref="D69:D70"/>
    <mergeCell ref="E82:E83"/>
    <mergeCell ref="D82:D83"/>
    <mergeCell ref="D224:F224"/>
    <mergeCell ref="D85:D88"/>
    <mergeCell ref="D89:D92"/>
    <mergeCell ref="D93:D96"/>
    <mergeCell ref="D56:D57"/>
    <mergeCell ref="D55:G55"/>
    <mergeCell ref="E43:E44"/>
    <mergeCell ref="D43:D44"/>
    <mergeCell ref="D20:F20"/>
    <mergeCell ref="D42:H42"/>
    <mergeCell ref="D28:G28"/>
    <mergeCell ref="D5:G5"/>
    <mergeCell ref="E14:E15"/>
    <mergeCell ref="D14:D15"/>
    <mergeCell ref="D29:G29"/>
    <mergeCell ref="D30:D31"/>
  </mergeCells>
  <dataValidations count="2">
    <dataValidation type="decimal" allowBlank="1" showInputMessage="1" showErrorMessage="1" errorTitle="Input Error" error="Please enter a non-negative value between 0 and 999999999999999" sqref="F268 E255 F242 E229 F215:G215 E193:F202 F179:G179 F85:G164 F72 E59 F46:G46 E33:F33 F17:F19">
      <formula1>0</formula1>
      <formula2>999999999999999</formula2>
    </dataValidation>
    <dataValidation allowBlank="1" showInputMessage="1" showErrorMessage="1" promptTitle="ShortCut Keys" prompt="(ctrl) + (+) to add row _x000a_(ctrl) + (-) to delete row _x000a_(ctrl) + (delete) to delete value _x000a_ (ctrl) + (down) to show dropdown" sqref="D33 D255 D229 D193 D85:E85 D59"/>
  </dataValidations>
  <pageMargins left="0.7" right="0.7" top="0.75" bottom="0.75" header="0.3" footer="0.3"/>
  <headerFooter>
    <oddHeader>&amp;C&amp;G</oddHead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M192"/>
  <sheetViews>
    <sheetView showGridLines="0" tabSelected="1" topLeftCell="D1" workbookViewId="0"/>
  </sheetViews>
  <sheetFormatPr defaultRowHeight="15"/>
  <cols>
    <col min="1" max="3" width="9.28515625" hidden="1" customWidth="1"/>
    <col min="4" max="4" width="55.7109375" customWidth="1"/>
    <col min="5" max="8" width="20.7109375" customWidth="1"/>
  </cols>
  <sheetData>
    <row r="1" spans="1:11" ht="34.9" customHeight="1">
      <c r="A1" s="33" t="s">
        <v>975</v>
      </c>
      <c r="B1" s="34"/>
      <c r="C1" s="34"/>
      <c r="D1" s="34"/>
      <c r="E1" s="214" t="s">
        <v>1221</v>
      </c>
      <c r="F1" s="215"/>
      <c r="G1" s="215"/>
      <c r="H1" s="215"/>
      <c r="I1" s="215"/>
      <c r="J1" s="215"/>
      <c r="K1" s="215"/>
    </row>
    <row r="2" spans="1:11" s="51" customFormat="1" ht="23.25" customHeight="1">
      <c r="A2" s="33"/>
      <c r="B2" s="34"/>
      <c r="C2" s="34"/>
      <c r="D2" s="34"/>
      <c r="E2" s="171"/>
      <c r="F2" s="172"/>
      <c r="G2" s="172"/>
      <c r="H2" s="172"/>
      <c r="I2" s="172"/>
      <c r="J2" s="172"/>
      <c r="K2" s="172"/>
    </row>
    <row r="3" spans="1:11" s="51" customFormat="1">
      <c r="A3" s="34"/>
      <c r="B3" s="34"/>
      <c r="C3" s="34"/>
      <c r="D3" s="256" t="s">
        <v>761</v>
      </c>
      <c r="E3" s="256"/>
      <c r="F3" s="34"/>
      <c r="G3" s="34"/>
      <c r="H3" s="34"/>
      <c r="I3" s="34"/>
      <c r="J3" s="34"/>
    </row>
    <row r="4" spans="1:11">
      <c r="A4" s="34"/>
      <c r="B4" s="34"/>
      <c r="C4" s="34"/>
      <c r="D4" s="34"/>
      <c r="E4" s="34"/>
      <c r="F4" s="34"/>
      <c r="G4" s="34"/>
      <c r="H4" s="34"/>
      <c r="I4" s="34"/>
      <c r="J4" s="34"/>
    </row>
    <row r="5" spans="1:11" s="51" customFormat="1" ht="48" customHeight="1">
      <c r="A5" s="34"/>
      <c r="B5" s="34"/>
      <c r="C5" s="34"/>
      <c r="D5" s="247" t="s">
        <v>1208</v>
      </c>
      <c r="E5" s="247"/>
      <c r="F5" s="247"/>
      <c r="G5" s="247"/>
      <c r="H5" s="34"/>
      <c r="I5" s="34"/>
      <c r="J5" s="34"/>
    </row>
    <row r="6" spans="1:11" s="51" customFormat="1">
      <c r="A6" s="34"/>
      <c r="B6" s="34"/>
      <c r="C6" s="34"/>
      <c r="D6" s="34"/>
      <c r="E6" s="34"/>
      <c r="F6" s="34"/>
      <c r="G6" s="34"/>
      <c r="H6" s="34"/>
      <c r="I6" s="34"/>
      <c r="J6" s="34"/>
    </row>
    <row r="7" spans="1:11" s="51" customFormat="1">
      <c r="A7" s="34"/>
      <c r="B7" s="34"/>
      <c r="C7" s="34"/>
      <c r="D7" s="264" t="s">
        <v>781</v>
      </c>
      <c r="E7" s="265"/>
      <c r="F7" s="265"/>
      <c r="G7" s="266"/>
      <c r="H7" s="34"/>
      <c r="I7" s="34"/>
      <c r="J7" s="34"/>
    </row>
    <row r="8" spans="1:11" s="51" customFormat="1">
      <c r="A8" s="34"/>
      <c r="B8" s="34"/>
      <c r="C8" s="34"/>
      <c r="D8" s="34"/>
      <c r="E8" s="34"/>
      <c r="F8" s="34"/>
      <c r="G8" s="34"/>
      <c r="H8" s="34"/>
      <c r="I8" s="34"/>
      <c r="J8" s="34"/>
    </row>
    <row r="9" spans="1:11">
      <c r="A9" s="34"/>
      <c r="B9" s="34"/>
      <c r="C9" s="34"/>
      <c r="D9" s="34"/>
      <c r="E9" s="34"/>
      <c r="F9" s="34"/>
      <c r="G9" s="34"/>
      <c r="H9" s="34"/>
      <c r="I9" s="34"/>
      <c r="J9" s="34"/>
    </row>
    <row r="10" spans="1:11">
      <c r="A10" s="60"/>
      <c r="B10" s="60"/>
      <c r="C10" s="60" t="s">
        <v>898</v>
      </c>
      <c r="D10" s="60"/>
      <c r="E10" s="60"/>
      <c r="F10" s="60"/>
      <c r="G10" s="60"/>
      <c r="H10" s="60"/>
      <c r="I10" s="34"/>
      <c r="J10" s="34"/>
    </row>
    <row r="11" spans="1:11" hidden="1">
      <c r="A11" s="60"/>
      <c r="B11" s="60"/>
      <c r="C11" s="60"/>
      <c r="D11" s="60"/>
      <c r="E11" s="60" t="s">
        <v>536</v>
      </c>
      <c r="F11" s="60"/>
      <c r="G11" s="60"/>
      <c r="H11" s="60"/>
      <c r="I11" s="34"/>
      <c r="J11" s="34"/>
    </row>
    <row r="12" spans="1:11" hidden="1">
      <c r="A12" s="60"/>
      <c r="B12" s="60"/>
      <c r="C12" s="60"/>
      <c r="D12" s="60"/>
      <c r="E12" s="60"/>
      <c r="F12" s="60" t="s">
        <v>899</v>
      </c>
      <c r="G12" s="60"/>
      <c r="H12" s="60"/>
      <c r="I12" s="34"/>
      <c r="J12" s="34"/>
    </row>
    <row r="13" spans="1:11" hidden="1">
      <c r="A13" s="60"/>
      <c r="B13" s="60"/>
      <c r="C13" s="60" t="s">
        <v>361</v>
      </c>
      <c r="D13" s="60" t="s">
        <v>365</v>
      </c>
      <c r="E13" s="60" t="s">
        <v>365</v>
      </c>
      <c r="F13" s="60"/>
      <c r="G13" s="60" t="s">
        <v>360</v>
      </c>
      <c r="H13" s="60" t="s">
        <v>362</v>
      </c>
      <c r="I13" s="34"/>
      <c r="J13" s="34"/>
    </row>
    <row r="14" spans="1:11">
      <c r="A14" s="60"/>
      <c r="B14" s="60"/>
      <c r="C14" s="60" t="s">
        <v>365</v>
      </c>
      <c r="D14" s="223" t="s">
        <v>499</v>
      </c>
      <c r="E14" s="223"/>
      <c r="F14" s="80" t="s">
        <v>529</v>
      </c>
      <c r="G14" s="39"/>
      <c r="H14" s="60"/>
      <c r="I14" s="34"/>
      <c r="J14" s="34"/>
    </row>
    <row r="15" spans="1:11">
      <c r="A15" s="60" t="s">
        <v>536</v>
      </c>
      <c r="B15" s="60"/>
      <c r="C15" s="60" t="s">
        <v>365</v>
      </c>
      <c r="D15" s="224"/>
      <c r="E15" s="224"/>
      <c r="F15" s="88" t="s">
        <v>426</v>
      </c>
      <c r="G15" s="34"/>
      <c r="H15" s="60"/>
      <c r="I15" s="34"/>
      <c r="J15" s="34"/>
    </row>
    <row r="16" spans="1:11">
      <c r="A16" s="60"/>
      <c r="B16" s="60"/>
      <c r="C16" s="60" t="s">
        <v>360</v>
      </c>
      <c r="D16" s="36"/>
      <c r="E16" s="36"/>
      <c r="F16" s="36"/>
      <c r="G16" s="34"/>
      <c r="H16" s="60"/>
      <c r="I16" s="34"/>
      <c r="J16" s="34"/>
    </row>
    <row r="17" spans="1:12">
      <c r="A17" s="60" t="s">
        <v>900</v>
      </c>
      <c r="B17" s="60"/>
      <c r="C17" s="60"/>
      <c r="D17" s="89" t="s">
        <v>901</v>
      </c>
      <c r="E17" s="90" t="s">
        <v>396</v>
      </c>
      <c r="F17" s="133">
        <f>DBS_BLR_BLR2Domestic!F17</f>
        <v>0</v>
      </c>
      <c r="G17" s="34"/>
      <c r="H17" s="60"/>
      <c r="I17" s="34"/>
      <c r="J17" s="34"/>
    </row>
    <row r="18" spans="1:12">
      <c r="A18" s="60" t="s">
        <v>902</v>
      </c>
      <c r="B18" s="60"/>
      <c r="C18" s="60"/>
      <c r="D18" s="89" t="s">
        <v>903</v>
      </c>
      <c r="E18" s="90" t="s">
        <v>397</v>
      </c>
      <c r="F18" s="133">
        <f>DBS_BLR_BLR2Domestic!F18</f>
        <v>0</v>
      </c>
      <c r="G18" s="34"/>
      <c r="H18" s="60"/>
      <c r="I18" s="34"/>
      <c r="J18" s="34"/>
    </row>
    <row r="19" spans="1:12">
      <c r="A19" s="60" t="s">
        <v>904</v>
      </c>
      <c r="B19" s="60"/>
      <c r="C19" s="60"/>
      <c r="D19" s="89" t="s">
        <v>905</v>
      </c>
      <c r="E19" s="90" t="s">
        <v>398</v>
      </c>
      <c r="F19" s="133">
        <f>DBS_BLR_BLR2Domestic!F19</f>
        <v>0</v>
      </c>
      <c r="G19" s="34"/>
      <c r="H19" s="60"/>
      <c r="I19" s="34"/>
      <c r="J19" s="34"/>
    </row>
    <row r="20" spans="1:12">
      <c r="A20" s="60"/>
      <c r="B20" s="60"/>
      <c r="C20" s="60" t="s">
        <v>360</v>
      </c>
      <c r="D20" s="264" t="s">
        <v>906</v>
      </c>
      <c r="E20" s="265"/>
      <c r="F20" s="266"/>
      <c r="G20" s="34"/>
      <c r="H20" s="60"/>
      <c r="I20" s="34"/>
      <c r="J20" s="34"/>
    </row>
    <row r="21" spans="1:12">
      <c r="A21" s="60"/>
      <c r="B21" s="60"/>
      <c r="C21" s="60" t="s">
        <v>363</v>
      </c>
      <c r="D21" s="60"/>
      <c r="E21" s="60"/>
      <c r="F21" s="60"/>
      <c r="G21" s="60"/>
      <c r="H21" s="60" t="s">
        <v>364</v>
      </c>
      <c r="I21" s="34"/>
      <c r="J21" s="34"/>
    </row>
    <row r="22" spans="1:12">
      <c r="A22" s="34"/>
      <c r="B22" s="34"/>
      <c r="C22" s="34"/>
      <c r="D22" s="34"/>
      <c r="E22" s="34"/>
      <c r="F22" s="34"/>
      <c r="G22" s="34"/>
      <c r="H22" s="34"/>
      <c r="I22" s="34"/>
      <c r="J22" s="34"/>
    </row>
    <row r="23" spans="1:12">
      <c r="A23" s="34"/>
      <c r="B23" s="34"/>
      <c r="C23" s="34"/>
      <c r="D23" s="34"/>
      <c r="E23" s="34"/>
      <c r="F23" s="34"/>
      <c r="G23" s="34"/>
      <c r="H23" s="34"/>
      <c r="I23" s="34"/>
      <c r="J23" s="34"/>
      <c r="K23" s="32"/>
      <c r="L23" s="32"/>
    </row>
    <row r="24" spans="1:12" hidden="1">
      <c r="A24" s="60"/>
      <c r="B24" s="60"/>
      <c r="C24" s="60" t="s">
        <v>907</v>
      </c>
      <c r="D24" s="60"/>
      <c r="E24" s="60"/>
      <c r="F24" s="60"/>
      <c r="G24" s="60"/>
      <c r="H24" s="60"/>
      <c r="I24" s="60"/>
      <c r="J24" s="34"/>
      <c r="K24" s="32"/>
      <c r="L24" s="32"/>
    </row>
    <row r="25" spans="1:12" hidden="1">
      <c r="A25" s="60"/>
      <c r="B25" s="60"/>
      <c r="C25" s="60"/>
      <c r="D25" s="60"/>
      <c r="E25" s="60" t="s">
        <v>900</v>
      </c>
      <c r="F25" s="60" t="s">
        <v>908</v>
      </c>
      <c r="G25" s="60" t="s">
        <v>909</v>
      </c>
      <c r="H25" s="60"/>
      <c r="I25" s="60"/>
      <c r="J25" s="34"/>
      <c r="K25" s="32"/>
      <c r="L25" s="32"/>
    </row>
    <row r="26" spans="1:12" hidden="1">
      <c r="A26" s="60"/>
      <c r="B26" s="60"/>
      <c r="C26" s="60"/>
      <c r="D26" s="60" t="s">
        <v>910</v>
      </c>
      <c r="E26" s="60" t="s">
        <v>911</v>
      </c>
      <c r="F26" s="60" t="s">
        <v>911</v>
      </c>
      <c r="G26" s="60" t="s">
        <v>911</v>
      </c>
      <c r="H26" s="60"/>
      <c r="I26" s="60"/>
      <c r="J26" s="34"/>
      <c r="K26" s="32"/>
      <c r="L26" s="32"/>
    </row>
    <row r="27" spans="1:12" hidden="1">
      <c r="A27" s="60"/>
      <c r="B27" s="60"/>
      <c r="C27" s="60" t="s">
        <v>361</v>
      </c>
      <c r="D27" s="60" t="s">
        <v>506</v>
      </c>
      <c r="E27" s="60"/>
      <c r="F27" s="60"/>
      <c r="G27" s="60"/>
      <c r="H27" s="60" t="s">
        <v>360</v>
      </c>
      <c r="I27" s="60" t="s">
        <v>362</v>
      </c>
      <c r="J27" s="34"/>
      <c r="K27" s="32"/>
      <c r="L27" s="32"/>
    </row>
    <row r="28" spans="1:12" s="51" customFormat="1">
      <c r="A28" s="60"/>
      <c r="B28" s="60"/>
      <c r="C28" s="60"/>
      <c r="D28" s="232" t="s">
        <v>1209</v>
      </c>
      <c r="E28" s="237"/>
      <c r="F28" s="237"/>
      <c r="G28" s="233"/>
      <c r="H28" s="60"/>
      <c r="I28" s="60"/>
      <c r="J28" s="34"/>
    </row>
    <row r="29" spans="1:12">
      <c r="A29" s="60"/>
      <c r="B29" s="60"/>
      <c r="C29" s="60" t="s">
        <v>383</v>
      </c>
      <c r="D29" s="232" t="s">
        <v>912</v>
      </c>
      <c r="E29" s="237"/>
      <c r="F29" s="237"/>
      <c r="G29" s="233"/>
      <c r="H29" s="34"/>
      <c r="I29" s="60"/>
      <c r="J29" s="34"/>
      <c r="K29" s="32"/>
      <c r="L29" s="32"/>
    </row>
    <row r="30" spans="1:12">
      <c r="A30" s="60"/>
      <c r="B30" s="60" t="s">
        <v>507</v>
      </c>
      <c r="C30" s="60" t="s">
        <v>506</v>
      </c>
      <c r="D30" s="113" t="s">
        <v>1186</v>
      </c>
      <c r="E30" s="105"/>
      <c r="F30" s="105"/>
      <c r="G30" s="105"/>
      <c r="H30" s="34"/>
      <c r="I30" s="60"/>
      <c r="J30" s="34"/>
      <c r="K30" s="32"/>
      <c r="L30" s="32"/>
    </row>
    <row r="31" spans="1:12">
      <c r="A31" s="60"/>
      <c r="B31" s="60"/>
      <c r="C31" s="60" t="s">
        <v>365</v>
      </c>
      <c r="D31" s="223" t="s">
        <v>913</v>
      </c>
      <c r="E31" s="80" t="s">
        <v>529</v>
      </c>
      <c r="F31" s="88" t="s">
        <v>914</v>
      </c>
      <c r="G31" s="88" t="s">
        <v>915</v>
      </c>
      <c r="H31" s="34"/>
      <c r="I31" s="60"/>
      <c r="J31" s="34"/>
      <c r="K31" s="32"/>
      <c r="L31" s="32"/>
    </row>
    <row r="32" spans="1:12">
      <c r="A32" s="60" t="s">
        <v>536</v>
      </c>
      <c r="B32" s="60"/>
      <c r="C32" s="60" t="s">
        <v>365</v>
      </c>
      <c r="D32" s="224"/>
      <c r="E32" s="88" t="s">
        <v>427</v>
      </c>
      <c r="F32" s="88" t="s">
        <v>428</v>
      </c>
      <c r="G32" s="88" t="s">
        <v>471</v>
      </c>
      <c r="H32" s="34"/>
      <c r="I32" s="60"/>
      <c r="J32" s="34"/>
      <c r="K32" s="32"/>
      <c r="L32" s="32"/>
    </row>
    <row r="33" spans="1:12">
      <c r="A33" s="60"/>
      <c r="B33" s="60"/>
      <c r="C33" s="60" t="s">
        <v>360</v>
      </c>
      <c r="D33" s="34"/>
      <c r="E33" s="34"/>
      <c r="F33" s="34"/>
      <c r="G33" s="34"/>
      <c r="H33" s="34"/>
      <c r="I33" s="60"/>
      <c r="J33" s="34"/>
      <c r="K33" s="32"/>
      <c r="L33" s="32"/>
    </row>
    <row r="34" spans="1:12">
      <c r="A34" s="60"/>
      <c r="B34" s="60"/>
      <c r="C34" s="61"/>
      <c r="D34" s="151"/>
      <c r="E34" s="74"/>
      <c r="F34" s="75">
        <f>IF($F$17=0,0,E34/$F$17)</f>
        <v>0</v>
      </c>
      <c r="G34" s="75">
        <f>IF($F$19=0,0,E34/$F$19)</f>
        <v>0</v>
      </c>
      <c r="H34" s="34"/>
      <c r="I34" s="60"/>
      <c r="J34" s="34"/>
      <c r="K34" s="32"/>
      <c r="L34" s="32"/>
    </row>
    <row r="35" spans="1:12">
      <c r="A35" s="60"/>
      <c r="B35" s="60"/>
      <c r="C35" s="60" t="s">
        <v>360</v>
      </c>
      <c r="D35" s="34"/>
      <c r="E35" s="34"/>
      <c r="F35" s="34"/>
      <c r="G35" s="34"/>
      <c r="H35" s="34"/>
      <c r="I35" s="60"/>
      <c r="J35" s="34"/>
      <c r="K35" s="32"/>
      <c r="L35" s="32"/>
    </row>
    <row r="36" spans="1:12">
      <c r="A36" s="60"/>
      <c r="B36" s="60"/>
      <c r="C36" s="60" t="s">
        <v>363</v>
      </c>
      <c r="D36" s="60"/>
      <c r="E36" s="60"/>
      <c r="F36" s="60"/>
      <c r="G36" s="60"/>
      <c r="H36" s="60"/>
      <c r="I36" s="60" t="s">
        <v>364</v>
      </c>
      <c r="J36" s="34"/>
      <c r="K36" s="32"/>
      <c r="L36" s="32"/>
    </row>
    <row r="37" spans="1:12">
      <c r="A37" s="34"/>
      <c r="B37" s="34"/>
      <c r="C37" s="34"/>
      <c r="D37" s="34"/>
      <c r="E37" s="34"/>
      <c r="F37" s="34"/>
      <c r="G37" s="34"/>
      <c r="H37" s="34"/>
      <c r="I37" s="34"/>
      <c r="J37" s="34"/>
      <c r="K37" s="32"/>
      <c r="L37" s="32"/>
    </row>
    <row r="38" spans="1:12">
      <c r="A38" s="62"/>
      <c r="B38" s="62"/>
      <c r="C38" s="41" t="s">
        <v>916</v>
      </c>
      <c r="D38" s="41"/>
      <c r="E38" s="41"/>
      <c r="F38" s="62"/>
      <c r="G38" s="62"/>
      <c r="H38" s="62"/>
      <c r="I38" s="62"/>
      <c r="J38" s="62"/>
      <c r="K38" s="35"/>
      <c r="L38" s="35"/>
    </row>
    <row r="39" spans="1:12" hidden="1">
      <c r="A39" s="62"/>
      <c r="B39" s="62"/>
      <c r="C39" s="62"/>
      <c r="D39" s="62"/>
      <c r="E39" s="62" t="s">
        <v>536</v>
      </c>
      <c r="F39" s="62" t="s">
        <v>900</v>
      </c>
      <c r="G39" s="62" t="s">
        <v>908</v>
      </c>
      <c r="H39" s="62" t="s">
        <v>909</v>
      </c>
      <c r="I39" s="62"/>
      <c r="J39" s="62"/>
      <c r="K39" s="35"/>
      <c r="L39" s="35"/>
    </row>
    <row r="40" spans="1:12" hidden="1">
      <c r="A40" s="62"/>
      <c r="B40" s="62"/>
      <c r="C40" s="62"/>
      <c r="D40" s="62"/>
      <c r="E40" s="62"/>
      <c r="F40" s="62" t="s">
        <v>911</v>
      </c>
      <c r="G40" s="62" t="s">
        <v>911</v>
      </c>
      <c r="H40" s="62" t="s">
        <v>911</v>
      </c>
      <c r="I40" s="62"/>
      <c r="J40" s="62"/>
      <c r="K40" s="35"/>
      <c r="L40" s="35"/>
    </row>
    <row r="41" spans="1:12" hidden="1">
      <c r="A41" s="62"/>
      <c r="B41" s="62"/>
      <c r="C41" s="62" t="s">
        <v>361</v>
      </c>
      <c r="D41" s="62" t="s">
        <v>365</v>
      </c>
      <c r="E41" s="62" t="s">
        <v>365</v>
      </c>
      <c r="F41" s="62"/>
      <c r="G41" s="62"/>
      <c r="H41" s="62"/>
      <c r="I41" s="62" t="s">
        <v>360</v>
      </c>
      <c r="J41" s="62" t="s">
        <v>362</v>
      </c>
      <c r="K41" s="35"/>
      <c r="L41" s="35"/>
    </row>
    <row r="42" spans="1:12">
      <c r="A42" s="62"/>
      <c r="B42" s="62"/>
      <c r="C42" s="62" t="s">
        <v>383</v>
      </c>
      <c r="D42" s="248" t="s">
        <v>912</v>
      </c>
      <c r="E42" s="267"/>
      <c r="F42" s="267"/>
      <c r="G42" s="267"/>
      <c r="H42" s="249"/>
      <c r="I42" s="35"/>
      <c r="J42" s="62"/>
      <c r="K42" s="35"/>
      <c r="L42" s="35"/>
    </row>
    <row r="43" spans="1:12">
      <c r="A43" s="62"/>
      <c r="B43" s="62" t="s">
        <v>507</v>
      </c>
      <c r="C43" s="60" t="s">
        <v>506</v>
      </c>
      <c r="D43" s="260"/>
      <c r="E43" s="261"/>
      <c r="F43" s="105"/>
      <c r="G43" s="105"/>
      <c r="H43" s="105"/>
      <c r="I43" s="35"/>
      <c r="J43" s="62"/>
      <c r="K43" s="35"/>
      <c r="L43" s="35"/>
    </row>
    <row r="44" spans="1:12">
      <c r="A44" s="62"/>
      <c r="B44" s="62"/>
      <c r="C44" s="62" t="s">
        <v>365</v>
      </c>
      <c r="D44" s="223" t="s">
        <v>499</v>
      </c>
      <c r="E44" s="223"/>
      <c r="F44" s="80" t="s">
        <v>529</v>
      </c>
      <c r="G44" s="88" t="s">
        <v>914</v>
      </c>
      <c r="H44" s="88" t="s">
        <v>915</v>
      </c>
      <c r="I44" s="35"/>
      <c r="J44" s="62"/>
      <c r="K44" s="35"/>
      <c r="L44" s="35"/>
    </row>
    <row r="45" spans="1:12">
      <c r="A45" s="62" t="s">
        <v>536</v>
      </c>
      <c r="B45" s="62"/>
      <c r="C45" s="62" t="s">
        <v>365</v>
      </c>
      <c r="D45" s="224"/>
      <c r="E45" s="224"/>
      <c r="F45" s="88" t="s">
        <v>472</v>
      </c>
      <c r="G45" s="88" t="s">
        <v>473</v>
      </c>
      <c r="H45" s="88" t="s">
        <v>489</v>
      </c>
      <c r="I45" s="35"/>
      <c r="J45" s="62"/>
      <c r="K45" s="35"/>
      <c r="L45" s="35"/>
    </row>
    <row r="46" spans="1:12">
      <c r="A46" s="62"/>
      <c r="B46" s="62"/>
      <c r="C46" s="62" t="s">
        <v>360</v>
      </c>
      <c r="D46" s="35"/>
      <c r="E46" s="35"/>
      <c r="F46" s="35"/>
      <c r="G46" s="35"/>
      <c r="H46" s="35"/>
      <c r="I46" s="35"/>
      <c r="J46" s="62"/>
      <c r="K46" s="35"/>
      <c r="L46" s="35"/>
    </row>
    <row r="47" spans="1:12">
      <c r="A47" s="62"/>
      <c r="B47" s="62"/>
      <c r="C47" s="40"/>
      <c r="D47" s="79" t="s">
        <v>917</v>
      </c>
      <c r="E47" s="85" t="s">
        <v>399</v>
      </c>
      <c r="F47" s="77">
        <f>SUM(E34:E35)</f>
        <v>0</v>
      </c>
      <c r="G47" s="75">
        <f>IF($F$17=0,0,F47/$F$17)</f>
        <v>0</v>
      </c>
      <c r="H47" s="75">
        <f>IF($F$19=0,0,F47/$F$19)</f>
        <v>0</v>
      </c>
      <c r="I47" s="35"/>
      <c r="J47" s="62"/>
      <c r="K47" s="35"/>
      <c r="L47" s="35"/>
    </row>
    <row r="48" spans="1:12">
      <c r="A48" s="62"/>
      <c r="B48" s="62"/>
      <c r="C48" s="62" t="s">
        <v>360</v>
      </c>
      <c r="D48" s="35"/>
      <c r="E48" s="35"/>
      <c r="F48" s="35"/>
      <c r="G48" s="35"/>
      <c r="H48" s="35"/>
      <c r="I48" s="35"/>
      <c r="J48" s="62"/>
      <c r="K48" s="35"/>
      <c r="L48" s="35"/>
    </row>
    <row r="49" spans="1:12">
      <c r="A49" s="62"/>
      <c r="B49" s="62"/>
      <c r="C49" s="62" t="s">
        <v>363</v>
      </c>
      <c r="D49" s="62"/>
      <c r="E49" s="62"/>
      <c r="F49" s="62"/>
      <c r="G49" s="62"/>
      <c r="H49" s="62"/>
      <c r="I49" s="62"/>
      <c r="J49" s="62" t="s">
        <v>364</v>
      </c>
      <c r="K49" s="35"/>
      <c r="L49" s="35"/>
    </row>
    <row r="50" spans="1:12">
      <c r="A50" s="35"/>
      <c r="B50" s="35"/>
      <c r="C50" s="35"/>
      <c r="D50" s="35"/>
      <c r="E50" s="35"/>
      <c r="F50" s="35"/>
      <c r="G50" s="35"/>
      <c r="H50" s="35"/>
      <c r="I50" s="35"/>
      <c r="J50" s="35"/>
      <c r="K50" s="32"/>
      <c r="L50" s="32"/>
    </row>
    <row r="51" spans="1:12">
      <c r="A51" s="35"/>
      <c r="B51" s="35"/>
      <c r="C51" s="35"/>
      <c r="D51" s="35"/>
      <c r="E51" s="35"/>
      <c r="F51" s="35"/>
      <c r="G51" s="35"/>
      <c r="H51" s="35"/>
      <c r="I51" s="35"/>
      <c r="J51" s="35"/>
      <c r="K51" s="32"/>
      <c r="L51" s="32"/>
    </row>
    <row r="52" spans="1:12">
      <c r="A52" s="62"/>
      <c r="B52" s="62"/>
      <c r="C52" s="62" t="s">
        <v>918</v>
      </c>
      <c r="D52" s="62"/>
      <c r="E52" s="62"/>
      <c r="F52" s="62"/>
      <c r="G52" s="62"/>
      <c r="H52" s="62"/>
      <c r="I52" s="62"/>
      <c r="J52" s="35"/>
      <c r="K52" s="32"/>
      <c r="L52" s="32"/>
    </row>
    <row r="53" spans="1:12" hidden="1">
      <c r="A53" s="60"/>
      <c r="B53" s="60"/>
      <c r="C53" s="60"/>
      <c r="D53" s="60"/>
      <c r="E53" s="60" t="s">
        <v>902</v>
      </c>
      <c r="F53" s="60" t="s">
        <v>919</v>
      </c>
      <c r="G53" s="60" t="s">
        <v>920</v>
      </c>
      <c r="H53" s="60"/>
      <c r="I53" s="60"/>
      <c r="J53" s="34"/>
      <c r="K53" s="32"/>
      <c r="L53" s="32"/>
    </row>
    <row r="54" spans="1:12" hidden="1">
      <c r="A54" s="60"/>
      <c r="B54" s="60"/>
      <c r="C54" s="60"/>
      <c r="D54" s="60" t="s">
        <v>921</v>
      </c>
      <c r="E54" s="60" t="s">
        <v>922</v>
      </c>
      <c r="F54" s="60" t="s">
        <v>922</v>
      </c>
      <c r="G54" s="60" t="s">
        <v>922</v>
      </c>
      <c r="H54" s="60"/>
      <c r="I54" s="60"/>
      <c r="J54" s="34"/>
      <c r="K54" s="32"/>
      <c r="L54" s="32"/>
    </row>
    <row r="55" spans="1:12" hidden="1">
      <c r="A55" s="60"/>
      <c r="B55" s="60"/>
      <c r="C55" s="60" t="s">
        <v>361</v>
      </c>
      <c r="D55" s="60" t="s">
        <v>506</v>
      </c>
      <c r="E55" s="60"/>
      <c r="F55" s="60"/>
      <c r="G55" s="60"/>
      <c r="H55" s="60" t="s">
        <v>360</v>
      </c>
      <c r="I55" s="60" t="s">
        <v>362</v>
      </c>
      <c r="J55" s="34"/>
      <c r="K55" s="32"/>
      <c r="L55" s="32"/>
    </row>
    <row r="56" spans="1:12">
      <c r="A56" s="60"/>
      <c r="B56" s="60"/>
      <c r="C56" s="60" t="s">
        <v>383</v>
      </c>
      <c r="D56" s="238" t="s">
        <v>923</v>
      </c>
      <c r="E56" s="219"/>
      <c r="F56" s="219"/>
      <c r="G56" s="220"/>
      <c r="H56" s="34"/>
      <c r="I56" s="60"/>
      <c r="J56" s="34"/>
      <c r="K56" s="32"/>
      <c r="L56" s="32"/>
    </row>
    <row r="57" spans="1:12">
      <c r="A57" s="60"/>
      <c r="B57" s="60" t="s">
        <v>507</v>
      </c>
      <c r="C57" s="60" t="s">
        <v>506</v>
      </c>
      <c r="D57" s="109"/>
      <c r="E57" s="105"/>
      <c r="F57" s="105"/>
      <c r="G57" s="105"/>
      <c r="H57" s="34"/>
      <c r="I57" s="60"/>
      <c r="J57" s="34"/>
      <c r="K57" s="32"/>
      <c r="L57" s="32"/>
    </row>
    <row r="58" spans="1:12">
      <c r="A58" s="60"/>
      <c r="B58" s="60"/>
      <c r="C58" s="60" t="s">
        <v>365</v>
      </c>
      <c r="D58" s="223" t="s">
        <v>913</v>
      </c>
      <c r="E58" s="80" t="s">
        <v>529</v>
      </c>
      <c r="F58" s="88" t="s">
        <v>924</v>
      </c>
      <c r="G58" s="88" t="s">
        <v>915</v>
      </c>
      <c r="H58" s="37"/>
      <c r="I58" s="60"/>
      <c r="J58" s="34"/>
      <c r="K58" s="32"/>
      <c r="L58" s="32"/>
    </row>
    <row r="59" spans="1:12">
      <c r="A59" s="60" t="s">
        <v>536</v>
      </c>
      <c r="B59" s="60"/>
      <c r="C59" s="60" t="s">
        <v>365</v>
      </c>
      <c r="D59" s="224"/>
      <c r="E59" s="88" t="s">
        <v>490</v>
      </c>
      <c r="F59" s="88" t="s">
        <v>491</v>
      </c>
      <c r="G59" s="88" t="s">
        <v>496</v>
      </c>
      <c r="H59" s="37"/>
      <c r="I59" s="60"/>
      <c r="J59" s="34"/>
      <c r="K59" s="32"/>
      <c r="L59" s="32"/>
    </row>
    <row r="60" spans="1:12">
      <c r="A60" s="60"/>
      <c r="B60" s="60"/>
      <c r="C60" s="60" t="s">
        <v>360</v>
      </c>
      <c r="D60" s="34"/>
      <c r="E60" s="34"/>
      <c r="F60" s="34"/>
      <c r="G60" s="34"/>
      <c r="H60" s="34"/>
      <c r="I60" s="60"/>
      <c r="J60" s="34"/>
      <c r="K60" s="32"/>
      <c r="L60" s="32"/>
    </row>
    <row r="61" spans="1:12">
      <c r="A61" s="60"/>
      <c r="B61" s="60"/>
      <c r="C61" s="61"/>
      <c r="D61" s="151"/>
      <c r="E61" s="74"/>
      <c r="F61" s="75">
        <f>IF($F$18=0,0,E61/$F$18)</f>
        <v>0</v>
      </c>
      <c r="G61" s="75">
        <f>IF($F$19=0,0,E61/$F$19)</f>
        <v>0</v>
      </c>
      <c r="H61" s="34"/>
      <c r="I61" s="60"/>
      <c r="J61" s="34"/>
      <c r="K61" s="32"/>
      <c r="L61" s="32"/>
    </row>
    <row r="62" spans="1:12">
      <c r="A62" s="60"/>
      <c r="B62" s="60"/>
      <c r="C62" s="60" t="s">
        <v>360</v>
      </c>
      <c r="D62" s="34"/>
      <c r="E62" s="34"/>
      <c r="F62" s="34"/>
      <c r="G62" s="34"/>
      <c r="H62" s="34"/>
      <c r="I62" s="60"/>
      <c r="J62" s="34"/>
      <c r="K62" s="32"/>
      <c r="L62" s="32"/>
    </row>
    <row r="63" spans="1:12">
      <c r="A63" s="60"/>
      <c r="B63" s="60"/>
      <c r="C63" s="60" t="s">
        <v>363</v>
      </c>
      <c r="D63" s="60"/>
      <c r="E63" s="60"/>
      <c r="F63" s="60"/>
      <c r="G63" s="60"/>
      <c r="H63" s="60"/>
      <c r="I63" s="60" t="s">
        <v>364</v>
      </c>
      <c r="J63" s="34"/>
      <c r="K63" s="32"/>
      <c r="L63" s="32"/>
    </row>
    <row r="64" spans="1:12">
      <c r="A64" s="34"/>
      <c r="B64" s="34"/>
      <c r="C64" s="34"/>
      <c r="D64" s="34"/>
      <c r="E64" s="34"/>
      <c r="F64" s="34"/>
      <c r="G64" s="34"/>
      <c r="H64" s="34"/>
      <c r="I64" s="34"/>
      <c r="J64" s="34"/>
      <c r="K64" s="32"/>
      <c r="L64" s="32"/>
    </row>
    <row r="65" spans="1:12">
      <c r="A65" s="60"/>
      <c r="B65" s="60"/>
      <c r="C65" s="60" t="s">
        <v>925</v>
      </c>
      <c r="D65" s="60"/>
      <c r="E65" s="60"/>
      <c r="F65" s="60"/>
      <c r="G65" s="60"/>
      <c r="H65" s="60"/>
      <c r="I65" s="60"/>
      <c r="J65" s="60"/>
      <c r="K65" s="34"/>
      <c r="L65" s="34"/>
    </row>
    <row r="66" spans="1:12" hidden="1">
      <c r="A66" s="60"/>
      <c r="B66" s="60"/>
      <c r="C66" s="60"/>
      <c r="D66" s="60"/>
      <c r="E66" s="60" t="s">
        <v>536</v>
      </c>
      <c r="F66" s="60" t="s">
        <v>902</v>
      </c>
      <c r="G66" s="60" t="s">
        <v>919</v>
      </c>
      <c r="H66" s="60" t="s">
        <v>920</v>
      </c>
      <c r="I66" s="60"/>
      <c r="J66" s="60"/>
      <c r="K66" s="34"/>
      <c r="L66" s="34"/>
    </row>
    <row r="67" spans="1:12" hidden="1">
      <c r="A67" s="60"/>
      <c r="B67" s="60"/>
      <c r="C67" s="60"/>
      <c r="D67" s="60"/>
      <c r="E67" s="60"/>
      <c r="F67" s="60" t="s">
        <v>922</v>
      </c>
      <c r="G67" s="60" t="s">
        <v>922</v>
      </c>
      <c r="H67" s="60" t="s">
        <v>922</v>
      </c>
      <c r="I67" s="60"/>
      <c r="J67" s="60"/>
      <c r="K67" s="34"/>
      <c r="L67" s="34"/>
    </row>
    <row r="68" spans="1:12" hidden="1">
      <c r="A68" s="60"/>
      <c r="B68" s="60"/>
      <c r="C68" s="60" t="s">
        <v>361</v>
      </c>
      <c r="D68" s="60" t="s">
        <v>365</v>
      </c>
      <c r="E68" s="60" t="s">
        <v>365</v>
      </c>
      <c r="F68" s="60"/>
      <c r="G68" s="60"/>
      <c r="H68" s="60"/>
      <c r="I68" s="60" t="s">
        <v>360</v>
      </c>
      <c r="J68" s="60" t="s">
        <v>362</v>
      </c>
      <c r="K68" s="34"/>
      <c r="L68" s="34"/>
    </row>
    <row r="69" spans="1:12">
      <c r="A69" s="60"/>
      <c r="B69" s="60"/>
      <c r="C69" s="60" t="s">
        <v>383</v>
      </c>
      <c r="D69" s="238" t="s">
        <v>923</v>
      </c>
      <c r="E69" s="219"/>
      <c r="F69" s="219"/>
      <c r="G69" s="219"/>
      <c r="H69" s="220"/>
      <c r="I69" s="34"/>
      <c r="J69" s="60"/>
      <c r="K69" s="34"/>
      <c r="L69" s="34"/>
    </row>
    <row r="70" spans="1:12">
      <c r="A70" s="60"/>
      <c r="B70" s="60" t="s">
        <v>507</v>
      </c>
      <c r="C70" s="60" t="s">
        <v>506</v>
      </c>
      <c r="D70" s="260"/>
      <c r="E70" s="261"/>
      <c r="F70" s="105"/>
      <c r="G70" s="105"/>
      <c r="H70" s="105"/>
      <c r="I70" s="34"/>
      <c r="J70" s="60"/>
      <c r="K70" s="34"/>
      <c r="L70" s="34"/>
    </row>
    <row r="71" spans="1:12">
      <c r="A71" s="60"/>
      <c r="B71" s="60"/>
      <c r="C71" s="60" t="s">
        <v>365</v>
      </c>
      <c r="D71" s="223" t="s">
        <v>499</v>
      </c>
      <c r="E71" s="223"/>
      <c r="F71" s="80" t="s">
        <v>529</v>
      </c>
      <c r="G71" s="88" t="s">
        <v>924</v>
      </c>
      <c r="H71" s="88" t="s">
        <v>915</v>
      </c>
      <c r="I71" s="34"/>
      <c r="J71" s="60"/>
      <c r="K71" s="34"/>
      <c r="L71" s="34"/>
    </row>
    <row r="72" spans="1:12">
      <c r="A72" s="60" t="s">
        <v>536</v>
      </c>
      <c r="B72" s="60"/>
      <c r="C72" s="60" t="s">
        <v>365</v>
      </c>
      <c r="D72" s="224"/>
      <c r="E72" s="224"/>
      <c r="F72" s="88" t="s">
        <v>497</v>
      </c>
      <c r="G72" s="88" t="s">
        <v>498</v>
      </c>
      <c r="H72" s="88" t="s">
        <v>501</v>
      </c>
      <c r="I72" s="34"/>
      <c r="J72" s="60"/>
      <c r="K72" s="34"/>
      <c r="L72" s="34"/>
    </row>
    <row r="73" spans="1:12">
      <c r="A73" s="60"/>
      <c r="B73" s="60"/>
      <c r="C73" s="60" t="s">
        <v>360</v>
      </c>
      <c r="D73" s="34"/>
      <c r="E73" s="34"/>
      <c r="F73" s="34"/>
      <c r="G73" s="34"/>
      <c r="H73" s="34"/>
      <c r="I73" s="34"/>
      <c r="J73" s="60"/>
      <c r="K73" s="34"/>
      <c r="L73" s="34"/>
    </row>
    <row r="74" spans="1:12">
      <c r="A74" s="60"/>
      <c r="B74" s="60"/>
      <c r="C74" s="61"/>
      <c r="D74" s="79" t="s">
        <v>926</v>
      </c>
      <c r="E74" s="85" t="s">
        <v>400</v>
      </c>
      <c r="F74" s="77">
        <f>SUM(E61:E62)</f>
        <v>0</v>
      </c>
      <c r="G74" s="75">
        <f>IF($F$18=0,0,F74/$F$18)</f>
        <v>0</v>
      </c>
      <c r="H74" s="75">
        <f>IF($F$19=0,0,F74/$F$19)</f>
        <v>0</v>
      </c>
      <c r="I74" s="34"/>
      <c r="J74" s="60"/>
      <c r="K74" s="34"/>
      <c r="L74" s="34"/>
    </row>
    <row r="75" spans="1:12">
      <c r="A75" s="60"/>
      <c r="B75" s="60"/>
      <c r="C75" s="60" t="s">
        <v>360</v>
      </c>
      <c r="D75" s="34"/>
      <c r="E75" s="34"/>
      <c r="F75" s="34"/>
      <c r="G75" s="34"/>
      <c r="H75" s="34"/>
      <c r="I75" s="34"/>
      <c r="J75" s="60"/>
      <c r="K75" s="34"/>
      <c r="L75" s="34"/>
    </row>
    <row r="76" spans="1:12">
      <c r="A76" s="60"/>
      <c r="B76" s="60"/>
      <c r="C76" s="60" t="s">
        <v>363</v>
      </c>
      <c r="D76" s="60"/>
      <c r="E76" s="60"/>
      <c r="F76" s="60"/>
      <c r="G76" s="60"/>
      <c r="H76" s="60"/>
      <c r="I76" s="60"/>
      <c r="J76" s="60" t="s">
        <v>364</v>
      </c>
      <c r="K76" s="34"/>
      <c r="L76" s="34"/>
    </row>
    <row r="77" spans="1:12">
      <c r="A77" s="34"/>
      <c r="B77" s="34"/>
      <c r="C77" s="34"/>
      <c r="D77" s="34"/>
      <c r="E77" s="34"/>
      <c r="F77" s="34"/>
      <c r="G77" s="34"/>
      <c r="H77" s="34"/>
      <c r="I77" s="34"/>
      <c r="J77" s="34"/>
      <c r="K77" s="32"/>
      <c r="L77" s="32"/>
    </row>
    <row r="78" spans="1:12">
      <c r="A78" s="34"/>
      <c r="B78" s="34"/>
      <c r="C78" s="34"/>
      <c r="D78" s="34"/>
      <c r="E78" s="34"/>
      <c r="F78" s="34"/>
      <c r="G78" s="34"/>
      <c r="H78" s="34"/>
      <c r="I78" s="34"/>
      <c r="J78" s="34"/>
      <c r="K78" s="32"/>
      <c r="L78" s="32"/>
    </row>
    <row r="79" spans="1:12">
      <c r="A79" s="60"/>
      <c r="B79" s="60"/>
      <c r="C79" s="60" t="s">
        <v>927</v>
      </c>
      <c r="D79" s="60"/>
      <c r="E79" s="60"/>
      <c r="F79" s="60"/>
      <c r="G79" s="60"/>
      <c r="H79" s="60"/>
      <c r="I79" s="60"/>
      <c r="J79" s="34"/>
      <c r="K79" s="32"/>
      <c r="L79" s="32"/>
    </row>
    <row r="80" spans="1:12" hidden="1">
      <c r="A80" s="60"/>
      <c r="B80" s="60"/>
      <c r="C80" s="60"/>
      <c r="D80" s="60"/>
      <c r="E80" s="60"/>
      <c r="F80" s="60" t="s">
        <v>900</v>
      </c>
      <c r="G80" s="60" t="s">
        <v>908</v>
      </c>
      <c r="H80" s="60"/>
      <c r="I80" s="60"/>
      <c r="J80" s="34"/>
      <c r="K80" s="32"/>
      <c r="L80" s="32"/>
    </row>
    <row r="81" spans="1:12" hidden="1">
      <c r="A81" s="60"/>
      <c r="B81" s="60"/>
      <c r="C81" s="60"/>
      <c r="D81" s="60" t="s">
        <v>910</v>
      </c>
      <c r="E81" s="60" t="s">
        <v>544</v>
      </c>
      <c r="F81" s="60" t="s">
        <v>928</v>
      </c>
      <c r="G81" s="60" t="s">
        <v>928</v>
      </c>
      <c r="H81" s="60"/>
      <c r="I81" s="60"/>
      <c r="J81" s="34"/>
      <c r="K81" s="32"/>
      <c r="L81" s="32"/>
    </row>
    <row r="82" spans="1:12" hidden="1">
      <c r="A82" s="60"/>
      <c r="B82" s="60"/>
      <c r="C82" s="60" t="s">
        <v>361</v>
      </c>
      <c r="D82" s="60" t="s">
        <v>506</v>
      </c>
      <c r="E82" s="60" t="s">
        <v>929</v>
      </c>
      <c r="F82" s="60"/>
      <c r="G82" s="60"/>
      <c r="H82" s="60" t="s">
        <v>360</v>
      </c>
      <c r="I82" s="60" t="s">
        <v>362</v>
      </c>
      <c r="J82" s="34"/>
      <c r="K82" s="32"/>
      <c r="L82" s="32"/>
    </row>
    <row r="83" spans="1:12">
      <c r="A83" s="60"/>
      <c r="B83" s="60"/>
      <c r="C83" s="60" t="s">
        <v>383</v>
      </c>
      <c r="D83" s="238" t="s">
        <v>930</v>
      </c>
      <c r="E83" s="219"/>
      <c r="F83" s="219"/>
      <c r="G83" s="220"/>
      <c r="H83" s="34"/>
      <c r="I83" s="60"/>
      <c r="J83" s="34"/>
      <c r="K83" s="32"/>
      <c r="L83" s="32"/>
    </row>
    <row r="84" spans="1:12">
      <c r="A84" s="60"/>
      <c r="B84" s="60" t="s">
        <v>507</v>
      </c>
      <c r="C84" s="60" t="s">
        <v>506</v>
      </c>
      <c r="D84" s="260"/>
      <c r="E84" s="261"/>
      <c r="F84" s="105"/>
      <c r="G84" s="105"/>
      <c r="H84" s="34"/>
      <c r="I84" s="60"/>
      <c r="J84" s="34"/>
      <c r="K84" s="32"/>
      <c r="L84" s="32"/>
    </row>
    <row r="85" spans="1:12">
      <c r="A85" s="60"/>
      <c r="B85" s="60"/>
      <c r="C85" s="60" t="s">
        <v>365</v>
      </c>
      <c r="D85" s="223" t="s">
        <v>931</v>
      </c>
      <c r="E85" s="216" t="s">
        <v>932</v>
      </c>
      <c r="F85" s="80" t="s">
        <v>529</v>
      </c>
      <c r="G85" s="88" t="s">
        <v>933</v>
      </c>
      <c r="H85" s="34"/>
      <c r="I85" s="60"/>
      <c r="J85" s="34"/>
      <c r="K85" s="32"/>
      <c r="L85" s="32"/>
    </row>
    <row r="86" spans="1:12">
      <c r="A86" s="60" t="s">
        <v>536</v>
      </c>
      <c r="B86" s="60"/>
      <c r="C86" s="60" t="s">
        <v>365</v>
      </c>
      <c r="D86" s="224"/>
      <c r="E86" s="217"/>
      <c r="F86" s="88" t="s">
        <v>505</v>
      </c>
      <c r="G86" s="88" t="s">
        <v>510</v>
      </c>
      <c r="H86" s="34"/>
      <c r="I86" s="60"/>
      <c r="J86" s="34"/>
      <c r="K86" s="32"/>
      <c r="L86" s="32"/>
    </row>
    <row r="87" spans="1:12">
      <c r="A87" s="60"/>
      <c r="B87" s="60"/>
      <c r="C87" s="60" t="s">
        <v>360</v>
      </c>
      <c r="D87" s="34"/>
      <c r="E87" s="34"/>
      <c r="F87" s="34"/>
      <c r="G87" s="34"/>
      <c r="H87" s="34"/>
      <c r="I87" s="60"/>
      <c r="J87" s="34"/>
      <c r="K87" s="32"/>
      <c r="L87" s="32"/>
    </row>
    <row r="88" spans="1:12">
      <c r="A88" s="60"/>
      <c r="B88" s="60" t="s">
        <v>1229</v>
      </c>
      <c r="C88" s="61"/>
      <c r="D88" s="200"/>
      <c r="E88" s="95"/>
      <c r="F88" s="74"/>
      <c r="G88" s="75">
        <f t="shared" ref="G88" si="0">IF($F$17=0,0,F88/$F$17)</f>
        <v>0</v>
      </c>
      <c r="H88" s="34"/>
      <c r="I88" s="60"/>
      <c r="J88" s="34"/>
      <c r="K88" s="32"/>
    </row>
    <row r="89" spans="1:12">
      <c r="A89" s="60"/>
      <c r="B89" s="60"/>
      <c r="C89" s="60" t="s">
        <v>360</v>
      </c>
      <c r="D89" s="34"/>
      <c r="E89" s="34"/>
      <c r="F89" s="34"/>
      <c r="G89" s="34"/>
      <c r="H89" s="34"/>
      <c r="I89" s="60"/>
      <c r="J89" s="34"/>
      <c r="K89" s="32"/>
    </row>
    <row r="90" spans="1:12">
      <c r="A90" s="60"/>
      <c r="B90" s="60"/>
      <c r="C90" s="60" t="s">
        <v>363</v>
      </c>
      <c r="D90" s="60"/>
      <c r="E90" s="60"/>
      <c r="F90" s="60"/>
      <c r="G90" s="60"/>
      <c r="H90" s="60"/>
      <c r="I90" s="60" t="s">
        <v>364</v>
      </c>
      <c r="J90" s="34"/>
      <c r="K90" s="32"/>
    </row>
    <row r="91" spans="1:12">
      <c r="A91" s="34"/>
      <c r="B91" s="34"/>
      <c r="C91" s="34"/>
      <c r="D91" s="34"/>
      <c r="E91" s="34"/>
      <c r="F91" s="34"/>
      <c r="G91" s="34"/>
      <c r="H91" s="34"/>
      <c r="I91" s="34"/>
      <c r="J91" s="34"/>
      <c r="K91" s="32"/>
    </row>
    <row r="92" spans="1:12">
      <c r="A92" s="35"/>
      <c r="B92" s="35"/>
      <c r="C92" s="35"/>
      <c r="D92" s="35"/>
      <c r="E92" s="35"/>
      <c r="F92" s="35"/>
      <c r="G92" s="35"/>
      <c r="H92" s="35"/>
      <c r="I92" s="34"/>
      <c r="J92" s="34"/>
      <c r="K92" s="32"/>
    </row>
    <row r="93" spans="1:12">
      <c r="A93" s="35"/>
      <c r="B93" s="35"/>
      <c r="C93" s="35"/>
      <c r="D93" s="35"/>
      <c r="E93" s="35"/>
      <c r="F93" s="35"/>
      <c r="G93" s="35"/>
      <c r="H93" s="35"/>
      <c r="I93" s="34"/>
      <c r="J93" s="34"/>
      <c r="K93" s="32"/>
    </row>
    <row r="94" spans="1:12">
      <c r="A94" s="62"/>
      <c r="B94" s="62"/>
      <c r="C94" s="62" t="s">
        <v>934</v>
      </c>
      <c r="D94" s="62"/>
      <c r="E94" s="62"/>
      <c r="F94" s="62"/>
      <c r="G94" s="62"/>
      <c r="H94" s="62"/>
      <c r="I94" s="62"/>
      <c r="J94" s="34"/>
      <c r="K94" s="34"/>
    </row>
    <row r="95" spans="1:12" hidden="1">
      <c r="A95" s="62"/>
      <c r="B95" s="62"/>
      <c r="C95" s="62"/>
      <c r="D95" s="62"/>
      <c r="E95" s="62" t="s">
        <v>536</v>
      </c>
      <c r="F95" s="60" t="s">
        <v>900</v>
      </c>
      <c r="G95" s="60" t="s">
        <v>908</v>
      </c>
      <c r="H95" s="62"/>
      <c r="I95" s="62"/>
      <c r="J95" s="34"/>
      <c r="K95" s="34"/>
    </row>
    <row r="96" spans="1:12" hidden="1">
      <c r="A96" s="62"/>
      <c r="B96" s="62"/>
      <c r="C96" s="62"/>
      <c r="D96" s="62"/>
      <c r="E96" s="62"/>
      <c r="F96" s="60" t="s">
        <v>928</v>
      </c>
      <c r="G96" s="60" t="s">
        <v>928</v>
      </c>
      <c r="H96" s="62"/>
      <c r="I96" s="62"/>
      <c r="J96" s="34"/>
      <c r="K96" s="34"/>
    </row>
    <row r="97" spans="1:11" hidden="1">
      <c r="A97" s="62"/>
      <c r="B97" s="62"/>
      <c r="C97" s="62" t="s">
        <v>361</v>
      </c>
      <c r="D97" s="62" t="s">
        <v>365</v>
      </c>
      <c r="E97" s="62" t="s">
        <v>365</v>
      </c>
      <c r="F97" s="62"/>
      <c r="G97" s="62"/>
      <c r="H97" s="62" t="s">
        <v>360</v>
      </c>
      <c r="I97" s="62" t="s">
        <v>362</v>
      </c>
      <c r="J97" s="34"/>
      <c r="K97" s="34"/>
    </row>
    <row r="98" spans="1:11">
      <c r="A98" s="62"/>
      <c r="B98" s="62"/>
      <c r="C98" s="62" t="s">
        <v>383</v>
      </c>
      <c r="D98" s="239" t="s">
        <v>930</v>
      </c>
      <c r="E98" s="268"/>
      <c r="F98" s="268"/>
      <c r="G98" s="240"/>
      <c r="H98" s="35"/>
      <c r="I98" s="62"/>
      <c r="J98" s="34"/>
      <c r="K98" s="34"/>
    </row>
    <row r="99" spans="1:11">
      <c r="A99" s="62"/>
      <c r="B99" s="62" t="s">
        <v>507</v>
      </c>
      <c r="C99" s="60" t="s">
        <v>506</v>
      </c>
      <c r="D99" s="260"/>
      <c r="E99" s="261"/>
      <c r="F99" s="105"/>
      <c r="G99" s="105"/>
      <c r="H99" s="35"/>
      <c r="I99" s="62"/>
      <c r="J99" s="34"/>
      <c r="K99" s="34"/>
    </row>
    <row r="100" spans="1:11">
      <c r="A100" s="62"/>
      <c r="B100" s="62"/>
      <c r="C100" s="62" t="s">
        <v>365</v>
      </c>
      <c r="D100" s="216" t="s">
        <v>499</v>
      </c>
      <c r="E100" s="216"/>
      <c r="F100" s="80" t="s">
        <v>529</v>
      </c>
      <c r="G100" s="88" t="s">
        <v>933</v>
      </c>
      <c r="H100" s="35"/>
      <c r="I100" s="62"/>
      <c r="J100" s="34"/>
      <c r="K100" s="34"/>
    </row>
    <row r="101" spans="1:11">
      <c r="A101" s="62" t="s">
        <v>536</v>
      </c>
      <c r="B101" s="62"/>
      <c r="C101" s="62" t="s">
        <v>365</v>
      </c>
      <c r="D101" s="217"/>
      <c r="E101" s="217"/>
      <c r="F101" s="88" t="s">
        <v>512</v>
      </c>
      <c r="G101" s="88" t="s">
        <v>516</v>
      </c>
      <c r="H101" s="35"/>
      <c r="I101" s="62"/>
      <c r="J101" s="35"/>
      <c r="K101" s="34"/>
    </row>
    <row r="102" spans="1:11">
      <c r="A102" s="62"/>
      <c r="B102" s="62"/>
      <c r="C102" s="62" t="s">
        <v>360</v>
      </c>
      <c r="D102" s="35"/>
      <c r="E102" s="35"/>
      <c r="F102" s="35"/>
      <c r="G102" s="35"/>
      <c r="H102" s="35"/>
      <c r="I102" s="62"/>
      <c r="J102" s="35"/>
      <c r="K102" s="34"/>
    </row>
    <row r="103" spans="1:11">
      <c r="A103" s="62"/>
      <c r="B103" s="62"/>
      <c r="C103" s="40"/>
      <c r="D103" s="89" t="s">
        <v>779</v>
      </c>
      <c r="E103" s="85" t="s">
        <v>401</v>
      </c>
      <c r="F103" s="77" t="e">
        <f>#REF!+#REF!+#REF!+#REF!+#REF!+#REF!+#REF!+#REF!+#REF!+#REF!+#REF!+#REF!+#REF!+#REF!+#REF!+#REF!+#REF!+#REF!+#REF!+#REF!</f>
        <v>#REF!</v>
      </c>
      <c r="G103" s="75">
        <f>IF($F$17=0,0,F103/$F$17)</f>
        <v>0</v>
      </c>
      <c r="H103" s="35"/>
      <c r="I103" s="62"/>
      <c r="J103" s="35"/>
      <c r="K103" s="34"/>
    </row>
    <row r="104" spans="1:11">
      <c r="A104" s="62"/>
      <c r="B104" s="62"/>
      <c r="C104" s="62" t="s">
        <v>360</v>
      </c>
      <c r="D104" s="35"/>
      <c r="E104" s="35"/>
      <c r="F104" s="35"/>
      <c r="G104" s="35"/>
      <c r="H104" s="35"/>
      <c r="I104" s="62"/>
      <c r="J104" s="35"/>
      <c r="K104" s="34"/>
    </row>
    <row r="105" spans="1:11">
      <c r="A105" s="62"/>
      <c r="B105" s="62"/>
      <c r="C105" s="62" t="s">
        <v>363</v>
      </c>
      <c r="D105" s="62"/>
      <c r="E105" s="62"/>
      <c r="F105" s="62"/>
      <c r="G105" s="62"/>
      <c r="H105" s="62"/>
      <c r="I105" s="62" t="s">
        <v>364</v>
      </c>
      <c r="J105" s="35"/>
      <c r="K105" s="34"/>
    </row>
    <row r="106" spans="1:11">
      <c r="A106" s="35"/>
      <c r="B106" s="35"/>
      <c r="C106" s="35"/>
      <c r="D106" s="35"/>
      <c r="E106" s="35"/>
      <c r="F106" s="35"/>
      <c r="G106" s="35"/>
      <c r="H106" s="35"/>
      <c r="I106" s="35"/>
      <c r="J106" s="34"/>
      <c r="K106" s="32"/>
    </row>
    <row r="107" spans="1:11">
      <c r="A107" s="34"/>
      <c r="B107" s="34"/>
      <c r="C107" s="34"/>
      <c r="D107" s="34"/>
      <c r="E107" s="34"/>
      <c r="F107" s="34"/>
      <c r="G107" s="34"/>
      <c r="H107" s="34"/>
      <c r="I107" s="34"/>
      <c r="J107" s="34"/>
      <c r="K107" s="32"/>
    </row>
    <row r="108" spans="1:11">
      <c r="A108" s="60"/>
      <c r="B108" s="60"/>
      <c r="C108" s="60" t="s">
        <v>935</v>
      </c>
      <c r="D108" s="60"/>
      <c r="E108" s="60"/>
      <c r="F108" s="60"/>
      <c r="G108" s="60"/>
      <c r="H108" s="60"/>
      <c r="I108" s="34"/>
      <c r="J108" s="34"/>
      <c r="K108" s="32"/>
    </row>
    <row r="109" spans="1:11" hidden="1">
      <c r="A109" s="60"/>
      <c r="B109" s="60"/>
      <c r="C109" s="60"/>
      <c r="D109" s="60"/>
      <c r="E109" s="60" t="s">
        <v>902</v>
      </c>
      <c r="F109" s="60" t="s">
        <v>919</v>
      </c>
      <c r="G109" s="60"/>
      <c r="H109" s="60"/>
      <c r="I109" s="34"/>
      <c r="J109" s="34"/>
      <c r="K109" s="32"/>
    </row>
    <row r="110" spans="1:11" hidden="1">
      <c r="A110" s="60"/>
      <c r="B110" s="60"/>
      <c r="C110" s="60"/>
      <c r="D110" s="60" t="s">
        <v>921</v>
      </c>
      <c r="E110" s="60" t="s">
        <v>936</v>
      </c>
      <c r="F110" s="60" t="s">
        <v>936</v>
      </c>
      <c r="G110" s="60"/>
      <c r="H110" s="60"/>
      <c r="I110" s="34"/>
      <c r="J110" s="34"/>
      <c r="K110" s="32"/>
    </row>
    <row r="111" spans="1:11" hidden="1">
      <c r="A111" s="60"/>
      <c r="B111" s="60"/>
      <c r="C111" s="60" t="s">
        <v>361</v>
      </c>
      <c r="D111" s="60" t="s">
        <v>506</v>
      </c>
      <c r="E111" s="60"/>
      <c r="F111" s="60"/>
      <c r="G111" s="60" t="s">
        <v>360</v>
      </c>
      <c r="H111" s="60" t="s">
        <v>362</v>
      </c>
      <c r="I111" s="34"/>
      <c r="J111" s="34"/>
      <c r="K111" s="32"/>
    </row>
    <row r="112" spans="1:11">
      <c r="A112" s="60"/>
      <c r="B112" s="60"/>
      <c r="C112" s="60" t="s">
        <v>383</v>
      </c>
      <c r="D112" s="238" t="s">
        <v>937</v>
      </c>
      <c r="E112" s="219"/>
      <c r="F112" s="220"/>
      <c r="G112" s="34"/>
      <c r="H112" s="60"/>
      <c r="I112" s="34"/>
      <c r="J112" s="34"/>
      <c r="K112" s="32"/>
    </row>
    <row r="113" spans="1:12">
      <c r="A113" s="60"/>
      <c r="B113" s="60" t="s">
        <v>507</v>
      </c>
      <c r="C113" s="60" t="s">
        <v>506</v>
      </c>
      <c r="D113" s="110"/>
      <c r="E113" s="105"/>
      <c r="F113" s="105"/>
      <c r="G113" s="34"/>
      <c r="H113" s="60"/>
      <c r="I113" s="34"/>
      <c r="J113" s="34"/>
      <c r="K113" s="32"/>
    </row>
    <row r="114" spans="1:12">
      <c r="A114" s="60"/>
      <c r="B114" s="60"/>
      <c r="C114" s="60" t="s">
        <v>365</v>
      </c>
      <c r="D114" s="223" t="s">
        <v>938</v>
      </c>
      <c r="E114" s="80" t="s">
        <v>529</v>
      </c>
      <c r="F114" s="88" t="s">
        <v>924</v>
      </c>
      <c r="G114" s="34"/>
      <c r="H114" s="60"/>
      <c r="I114" s="34"/>
      <c r="J114" s="34"/>
      <c r="K114" s="32"/>
    </row>
    <row r="115" spans="1:12">
      <c r="A115" s="60" t="s">
        <v>536</v>
      </c>
      <c r="B115" s="60"/>
      <c r="C115" s="60" t="s">
        <v>365</v>
      </c>
      <c r="D115" s="224"/>
      <c r="E115" s="88" t="s">
        <v>518</v>
      </c>
      <c r="F115" s="88" t="s">
        <v>522</v>
      </c>
      <c r="G115" s="34"/>
      <c r="H115" s="60"/>
      <c r="I115" s="34"/>
      <c r="J115" s="34"/>
      <c r="K115" s="32"/>
    </row>
    <row r="116" spans="1:12">
      <c r="A116" s="60"/>
      <c r="B116" s="60"/>
      <c r="C116" s="60" t="s">
        <v>360</v>
      </c>
      <c r="D116" s="34"/>
      <c r="E116" s="34"/>
      <c r="F116" s="34"/>
      <c r="G116" s="34"/>
      <c r="H116" s="60"/>
      <c r="I116" s="34"/>
      <c r="J116" s="34"/>
      <c r="K116" s="32"/>
    </row>
    <row r="117" spans="1:12">
      <c r="A117" s="60"/>
      <c r="B117" s="60"/>
      <c r="C117" s="61"/>
      <c r="D117" s="151"/>
      <c r="E117" s="74"/>
      <c r="F117" s="75">
        <f t="shared" ref="F117" si="1">IF($F$18=0,0,E117/$F$18)</f>
        <v>0</v>
      </c>
      <c r="G117" s="34"/>
      <c r="H117" s="60"/>
      <c r="I117" s="34"/>
      <c r="J117" s="34"/>
      <c r="K117" s="32"/>
    </row>
    <row r="118" spans="1:12">
      <c r="A118" s="60"/>
      <c r="B118" s="60"/>
      <c r="C118" s="60" t="s">
        <v>360</v>
      </c>
      <c r="D118" s="34"/>
      <c r="E118" s="34"/>
      <c r="F118" s="34"/>
      <c r="G118" s="34"/>
      <c r="H118" s="60"/>
      <c r="I118" s="34"/>
      <c r="J118" s="34"/>
      <c r="K118" s="32"/>
    </row>
    <row r="119" spans="1:12">
      <c r="A119" s="60"/>
      <c r="B119" s="60"/>
      <c r="C119" s="60" t="s">
        <v>363</v>
      </c>
      <c r="D119" s="60"/>
      <c r="E119" s="60"/>
      <c r="F119" s="60"/>
      <c r="G119" s="60"/>
      <c r="H119" s="60" t="s">
        <v>364</v>
      </c>
      <c r="I119" s="34"/>
      <c r="J119" s="34"/>
      <c r="K119" s="32"/>
    </row>
    <row r="120" spans="1:12">
      <c r="A120" s="34"/>
      <c r="B120" s="34"/>
      <c r="C120" s="34"/>
      <c r="D120" s="34"/>
      <c r="E120" s="34"/>
      <c r="F120" s="34"/>
      <c r="G120" s="34"/>
      <c r="H120" s="34"/>
      <c r="I120" s="34"/>
      <c r="J120" s="34"/>
      <c r="K120" s="32"/>
      <c r="L120" s="32"/>
    </row>
    <row r="121" spans="1:12">
      <c r="A121" s="60"/>
      <c r="B121" s="60"/>
      <c r="C121" s="60" t="s">
        <v>976</v>
      </c>
      <c r="D121" s="60"/>
      <c r="E121" s="60"/>
      <c r="F121" s="60"/>
      <c r="G121" s="60"/>
      <c r="H121" s="60"/>
      <c r="I121" s="60"/>
      <c r="J121" s="34"/>
      <c r="K121" s="34"/>
      <c r="L121" s="34"/>
    </row>
    <row r="122" spans="1:12" hidden="1">
      <c r="A122" s="60"/>
      <c r="B122" s="60"/>
      <c r="C122" s="60"/>
      <c r="D122" s="60"/>
      <c r="E122" s="60" t="s">
        <v>536</v>
      </c>
      <c r="F122" s="60" t="s">
        <v>902</v>
      </c>
      <c r="G122" s="60" t="s">
        <v>919</v>
      </c>
      <c r="H122" s="60"/>
      <c r="I122" s="60"/>
      <c r="J122" s="34"/>
      <c r="K122" s="34"/>
      <c r="L122" s="34"/>
    </row>
    <row r="123" spans="1:12" hidden="1">
      <c r="A123" s="60"/>
      <c r="B123" s="60"/>
      <c r="C123" s="60"/>
      <c r="D123" s="60"/>
      <c r="E123" s="60"/>
      <c r="F123" s="60" t="s">
        <v>936</v>
      </c>
      <c r="G123" s="60" t="s">
        <v>936</v>
      </c>
      <c r="H123" s="60"/>
      <c r="I123" s="60"/>
      <c r="J123" s="34"/>
      <c r="K123" s="34"/>
      <c r="L123" s="34"/>
    </row>
    <row r="124" spans="1:12" hidden="1">
      <c r="A124" s="60"/>
      <c r="B124" s="60"/>
      <c r="C124" s="60" t="s">
        <v>361</v>
      </c>
      <c r="D124" s="60" t="s">
        <v>365</v>
      </c>
      <c r="E124" s="60" t="s">
        <v>365</v>
      </c>
      <c r="F124" s="60"/>
      <c r="G124" s="60"/>
      <c r="H124" s="60" t="s">
        <v>360</v>
      </c>
      <c r="I124" s="60" t="s">
        <v>362</v>
      </c>
      <c r="J124" s="34"/>
      <c r="K124" s="34"/>
      <c r="L124" s="34"/>
    </row>
    <row r="125" spans="1:12">
      <c r="A125" s="60"/>
      <c r="B125" s="60"/>
      <c r="C125" s="60" t="s">
        <v>383</v>
      </c>
      <c r="D125" s="238" t="s">
        <v>937</v>
      </c>
      <c r="E125" s="219"/>
      <c r="F125" s="219"/>
      <c r="G125" s="220"/>
      <c r="H125" s="34"/>
      <c r="I125" s="60"/>
      <c r="J125" s="34"/>
      <c r="K125" s="34"/>
      <c r="L125" s="34"/>
    </row>
    <row r="126" spans="1:12">
      <c r="A126" s="60"/>
      <c r="B126" s="60" t="s">
        <v>507</v>
      </c>
      <c r="C126" s="60" t="s">
        <v>506</v>
      </c>
      <c r="D126" s="262"/>
      <c r="E126" s="263"/>
      <c r="F126" s="105"/>
      <c r="G126" s="105"/>
      <c r="H126" s="34"/>
      <c r="I126" s="60"/>
      <c r="J126" s="34"/>
      <c r="K126" s="34"/>
      <c r="L126" s="34"/>
    </row>
    <row r="127" spans="1:12">
      <c r="A127" s="60"/>
      <c r="B127" s="60"/>
      <c r="C127" s="60" t="s">
        <v>365</v>
      </c>
      <c r="D127" s="216" t="s">
        <v>499</v>
      </c>
      <c r="E127" s="216"/>
      <c r="F127" s="80" t="s">
        <v>529</v>
      </c>
      <c r="G127" s="88" t="s">
        <v>924</v>
      </c>
      <c r="H127" s="34"/>
      <c r="I127" s="60"/>
      <c r="J127" s="34"/>
      <c r="K127" s="34"/>
      <c r="L127" s="34"/>
    </row>
    <row r="128" spans="1:12">
      <c r="A128" s="60" t="s">
        <v>536</v>
      </c>
      <c r="B128" s="60"/>
      <c r="C128" s="60" t="s">
        <v>365</v>
      </c>
      <c r="D128" s="217"/>
      <c r="E128" s="217"/>
      <c r="F128" s="88" t="s">
        <v>525</v>
      </c>
      <c r="G128" s="88" t="s">
        <v>528</v>
      </c>
      <c r="H128" s="34"/>
      <c r="I128" s="60"/>
      <c r="J128" s="34"/>
      <c r="K128" s="34"/>
      <c r="L128" s="34"/>
    </row>
    <row r="129" spans="1:12">
      <c r="A129" s="60"/>
      <c r="B129" s="60"/>
      <c r="C129" s="60" t="s">
        <v>360</v>
      </c>
      <c r="D129" s="34"/>
      <c r="E129" s="34"/>
      <c r="F129" s="34"/>
      <c r="G129" s="34"/>
      <c r="H129" s="34"/>
      <c r="I129" s="60"/>
      <c r="J129" s="34"/>
      <c r="K129" s="34"/>
      <c r="L129" s="34"/>
    </row>
    <row r="130" spans="1:12">
      <c r="A130" s="60"/>
      <c r="B130" s="60"/>
      <c r="C130" s="61"/>
      <c r="D130" s="89" t="s">
        <v>779</v>
      </c>
      <c r="E130" s="85" t="s">
        <v>402</v>
      </c>
      <c r="F130" s="77">
        <f>SUM(E117:E118)</f>
        <v>0</v>
      </c>
      <c r="G130" s="75">
        <f>IF($F$18=0,0,F130/$F$18)</f>
        <v>0</v>
      </c>
      <c r="H130" s="34"/>
      <c r="I130" s="60"/>
      <c r="J130" s="34"/>
      <c r="K130" s="34"/>
      <c r="L130" s="34"/>
    </row>
    <row r="131" spans="1:12">
      <c r="A131" s="60"/>
      <c r="B131" s="60"/>
      <c r="C131" s="60" t="s">
        <v>360</v>
      </c>
      <c r="D131" s="34"/>
      <c r="E131" s="34"/>
      <c r="F131" s="34"/>
      <c r="G131" s="34"/>
      <c r="H131" s="34"/>
      <c r="I131" s="60"/>
      <c r="J131" s="34"/>
      <c r="K131" s="34"/>
      <c r="L131" s="34"/>
    </row>
    <row r="132" spans="1:12">
      <c r="A132" s="60"/>
      <c r="B132" s="60"/>
      <c r="C132" s="60" t="s">
        <v>363</v>
      </c>
      <c r="D132" s="60"/>
      <c r="E132" s="60"/>
      <c r="F132" s="60"/>
      <c r="G132" s="60"/>
      <c r="H132" s="60"/>
      <c r="I132" s="60" t="s">
        <v>364</v>
      </c>
      <c r="J132" s="34"/>
      <c r="K132" s="34"/>
      <c r="L132" s="34"/>
    </row>
    <row r="133" spans="1:12">
      <c r="A133" s="34"/>
      <c r="B133" s="34"/>
      <c r="C133" s="34"/>
      <c r="D133" s="34"/>
      <c r="E133" s="34"/>
      <c r="F133" s="34"/>
      <c r="G133" s="34"/>
      <c r="H133" s="34"/>
      <c r="I133" s="34"/>
      <c r="J133" s="34"/>
      <c r="K133" s="32"/>
      <c r="L133" s="32"/>
    </row>
    <row r="134" spans="1:12">
      <c r="A134" s="34"/>
      <c r="B134" s="34"/>
      <c r="C134" s="34"/>
      <c r="D134" s="34"/>
      <c r="E134" s="34"/>
      <c r="F134" s="34"/>
      <c r="G134" s="34"/>
      <c r="H134" s="34"/>
      <c r="I134" s="34"/>
      <c r="J134" s="34"/>
      <c r="K134" s="32"/>
      <c r="L134" s="32"/>
    </row>
    <row r="135" spans="1:12">
      <c r="A135" s="60"/>
      <c r="B135" s="60"/>
      <c r="C135" s="60" t="s">
        <v>977</v>
      </c>
      <c r="D135" s="60"/>
      <c r="E135" s="60"/>
      <c r="F135" s="60"/>
      <c r="G135" s="60"/>
      <c r="H135" s="60"/>
      <c r="I135" s="34"/>
      <c r="J135" s="34"/>
      <c r="K135" s="32"/>
      <c r="L135" s="32"/>
    </row>
    <row r="136" spans="1:12" hidden="1">
      <c r="A136" s="60"/>
      <c r="B136" s="60"/>
      <c r="C136" s="60"/>
      <c r="D136" s="60"/>
      <c r="E136" s="60" t="s">
        <v>904</v>
      </c>
      <c r="F136" s="60" t="s">
        <v>955</v>
      </c>
      <c r="G136" s="60"/>
      <c r="H136" s="60"/>
      <c r="I136" s="34"/>
      <c r="J136" s="34"/>
      <c r="K136" s="32"/>
      <c r="L136" s="32"/>
    </row>
    <row r="137" spans="1:12" hidden="1">
      <c r="A137" s="60"/>
      <c r="B137" s="60"/>
      <c r="C137" s="60"/>
      <c r="D137" s="60" t="s">
        <v>780</v>
      </c>
      <c r="E137" s="60" t="s">
        <v>978</v>
      </c>
      <c r="F137" s="60" t="s">
        <v>978</v>
      </c>
      <c r="G137" s="60"/>
      <c r="H137" s="60"/>
      <c r="I137" s="34"/>
      <c r="J137" s="34"/>
      <c r="K137" s="32"/>
      <c r="L137" s="32"/>
    </row>
    <row r="138" spans="1:12" hidden="1">
      <c r="A138" s="60"/>
      <c r="B138" s="60"/>
      <c r="C138" s="60" t="s">
        <v>361</v>
      </c>
      <c r="D138" s="60" t="s">
        <v>506</v>
      </c>
      <c r="E138" s="60"/>
      <c r="F138" s="60"/>
      <c r="G138" s="60" t="s">
        <v>360</v>
      </c>
      <c r="H138" s="60" t="s">
        <v>362</v>
      </c>
      <c r="I138" s="34"/>
      <c r="J138" s="34"/>
      <c r="K138" s="32"/>
      <c r="L138" s="32"/>
    </row>
    <row r="139" spans="1:12" s="51" customFormat="1">
      <c r="A139" s="60"/>
      <c r="B139" s="60"/>
      <c r="C139" s="60"/>
      <c r="D139" s="238" t="s">
        <v>1210</v>
      </c>
      <c r="E139" s="219"/>
      <c r="F139" s="220"/>
      <c r="G139" s="60"/>
      <c r="H139" s="60"/>
      <c r="I139" s="34"/>
      <c r="J139" s="34"/>
    </row>
    <row r="140" spans="1:12">
      <c r="A140" s="60"/>
      <c r="B140" s="60"/>
      <c r="C140" s="60" t="s">
        <v>383</v>
      </c>
      <c r="D140" s="238" t="s">
        <v>957</v>
      </c>
      <c r="E140" s="219"/>
      <c r="F140" s="220"/>
      <c r="G140" s="34"/>
      <c r="H140" s="60"/>
      <c r="I140" s="34"/>
      <c r="J140" s="34"/>
      <c r="K140" s="32"/>
      <c r="L140" s="32"/>
    </row>
    <row r="141" spans="1:12">
      <c r="A141" s="60"/>
      <c r="B141" s="60" t="s">
        <v>507</v>
      </c>
      <c r="C141" s="60" t="s">
        <v>506</v>
      </c>
      <c r="D141" s="110"/>
      <c r="E141" s="105"/>
      <c r="F141" s="105"/>
      <c r="G141" s="34"/>
      <c r="H141" s="60"/>
      <c r="I141" s="34"/>
      <c r="J141" s="34"/>
      <c r="K141" s="32"/>
      <c r="L141" s="32"/>
    </row>
    <row r="142" spans="1:12">
      <c r="A142" s="60"/>
      <c r="B142" s="60"/>
      <c r="C142" s="60" t="s">
        <v>365</v>
      </c>
      <c r="D142" s="223" t="s">
        <v>938</v>
      </c>
      <c r="E142" s="80" t="s">
        <v>529</v>
      </c>
      <c r="F142" s="88" t="s">
        <v>968</v>
      </c>
      <c r="G142" s="34"/>
      <c r="H142" s="60"/>
      <c r="I142" s="34"/>
      <c r="J142" s="34"/>
      <c r="K142" s="32"/>
      <c r="L142" s="32"/>
    </row>
    <row r="143" spans="1:12">
      <c r="A143" s="60" t="s">
        <v>536</v>
      </c>
      <c r="B143" s="60"/>
      <c r="C143" s="60" t="s">
        <v>365</v>
      </c>
      <c r="D143" s="224"/>
      <c r="E143" s="88" t="s">
        <v>532</v>
      </c>
      <c r="F143" s="88" t="s">
        <v>960</v>
      </c>
      <c r="G143" s="34"/>
      <c r="H143" s="60"/>
      <c r="I143" s="34"/>
      <c r="J143" s="34"/>
      <c r="K143" s="32"/>
      <c r="L143" s="32"/>
    </row>
    <row r="144" spans="1:12">
      <c r="A144" s="60"/>
      <c r="B144" s="60"/>
      <c r="C144" s="60" t="s">
        <v>360</v>
      </c>
      <c r="D144" s="34"/>
      <c r="E144" s="34"/>
      <c r="F144" s="34"/>
      <c r="G144" s="34"/>
      <c r="H144" s="60"/>
      <c r="I144" s="34"/>
      <c r="J144" s="34"/>
      <c r="K144" s="32"/>
      <c r="L144" s="32"/>
    </row>
    <row r="145" spans="1:12">
      <c r="A145" s="60"/>
      <c r="B145" s="60"/>
      <c r="C145" s="61"/>
      <c r="D145" s="151"/>
      <c r="E145" s="74"/>
      <c r="F145" s="75">
        <f>IF($F$19=0,0,E145/$F$19)</f>
        <v>0</v>
      </c>
      <c r="G145" s="34"/>
      <c r="H145" s="60"/>
      <c r="I145" s="34"/>
      <c r="J145" s="34"/>
      <c r="K145" s="32"/>
      <c r="L145" s="32"/>
    </row>
    <row r="146" spans="1:12">
      <c r="A146" s="60"/>
      <c r="B146" s="60"/>
      <c r="C146" s="60" t="s">
        <v>360</v>
      </c>
      <c r="D146" s="34"/>
      <c r="E146" s="34"/>
      <c r="F146" s="34"/>
      <c r="G146" s="34"/>
      <c r="H146" s="60"/>
      <c r="I146" s="34"/>
      <c r="J146" s="34"/>
      <c r="K146" s="32"/>
      <c r="L146" s="32"/>
    </row>
    <row r="147" spans="1:12">
      <c r="A147" s="60"/>
      <c r="B147" s="60"/>
      <c r="C147" s="60" t="s">
        <v>363</v>
      </c>
      <c r="D147" s="60"/>
      <c r="E147" s="60"/>
      <c r="F147" s="60"/>
      <c r="G147" s="60"/>
      <c r="H147" s="60" t="s">
        <v>364</v>
      </c>
      <c r="I147" s="34"/>
      <c r="J147" s="34"/>
      <c r="K147" s="32"/>
      <c r="L147" s="32"/>
    </row>
    <row r="148" spans="1:12">
      <c r="A148" s="34"/>
      <c r="B148" s="34"/>
      <c r="C148" s="34"/>
      <c r="D148" s="34"/>
      <c r="E148" s="34"/>
      <c r="F148" s="34"/>
      <c r="G148" s="34"/>
      <c r="H148" s="34"/>
      <c r="I148" s="34"/>
      <c r="J148" s="34"/>
      <c r="K148" s="32"/>
      <c r="L148" s="32"/>
    </row>
    <row r="149" spans="1:12">
      <c r="A149" s="34"/>
      <c r="B149" s="34"/>
      <c r="C149" s="34"/>
      <c r="D149" s="34"/>
      <c r="E149" s="34"/>
      <c r="F149" s="34"/>
      <c r="G149" s="34"/>
      <c r="H149" s="34"/>
      <c r="I149" s="34"/>
      <c r="J149" s="34"/>
      <c r="K149" s="32"/>
      <c r="L149" s="32"/>
    </row>
    <row r="150" spans="1:12">
      <c r="A150" s="60"/>
      <c r="B150" s="60"/>
      <c r="C150" s="60" t="s">
        <v>979</v>
      </c>
      <c r="D150" s="60"/>
      <c r="E150" s="60"/>
      <c r="F150" s="60"/>
      <c r="G150" s="60"/>
      <c r="H150" s="60"/>
      <c r="I150" s="60"/>
      <c r="J150" s="34"/>
      <c r="K150" s="34"/>
      <c r="L150" s="34"/>
    </row>
    <row r="151" spans="1:12" hidden="1">
      <c r="A151" s="60"/>
      <c r="B151" s="60"/>
      <c r="C151" s="60"/>
      <c r="D151" s="60"/>
      <c r="E151" s="60" t="s">
        <v>536</v>
      </c>
      <c r="F151" s="60" t="s">
        <v>904</v>
      </c>
      <c r="G151" s="60" t="s">
        <v>955</v>
      </c>
      <c r="H151" s="60"/>
      <c r="I151" s="60"/>
      <c r="J151" s="34"/>
      <c r="K151" s="34"/>
      <c r="L151" s="34"/>
    </row>
    <row r="152" spans="1:12" hidden="1">
      <c r="A152" s="60"/>
      <c r="B152" s="60"/>
      <c r="C152" s="60"/>
      <c r="D152" s="60"/>
      <c r="E152" s="60"/>
      <c r="F152" s="60" t="s">
        <v>978</v>
      </c>
      <c r="G152" s="60" t="s">
        <v>978</v>
      </c>
      <c r="H152" s="60"/>
      <c r="I152" s="60"/>
      <c r="J152" s="34"/>
      <c r="K152" s="34"/>
      <c r="L152" s="34"/>
    </row>
    <row r="153" spans="1:12" hidden="1">
      <c r="A153" s="60"/>
      <c r="B153" s="60"/>
      <c r="C153" s="60" t="s">
        <v>361</v>
      </c>
      <c r="D153" s="60" t="s">
        <v>365</v>
      </c>
      <c r="E153" s="60" t="s">
        <v>365</v>
      </c>
      <c r="F153" s="60"/>
      <c r="G153" s="60"/>
      <c r="H153" s="60" t="s">
        <v>360</v>
      </c>
      <c r="I153" s="60" t="s">
        <v>362</v>
      </c>
      <c r="J153" s="34"/>
      <c r="K153" s="34"/>
      <c r="L153" s="34"/>
    </row>
    <row r="154" spans="1:12">
      <c r="A154" s="60"/>
      <c r="B154" s="60"/>
      <c r="C154" s="60" t="s">
        <v>383</v>
      </c>
      <c r="D154" s="238" t="s">
        <v>957</v>
      </c>
      <c r="E154" s="219"/>
      <c r="F154" s="219"/>
      <c r="G154" s="220"/>
      <c r="H154" s="34"/>
      <c r="I154" s="60"/>
      <c r="J154" s="34"/>
      <c r="K154" s="34"/>
      <c r="L154" s="34"/>
    </row>
    <row r="155" spans="1:12">
      <c r="A155" s="60"/>
      <c r="B155" s="60" t="s">
        <v>507</v>
      </c>
      <c r="C155" s="60" t="s">
        <v>506</v>
      </c>
      <c r="D155" s="260"/>
      <c r="E155" s="261"/>
      <c r="F155" s="105"/>
      <c r="G155" s="105"/>
      <c r="H155" s="34"/>
      <c r="I155" s="60"/>
      <c r="J155" s="34"/>
      <c r="K155" s="34"/>
      <c r="L155" s="34"/>
    </row>
    <row r="156" spans="1:12">
      <c r="A156" s="60"/>
      <c r="B156" s="60"/>
      <c r="C156" s="60" t="s">
        <v>365</v>
      </c>
      <c r="D156" s="223" t="s">
        <v>499</v>
      </c>
      <c r="E156" s="223"/>
      <c r="F156" s="80" t="s">
        <v>529</v>
      </c>
      <c r="G156" s="88" t="s">
        <v>968</v>
      </c>
      <c r="H156" s="34"/>
      <c r="I156" s="60"/>
      <c r="J156" s="34"/>
      <c r="K156" s="34"/>
      <c r="L156" s="34"/>
    </row>
    <row r="157" spans="1:12">
      <c r="A157" s="60" t="s">
        <v>536</v>
      </c>
      <c r="B157" s="60"/>
      <c r="C157" s="60" t="s">
        <v>365</v>
      </c>
      <c r="D157" s="224"/>
      <c r="E157" s="224"/>
      <c r="F157" s="88" t="s">
        <v>962</v>
      </c>
      <c r="G157" s="88" t="s">
        <v>963</v>
      </c>
      <c r="H157" s="34"/>
      <c r="I157" s="60"/>
      <c r="J157" s="34"/>
      <c r="K157" s="34"/>
      <c r="L157" s="34"/>
    </row>
    <row r="158" spans="1:12">
      <c r="A158" s="60"/>
      <c r="B158" s="60"/>
      <c r="C158" s="60" t="s">
        <v>360</v>
      </c>
      <c r="D158" s="34"/>
      <c r="E158" s="34"/>
      <c r="F158" s="34"/>
      <c r="G158" s="34"/>
      <c r="H158" s="34"/>
      <c r="I158" s="60"/>
      <c r="J158" s="34"/>
      <c r="K158" s="34"/>
      <c r="L158" s="34"/>
    </row>
    <row r="159" spans="1:12">
      <c r="A159" s="60"/>
      <c r="B159" s="60"/>
      <c r="C159" s="61"/>
      <c r="D159" s="89" t="s">
        <v>779</v>
      </c>
      <c r="E159" s="85" t="s">
        <v>403</v>
      </c>
      <c r="F159" s="77">
        <f>SUM(E145:E146)</f>
        <v>0</v>
      </c>
      <c r="G159" s="75">
        <f>IF($F$19=0,0,F159/$F$19)</f>
        <v>0</v>
      </c>
      <c r="H159" s="34"/>
      <c r="I159" s="60"/>
      <c r="J159" s="34"/>
      <c r="K159" s="34"/>
      <c r="L159" s="34"/>
    </row>
    <row r="160" spans="1:12">
      <c r="A160" s="60"/>
      <c r="B160" s="60"/>
      <c r="C160" s="60" t="s">
        <v>360</v>
      </c>
      <c r="D160" s="34"/>
      <c r="E160" s="34"/>
      <c r="F160" s="34"/>
      <c r="G160" s="34"/>
      <c r="H160" s="34"/>
      <c r="I160" s="60"/>
      <c r="J160" s="34"/>
      <c r="K160" s="34"/>
      <c r="L160" s="34"/>
    </row>
    <row r="161" spans="1:13">
      <c r="A161" s="60"/>
      <c r="B161" s="60"/>
      <c r="C161" s="60" t="s">
        <v>363</v>
      </c>
      <c r="D161" s="60"/>
      <c r="E161" s="60"/>
      <c r="F161" s="60"/>
      <c r="G161" s="60"/>
      <c r="H161" s="60"/>
      <c r="I161" s="60" t="s">
        <v>364</v>
      </c>
      <c r="J161" s="34"/>
      <c r="K161" s="34"/>
      <c r="L161" s="34"/>
    </row>
    <row r="162" spans="1:13">
      <c r="A162" s="34"/>
      <c r="B162" s="34"/>
      <c r="C162" s="34"/>
      <c r="D162" s="34"/>
      <c r="E162" s="34"/>
      <c r="F162" s="34"/>
      <c r="G162" s="34"/>
      <c r="H162" s="34"/>
      <c r="I162" s="34"/>
      <c r="J162" s="34"/>
      <c r="K162" s="32"/>
      <c r="L162" s="32"/>
    </row>
    <row r="163" spans="1:13">
      <c r="A163" s="34"/>
      <c r="B163" s="34"/>
      <c r="C163" s="34"/>
      <c r="D163" s="34"/>
      <c r="E163" s="34"/>
      <c r="F163" s="34"/>
      <c r="G163" s="34"/>
      <c r="H163" s="34"/>
      <c r="I163" s="34"/>
      <c r="J163" s="34"/>
      <c r="K163" s="32"/>
      <c r="L163" s="32"/>
    </row>
    <row r="164" spans="1:13">
      <c r="A164" s="60"/>
      <c r="B164" s="60"/>
      <c r="C164" s="60" t="s">
        <v>980</v>
      </c>
      <c r="D164" s="60"/>
      <c r="E164" s="60"/>
      <c r="F164" s="60"/>
      <c r="G164" s="60"/>
      <c r="H164" s="60"/>
      <c r="I164" s="34"/>
      <c r="J164" s="34"/>
      <c r="K164" s="32"/>
      <c r="L164" s="32"/>
    </row>
    <row r="165" spans="1:13" hidden="1">
      <c r="A165" s="60"/>
      <c r="B165" s="60"/>
      <c r="C165" s="60"/>
      <c r="D165" s="60"/>
      <c r="E165" s="60" t="s">
        <v>904</v>
      </c>
      <c r="F165" s="60" t="s">
        <v>955</v>
      </c>
      <c r="G165" s="60"/>
      <c r="H165" s="60"/>
      <c r="I165" s="34"/>
      <c r="J165" s="34"/>
      <c r="K165" s="32"/>
      <c r="L165" s="32"/>
    </row>
    <row r="166" spans="1:13" hidden="1">
      <c r="A166" s="60"/>
      <c r="B166" s="60"/>
      <c r="C166" s="60"/>
      <c r="D166" s="60" t="s">
        <v>780</v>
      </c>
      <c r="E166" s="60" t="s">
        <v>981</v>
      </c>
      <c r="F166" s="60" t="s">
        <v>981</v>
      </c>
      <c r="G166" s="60"/>
      <c r="H166" s="60"/>
      <c r="I166" s="34"/>
      <c r="J166" s="34"/>
      <c r="K166" s="32"/>
      <c r="L166" s="32"/>
    </row>
    <row r="167" spans="1:13" hidden="1">
      <c r="A167" s="60"/>
      <c r="B167" s="60"/>
      <c r="C167" s="60" t="s">
        <v>361</v>
      </c>
      <c r="D167" s="60" t="s">
        <v>506</v>
      </c>
      <c r="E167" s="60"/>
      <c r="F167" s="60"/>
      <c r="G167" s="60" t="s">
        <v>360</v>
      </c>
      <c r="H167" s="60" t="s">
        <v>362</v>
      </c>
      <c r="I167" s="34"/>
      <c r="J167" s="34"/>
      <c r="K167" s="32"/>
      <c r="L167" s="32"/>
    </row>
    <row r="168" spans="1:13">
      <c r="A168" s="60"/>
      <c r="B168" s="60"/>
      <c r="C168" s="60" t="s">
        <v>383</v>
      </c>
      <c r="D168" s="238" t="s">
        <v>966</v>
      </c>
      <c r="E168" s="219"/>
      <c r="F168" s="220"/>
      <c r="G168" s="34"/>
      <c r="H168" s="60"/>
      <c r="I168" s="34"/>
      <c r="J168" s="34"/>
      <c r="K168" s="32"/>
      <c r="L168" s="32"/>
    </row>
    <row r="169" spans="1:13">
      <c r="A169" s="60"/>
      <c r="B169" s="60" t="s">
        <v>507</v>
      </c>
      <c r="C169" s="60" t="s">
        <v>506</v>
      </c>
      <c r="D169" s="111"/>
      <c r="E169" s="106"/>
      <c r="F169" s="105"/>
      <c r="G169" s="34"/>
      <c r="H169" s="60"/>
      <c r="I169" s="34"/>
      <c r="J169" s="34"/>
      <c r="K169" s="32"/>
      <c r="L169" s="32"/>
      <c r="M169" s="32"/>
    </row>
    <row r="170" spans="1:13">
      <c r="A170" s="60"/>
      <c r="B170" s="60"/>
      <c r="C170" s="60" t="s">
        <v>365</v>
      </c>
      <c r="D170" s="223" t="s">
        <v>499</v>
      </c>
      <c r="E170" s="80" t="s">
        <v>529</v>
      </c>
      <c r="F170" s="88" t="s">
        <v>968</v>
      </c>
      <c r="G170" s="34"/>
      <c r="H170" s="60"/>
      <c r="I170" s="34"/>
      <c r="J170" s="34"/>
      <c r="K170" s="32"/>
      <c r="L170" s="32"/>
      <c r="M170" s="32"/>
    </row>
    <row r="171" spans="1:13">
      <c r="A171" s="60" t="s">
        <v>536</v>
      </c>
      <c r="B171" s="60"/>
      <c r="C171" s="60" t="s">
        <v>365</v>
      </c>
      <c r="D171" s="224"/>
      <c r="E171" s="88" t="s">
        <v>969</v>
      </c>
      <c r="F171" s="88" t="s">
        <v>970</v>
      </c>
      <c r="G171" s="34"/>
      <c r="H171" s="60"/>
      <c r="I171" s="34"/>
      <c r="J171" s="34"/>
      <c r="K171" s="32"/>
      <c r="L171" s="32"/>
      <c r="M171" s="32"/>
    </row>
    <row r="172" spans="1:13">
      <c r="A172" s="60"/>
      <c r="B172" s="60"/>
      <c r="C172" s="60" t="s">
        <v>360</v>
      </c>
      <c r="D172" s="34"/>
      <c r="E172" s="34"/>
      <c r="F172" s="34"/>
      <c r="G172" s="34"/>
      <c r="H172" s="60"/>
      <c r="I172" s="34"/>
      <c r="J172" s="34"/>
      <c r="K172" s="32"/>
      <c r="L172" s="32"/>
      <c r="M172" s="32"/>
    </row>
    <row r="173" spans="1:13">
      <c r="A173" s="60"/>
      <c r="B173" s="60"/>
      <c r="C173" s="61"/>
      <c r="D173" s="151"/>
      <c r="E173" s="74"/>
      <c r="F173" s="75">
        <f>IF($F$19=0,0,E173/$F$19)</f>
        <v>0</v>
      </c>
      <c r="G173" s="34"/>
      <c r="H173" s="60"/>
      <c r="I173" s="34"/>
      <c r="J173" s="34"/>
      <c r="K173" s="32"/>
      <c r="L173" s="32"/>
      <c r="M173" s="32"/>
    </row>
    <row r="174" spans="1:13">
      <c r="A174" s="60"/>
      <c r="B174" s="60"/>
      <c r="C174" s="60" t="s">
        <v>360</v>
      </c>
      <c r="D174" s="34"/>
      <c r="E174" s="34"/>
      <c r="F174" s="34"/>
      <c r="G174" s="34"/>
      <c r="H174" s="60"/>
      <c r="I174" s="34"/>
      <c r="J174" s="34"/>
      <c r="K174" s="32"/>
      <c r="L174" s="32"/>
      <c r="M174" s="32"/>
    </row>
    <row r="175" spans="1:13">
      <c r="A175" s="60"/>
      <c r="B175" s="60"/>
      <c r="C175" s="60" t="s">
        <v>363</v>
      </c>
      <c r="D175" s="60"/>
      <c r="E175" s="60"/>
      <c r="F175" s="60"/>
      <c r="G175" s="60"/>
      <c r="H175" s="60" t="s">
        <v>364</v>
      </c>
      <c r="I175" s="34"/>
      <c r="J175" s="34"/>
      <c r="K175" s="32"/>
      <c r="L175" s="32"/>
      <c r="M175" s="32"/>
    </row>
    <row r="176" spans="1:13">
      <c r="A176" s="34"/>
      <c r="B176" s="34"/>
      <c r="C176" s="34"/>
      <c r="D176" s="34"/>
      <c r="E176" s="34"/>
      <c r="F176" s="34"/>
      <c r="G176" s="34"/>
      <c r="H176" s="34"/>
      <c r="I176" s="34"/>
      <c r="J176" s="34"/>
      <c r="K176" s="32"/>
      <c r="L176" s="32"/>
      <c r="M176" s="32"/>
    </row>
    <row r="177" spans="1:13">
      <c r="A177" s="60"/>
      <c r="B177" s="60"/>
      <c r="C177" s="60" t="s">
        <v>982</v>
      </c>
      <c r="D177" s="60"/>
      <c r="E177" s="60"/>
      <c r="F177" s="60"/>
      <c r="G177" s="60"/>
      <c r="H177" s="60"/>
      <c r="I177" s="60"/>
      <c r="J177" s="39"/>
      <c r="K177" s="34"/>
      <c r="L177" s="34"/>
      <c r="M177" s="34"/>
    </row>
    <row r="178" spans="1:13" hidden="1">
      <c r="A178" s="60"/>
      <c r="B178" s="60"/>
      <c r="C178" s="60"/>
      <c r="D178" s="60"/>
      <c r="E178" s="60" t="s">
        <v>536</v>
      </c>
      <c r="F178" s="60" t="s">
        <v>904</v>
      </c>
      <c r="G178" s="60" t="s">
        <v>955</v>
      </c>
      <c r="H178" s="60"/>
      <c r="I178" s="60"/>
      <c r="J178" s="39"/>
      <c r="K178" s="34"/>
      <c r="L178" s="34"/>
      <c r="M178" s="34"/>
    </row>
    <row r="179" spans="1:13" hidden="1">
      <c r="A179" s="60"/>
      <c r="B179" s="60"/>
      <c r="C179" s="60"/>
      <c r="D179" s="60"/>
      <c r="E179" s="60"/>
      <c r="F179" s="60" t="s">
        <v>981</v>
      </c>
      <c r="G179" s="60" t="s">
        <v>981</v>
      </c>
      <c r="H179" s="60"/>
      <c r="I179" s="60"/>
      <c r="J179" s="39"/>
      <c r="K179" s="34"/>
      <c r="L179" s="34"/>
      <c r="M179" s="34"/>
    </row>
    <row r="180" spans="1:13" hidden="1">
      <c r="A180" s="60"/>
      <c r="B180" s="60"/>
      <c r="C180" s="60" t="s">
        <v>361</v>
      </c>
      <c r="D180" s="60" t="s">
        <v>365</v>
      </c>
      <c r="E180" s="60" t="s">
        <v>365</v>
      </c>
      <c r="F180" s="60"/>
      <c r="G180" s="60"/>
      <c r="H180" s="60" t="s">
        <v>360</v>
      </c>
      <c r="I180" s="60" t="s">
        <v>362</v>
      </c>
      <c r="J180" s="39"/>
      <c r="K180" s="34"/>
      <c r="L180" s="34"/>
      <c r="M180" s="34"/>
    </row>
    <row r="181" spans="1:13">
      <c r="A181" s="60"/>
      <c r="B181" s="60"/>
      <c r="C181" s="60" t="s">
        <v>383</v>
      </c>
      <c r="D181" s="238" t="s">
        <v>966</v>
      </c>
      <c r="E181" s="219"/>
      <c r="F181" s="219"/>
      <c r="G181" s="220"/>
      <c r="H181" s="34"/>
      <c r="I181" s="60"/>
      <c r="J181" s="39"/>
      <c r="K181" s="34"/>
      <c r="L181" s="34"/>
      <c r="M181" s="34"/>
    </row>
    <row r="182" spans="1:13">
      <c r="A182" s="60"/>
      <c r="B182" s="60" t="s">
        <v>507</v>
      </c>
      <c r="C182" s="60" t="s">
        <v>506</v>
      </c>
      <c r="D182" s="260"/>
      <c r="E182" s="261"/>
      <c r="F182" s="105"/>
      <c r="G182" s="105"/>
      <c r="H182" s="34"/>
      <c r="I182" s="60"/>
      <c r="J182" s="39"/>
      <c r="K182" s="34"/>
      <c r="L182" s="34"/>
      <c r="M182" s="34"/>
    </row>
    <row r="183" spans="1:13">
      <c r="A183" s="60"/>
      <c r="B183" s="60"/>
      <c r="C183" s="60" t="s">
        <v>365</v>
      </c>
      <c r="D183" s="223" t="s">
        <v>499</v>
      </c>
      <c r="E183" s="223"/>
      <c r="F183" s="80" t="s">
        <v>529</v>
      </c>
      <c r="G183" s="88" t="s">
        <v>968</v>
      </c>
      <c r="H183" s="34"/>
      <c r="I183" s="60"/>
      <c r="J183" s="39"/>
      <c r="K183" s="34"/>
      <c r="L183" s="34"/>
      <c r="M183" s="34"/>
    </row>
    <row r="184" spans="1:13">
      <c r="A184" s="60" t="s">
        <v>536</v>
      </c>
      <c r="B184" s="60"/>
      <c r="C184" s="60" t="s">
        <v>365</v>
      </c>
      <c r="D184" s="224"/>
      <c r="E184" s="224"/>
      <c r="F184" s="88" t="s">
        <v>972</v>
      </c>
      <c r="G184" s="88" t="s">
        <v>973</v>
      </c>
      <c r="H184" s="34"/>
      <c r="I184" s="60"/>
      <c r="J184" s="39"/>
      <c r="K184" s="34"/>
      <c r="L184" s="34"/>
      <c r="M184" s="34"/>
    </row>
    <row r="185" spans="1:13">
      <c r="A185" s="60"/>
      <c r="B185" s="60"/>
      <c r="C185" s="60" t="s">
        <v>360</v>
      </c>
      <c r="D185" s="34"/>
      <c r="E185" s="34"/>
      <c r="F185" s="34"/>
      <c r="G185" s="34"/>
      <c r="H185" s="34"/>
      <c r="I185" s="60"/>
      <c r="J185" s="39"/>
      <c r="K185" s="34"/>
      <c r="L185" s="34"/>
      <c r="M185" s="34"/>
    </row>
    <row r="186" spans="1:13">
      <c r="A186" s="60"/>
      <c r="B186" s="60"/>
      <c r="C186" s="61"/>
      <c r="D186" s="89" t="s">
        <v>779</v>
      </c>
      <c r="E186" s="85" t="s">
        <v>404</v>
      </c>
      <c r="F186" s="125">
        <f>SUM(E173:E174)</f>
        <v>0</v>
      </c>
      <c r="G186" s="126">
        <f>IF($F$19=0,0,F186/$F$19)</f>
        <v>0</v>
      </c>
      <c r="H186" s="34"/>
      <c r="I186" s="60"/>
      <c r="J186" s="39"/>
      <c r="K186" s="34"/>
      <c r="L186" s="34"/>
      <c r="M186" s="34"/>
    </row>
    <row r="187" spans="1:13">
      <c r="A187" s="60"/>
      <c r="B187" s="60"/>
      <c r="C187" s="60" t="s">
        <v>360</v>
      </c>
      <c r="D187" s="259"/>
      <c r="E187" s="259"/>
      <c r="F187" s="259"/>
      <c r="G187" s="259"/>
      <c r="H187" s="34"/>
      <c r="I187" s="60"/>
      <c r="J187" s="39"/>
      <c r="K187" s="34"/>
      <c r="L187" s="34"/>
      <c r="M187" s="34"/>
    </row>
    <row r="188" spans="1:13">
      <c r="A188" s="60"/>
      <c r="B188" s="60"/>
      <c r="C188" s="60" t="s">
        <v>363</v>
      </c>
      <c r="D188" s="60"/>
      <c r="E188" s="60"/>
      <c r="F188" s="60"/>
      <c r="G188" s="60"/>
      <c r="H188" s="60"/>
      <c r="I188" s="60" t="s">
        <v>364</v>
      </c>
      <c r="J188" s="39"/>
      <c r="K188" s="34"/>
      <c r="L188" s="34"/>
      <c r="M188" s="34"/>
    </row>
    <row r="189" spans="1:13">
      <c r="A189" s="34"/>
      <c r="B189" s="34"/>
      <c r="C189" s="34"/>
      <c r="D189" s="38"/>
      <c r="E189" s="34"/>
      <c r="F189" s="34"/>
      <c r="G189" s="34"/>
      <c r="H189" s="34"/>
      <c r="I189" s="34"/>
      <c r="J189" s="34"/>
      <c r="K189" s="32"/>
      <c r="L189" s="32"/>
      <c r="M189" s="32"/>
    </row>
    <row r="190" spans="1:13">
      <c r="A190" s="34"/>
      <c r="B190" s="34"/>
      <c r="C190" s="34"/>
      <c r="D190" s="34"/>
      <c r="E190" s="34"/>
      <c r="F190" s="34"/>
      <c r="G190" s="34"/>
      <c r="H190" s="34"/>
      <c r="I190" s="34"/>
      <c r="J190" s="34"/>
      <c r="K190" s="32"/>
      <c r="L190" s="32"/>
      <c r="M190" s="32"/>
    </row>
    <row r="191" spans="1:13">
      <c r="A191" s="34"/>
      <c r="B191" s="34"/>
      <c r="C191" s="34"/>
      <c r="H191" s="34"/>
      <c r="I191" s="34"/>
      <c r="J191" s="34"/>
      <c r="K191" s="32"/>
      <c r="L191" s="32"/>
      <c r="M191" s="32"/>
    </row>
    <row r="192" spans="1:13">
      <c r="A192" s="34"/>
      <c r="B192" s="34"/>
      <c r="C192" s="34"/>
      <c r="D192" s="34"/>
      <c r="E192" s="34"/>
      <c r="F192" s="34"/>
      <c r="G192" s="34"/>
      <c r="H192" s="34"/>
      <c r="I192" s="34"/>
      <c r="J192" s="34"/>
      <c r="K192" s="32"/>
      <c r="L192" s="32"/>
      <c r="M192" s="32"/>
    </row>
  </sheetData>
  <mergeCells count="48">
    <mergeCell ref="D3:E3"/>
    <mergeCell ref="D7:G7"/>
    <mergeCell ref="D182:E182"/>
    <mergeCell ref="E1:K1"/>
    <mergeCell ref="D187:G187"/>
    <mergeCell ref="D83:G83"/>
    <mergeCell ref="D125:G125"/>
    <mergeCell ref="E127:E128"/>
    <mergeCell ref="D140:F140"/>
    <mergeCell ref="E156:E157"/>
    <mergeCell ref="D154:G154"/>
    <mergeCell ref="D100:D101"/>
    <mergeCell ref="D98:G98"/>
    <mergeCell ref="D112:F112"/>
    <mergeCell ref="D183:D184"/>
    <mergeCell ref="E100:E101"/>
    <mergeCell ref="E183:E184"/>
    <mergeCell ref="D5:G5"/>
    <mergeCell ref="D69:H69"/>
    <mergeCell ref="D58:D59"/>
    <mergeCell ref="D85:D86"/>
    <mergeCell ref="D127:D128"/>
    <mergeCell ref="D14:D15"/>
    <mergeCell ref="E14:E15"/>
    <mergeCell ref="D20:F20"/>
    <mergeCell ref="D31:D32"/>
    <mergeCell ref="D44:D45"/>
    <mergeCell ref="E44:E45"/>
    <mergeCell ref="D42:H42"/>
    <mergeCell ref="D71:D72"/>
    <mergeCell ref="E85:E86"/>
    <mergeCell ref="D114:D115"/>
    <mergeCell ref="E71:E72"/>
    <mergeCell ref="D99:E99"/>
    <mergeCell ref="D126:E126"/>
    <mergeCell ref="D155:E155"/>
    <mergeCell ref="D84:E84"/>
    <mergeCell ref="D139:F139"/>
    <mergeCell ref="D181:G181"/>
    <mergeCell ref="D142:D143"/>
    <mergeCell ref="D156:D157"/>
    <mergeCell ref="D170:D171"/>
    <mergeCell ref="D168:F168"/>
    <mergeCell ref="D28:G28"/>
    <mergeCell ref="D56:G56"/>
    <mergeCell ref="D29:G29"/>
    <mergeCell ref="D43:E43"/>
    <mergeCell ref="D70:E70"/>
  </mergeCells>
  <dataValidations count="2">
    <dataValidation type="decimal" allowBlank="1" showInputMessage="1" showErrorMessage="1" errorTitle="Input Error" error="Please enter a non-negative value between 0 and 999999999999999" sqref="F186 E173 F159 E145 F130:G130 E117:F117 F103:G103 F17:F19 E34:F34 F47:G47 E61 F74 F88:G88">
      <formula1>0</formula1>
      <formula2>999999999999999</formula2>
    </dataValidation>
    <dataValidation allowBlank="1" showInputMessage="1" showErrorMessage="1" promptTitle="ShortCut Keys" prompt="(ctrl) + (+) to add row _x000a_(ctrl) + (-) to delete row _x000a_(ctrl) + (delete) to delete value _x000a_ (ctrl) + (down) to show dropdown" sqref="E88"/>
  </dataValidations>
  <pageMargins left="0.7" right="0.7" top="0.75" bottom="0.75" header="0.3" footer="0.3"/>
  <pageSetup paperSize="9" orientation="portrait" r:id="rId1"/>
  <headerFooter>
    <oddHeader>&amp;C&amp;G</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54"/>
  <sheetViews>
    <sheetView showGridLines="0" topLeftCell="D7" workbookViewId="0">
      <selection sqref="A1:C1048576"/>
    </sheetView>
  </sheetViews>
  <sheetFormatPr defaultColWidth="9.28515625" defaultRowHeight="15"/>
  <cols>
    <col min="1" max="1" width="28.28515625" style="18" hidden="1" customWidth="1"/>
    <col min="2" max="2" width="0.28515625" style="18" hidden="1" customWidth="1"/>
    <col min="3" max="3" width="1" style="18" hidden="1" customWidth="1"/>
    <col min="4" max="5" width="55.7109375" style="18" customWidth="1"/>
    <col min="6" max="6" width="25" style="18" customWidth="1"/>
    <col min="7" max="7" width="23.5703125" style="18" customWidth="1"/>
    <col min="8" max="8" width="22.5703125" style="18" customWidth="1"/>
    <col min="9" max="9" width="25.7109375" style="18" customWidth="1"/>
    <col min="10" max="16384" width="9.28515625" style="18"/>
  </cols>
  <sheetData>
    <row r="1" spans="1:12" ht="34.9" customHeight="1">
      <c r="A1" s="5" t="s">
        <v>867</v>
      </c>
      <c r="B1" s="7"/>
      <c r="C1" s="7"/>
      <c r="D1" s="7"/>
      <c r="E1" s="214" t="s">
        <v>1222</v>
      </c>
      <c r="F1" s="215"/>
      <c r="G1" s="215"/>
      <c r="H1" s="215"/>
      <c r="I1" s="215"/>
      <c r="J1" s="215"/>
      <c r="K1" s="215"/>
      <c r="L1" s="21"/>
    </row>
    <row r="2" spans="1:12" s="34" customFormat="1" ht="35.1" customHeight="1">
      <c r="A2" s="33"/>
      <c r="B2" s="51"/>
      <c r="C2" s="51"/>
      <c r="D2" s="51"/>
      <c r="E2" s="171"/>
      <c r="F2" s="172"/>
      <c r="G2" s="172"/>
      <c r="H2" s="172"/>
      <c r="I2" s="172"/>
      <c r="J2" s="172"/>
      <c r="K2" s="172"/>
    </row>
    <row r="3" spans="1:12" s="34" customFormat="1" ht="16.5" customHeight="1">
      <c r="A3" s="33"/>
      <c r="B3" s="51"/>
      <c r="C3" s="51"/>
      <c r="D3" s="256" t="s">
        <v>1217</v>
      </c>
      <c r="E3" s="256"/>
      <c r="F3" s="172"/>
      <c r="G3" s="172"/>
      <c r="H3" s="172"/>
      <c r="I3" s="172"/>
      <c r="J3" s="172"/>
      <c r="K3" s="172"/>
    </row>
    <row r="4" spans="1:12">
      <c r="A4" s="164"/>
      <c r="B4" s="164"/>
      <c r="C4" s="164"/>
      <c r="D4" s="21"/>
      <c r="E4" s="21"/>
      <c r="F4" s="21"/>
      <c r="G4" s="21"/>
      <c r="H4" s="21"/>
      <c r="I4" s="21"/>
      <c r="J4" s="21"/>
      <c r="K4" s="21"/>
      <c r="L4" s="21"/>
    </row>
    <row r="5" spans="1:12" s="34" customFormat="1" ht="30" customHeight="1">
      <c r="A5" s="164"/>
      <c r="B5" s="164"/>
      <c r="C5" s="164"/>
      <c r="D5" s="247" t="s">
        <v>1208</v>
      </c>
      <c r="E5" s="247"/>
      <c r="F5" s="247"/>
      <c r="G5" s="247"/>
      <c r="H5" s="247"/>
    </row>
    <row r="6" spans="1:12" s="34" customFormat="1">
      <c r="A6" s="164"/>
      <c r="B6" s="164"/>
      <c r="C6" s="164"/>
    </row>
    <row r="7" spans="1:12" s="34" customFormat="1" ht="49.5" customHeight="1">
      <c r="A7" s="164"/>
      <c r="B7" s="164"/>
      <c r="C7" s="164"/>
      <c r="D7" s="244" t="s">
        <v>1203</v>
      </c>
      <c r="E7" s="265"/>
      <c r="F7" s="265"/>
      <c r="G7" s="265"/>
      <c r="H7" s="266"/>
    </row>
    <row r="8" spans="1:12" s="34" customFormat="1">
      <c r="A8" s="164"/>
      <c r="B8" s="102"/>
      <c r="C8" s="102"/>
    </row>
    <row r="9" spans="1:12">
      <c r="A9" s="164"/>
      <c r="B9" s="102"/>
      <c r="C9" s="102"/>
      <c r="D9" s="21"/>
      <c r="E9" s="21"/>
      <c r="F9" s="21"/>
      <c r="G9" s="21"/>
      <c r="H9" s="21"/>
      <c r="I9" s="21"/>
      <c r="J9" s="21"/>
      <c r="K9" s="21"/>
      <c r="L9" s="21"/>
    </row>
    <row r="10" spans="1:12" s="12" customFormat="1">
      <c r="A10" s="60"/>
      <c r="B10" s="60"/>
      <c r="C10" s="60" t="s">
        <v>868</v>
      </c>
      <c r="D10" s="60"/>
      <c r="E10" s="60"/>
      <c r="F10" s="60"/>
      <c r="G10" s="60"/>
      <c r="H10" s="60"/>
      <c r="I10" s="60"/>
      <c r="J10" s="60"/>
    </row>
    <row r="11" spans="1:12" s="12" customFormat="1" hidden="1">
      <c r="A11" s="60"/>
      <c r="B11" s="60"/>
      <c r="C11" s="60"/>
      <c r="D11" s="60"/>
      <c r="E11" s="60"/>
      <c r="F11" s="60" t="s">
        <v>869</v>
      </c>
      <c r="G11" s="60" t="s">
        <v>870</v>
      </c>
      <c r="H11" s="60" t="s">
        <v>871</v>
      </c>
      <c r="I11" s="60"/>
      <c r="J11" s="60"/>
    </row>
    <row r="12" spans="1:12" s="12" customFormat="1" hidden="1">
      <c r="A12" s="60"/>
      <c r="B12" s="60"/>
      <c r="C12" s="60"/>
      <c r="D12" s="60" t="s">
        <v>872</v>
      </c>
      <c r="E12" s="60" t="s">
        <v>507</v>
      </c>
      <c r="F12" s="60"/>
      <c r="G12" s="60"/>
      <c r="H12" s="60"/>
      <c r="I12" s="60"/>
      <c r="J12" s="60"/>
    </row>
    <row r="13" spans="1:12" s="12" customFormat="1" hidden="1">
      <c r="A13" s="60"/>
      <c r="B13" s="60"/>
      <c r="C13" s="60" t="s">
        <v>361</v>
      </c>
      <c r="D13" s="60" t="s">
        <v>506</v>
      </c>
      <c r="E13" s="60" t="s">
        <v>506</v>
      </c>
      <c r="F13" s="60"/>
      <c r="G13" s="60"/>
      <c r="H13" s="60"/>
      <c r="I13" s="60" t="s">
        <v>360</v>
      </c>
      <c r="J13" s="60" t="s">
        <v>362</v>
      </c>
    </row>
    <row r="14" spans="1:12" s="12" customFormat="1" ht="15" customHeight="1">
      <c r="A14" s="60"/>
      <c r="B14" s="60"/>
      <c r="C14" s="60" t="s">
        <v>383</v>
      </c>
      <c r="D14" s="239" t="s">
        <v>873</v>
      </c>
      <c r="E14" s="268"/>
      <c r="F14" s="268"/>
      <c r="G14" s="268"/>
      <c r="H14" s="240"/>
      <c r="I14" s="4"/>
      <c r="J14" s="60"/>
    </row>
    <row r="15" spans="1:12" s="12" customFormat="1" ht="67.5" customHeight="1">
      <c r="A15" s="60"/>
      <c r="B15" s="60"/>
      <c r="C15" s="60" t="s">
        <v>365</v>
      </c>
      <c r="D15" s="270" t="s">
        <v>874</v>
      </c>
      <c r="E15" s="271" t="s">
        <v>875</v>
      </c>
      <c r="F15" s="88" t="s">
        <v>876</v>
      </c>
      <c r="G15" s="80" t="s">
        <v>877</v>
      </c>
      <c r="H15" s="80" t="s">
        <v>878</v>
      </c>
      <c r="I15" s="7"/>
      <c r="J15" s="60"/>
    </row>
    <row r="16" spans="1:12" s="12" customFormat="1">
      <c r="A16" s="60" t="s">
        <v>536</v>
      </c>
      <c r="B16" s="60"/>
      <c r="C16" s="60" t="s">
        <v>365</v>
      </c>
      <c r="D16" s="270"/>
      <c r="E16" s="272"/>
      <c r="F16" s="88" t="s">
        <v>426</v>
      </c>
      <c r="G16" s="88" t="s">
        <v>427</v>
      </c>
      <c r="H16" s="88" t="s">
        <v>428</v>
      </c>
      <c r="I16" s="7"/>
      <c r="J16" s="60"/>
    </row>
    <row r="17" spans="1:12" s="12" customFormat="1">
      <c r="A17" s="60"/>
      <c r="B17" s="60"/>
      <c r="C17" s="60" t="s">
        <v>360</v>
      </c>
      <c r="D17" s="7"/>
      <c r="E17" s="7"/>
      <c r="F17" s="7"/>
      <c r="G17" s="7"/>
      <c r="H17" s="7"/>
      <c r="I17" s="7"/>
      <c r="J17" s="60"/>
    </row>
    <row r="18" spans="1:12" s="12" customFormat="1">
      <c r="A18" s="60"/>
      <c r="B18" s="60"/>
      <c r="C18" s="61"/>
      <c r="D18" s="151"/>
      <c r="E18" s="105"/>
      <c r="F18" s="74"/>
      <c r="G18" s="181"/>
      <c r="H18" s="77">
        <f>F18*((1-G18))</f>
        <v>0</v>
      </c>
      <c r="I18" s="7"/>
      <c r="J18" s="60"/>
    </row>
    <row r="19" spans="1:12" s="12" customFormat="1">
      <c r="A19" s="60"/>
      <c r="B19" s="60"/>
      <c r="C19" s="60" t="s">
        <v>360</v>
      </c>
      <c r="D19" s="7"/>
      <c r="E19" s="7"/>
      <c r="F19" s="7"/>
      <c r="G19" s="7"/>
      <c r="H19" s="7"/>
      <c r="I19" s="7"/>
      <c r="J19" s="60"/>
    </row>
    <row r="20" spans="1:12">
      <c r="A20" s="60"/>
      <c r="B20" s="60"/>
      <c r="C20" s="60" t="s">
        <v>363</v>
      </c>
      <c r="D20" s="60"/>
      <c r="E20" s="60"/>
      <c r="F20" s="60"/>
      <c r="G20" s="60"/>
      <c r="H20" s="60"/>
      <c r="I20" s="60"/>
      <c r="J20" s="60" t="s">
        <v>364</v>
      </c>
      <c r="K20" s="21"/>
      <c r="L20" s="21"/>
    </row>
    <row r="21" spans="1:12">
      <c r="A21" s="102"/>
      <c r="B21" s="102"/>
      <c r="C21" s="102"/>
      <c r="D21" s="21"/>
      <c r="E21" s="21"/>
      <c r="F21" s="21"/>
      <c r="G21" s="21"/>
      <c r="H21" s="21"/>
      <c r="I21" s="21"/>
      <c r="J21" s="21"/>
      <c r="K21" s="21"/>
      <c r="L21" s="21"/>
    </row>
    <row r="22" spans="1:12" s="12" customFormat="1">
      <c r="A22" s="161"/>
      <c r="B22" s="161"/>
      <c r="C22" s="161"/>
    </row>
    <row r="23" spans="1:12" s="12" customFormat="1">
      <c r="A23" s="60"/>
      <c r="B23" s="60"/>
      <c r="C23" s="60" t="s">
        <v>879</v>
      </c>
      <c r="D23" s="60"/>
      <c r="E23" s="60"/>
      <c r="F23" s="60"/>
      <c r="G23" s="60"/>
      <c r="H23" s="60"/>
      <c r="I23" s="60"/>
      <c r="J23" s="4"/>
      <c r="K23" s="7"/>
      <c r="L23" s="7"/>
    </row>
    <row r="24" spans="1:12" s="12" customFormat="1" hidden="1">
      <c r="A24" s="60"/>
      <c r="B24" s="60"/>
      <c r="C24" s="60"/>
      <c r="D24" s="60"/>
      <c r="E24" s="60" t="s">
        <v>536</v>
      </c>
      <c r="F24" s="60" t="s">
        <v>869</v>
      </c>
      <c r="G24" s="60" t="s">
        <v>871</v>
      </c>
      <c r="H24" s="60"/>
      <c r="I24" s="60"/>
      <c r="J24" s="4"/>
      <c r="K24" s="7"/>
      <c r="L24" s="7"/>
    </row>
    <row r="25" spans="1:12" s="12" customFormat="1" hidden="1">
      <c r="A25" s="60"/>
      <c r="B25" s="60"/>
      <c r="C25" s="60"/>
      <c r="D25" s="60"/>
      <c r="E25" s="60"/>
      <c r="F25" s="60" t="s">
        <v>880</v>
      </c>
      <c r="G25" s="60" t="s">
        <v>880</v>
      </c>
      <c r="H25" s="60"/>
      <c r="I25" s="60"/>
      <c r="J25" s="4"/>
      <c r="K25" s="7"/>
      <c r="L25" s="7"/>
    </row>
    <row r="26" spans="1:12" s="12" customFormat="1" hidden="1">
      <c r="A26" s="60"/>
      <c r="B26" s="60"/>
      <c r="C26" s="60" t="s">
        <v>361</v>
      </c>
      <c r="D26" s="60" t="s">
        <v>365</v>
      </c>
      <c r="E26" s="60" t="s">
        <v>365</v>
      </c>
      <c r="F26" s="60"/>
      <c r="G26" s="60"/>
      <c r="H26" s="60" t="s">
        <v>360</v>
      </c>
      <c r="I26" s="60" t="s">
        <v>362</v>
      </c>
      <c r="J26" s="4"/>
      <c r="K26" s="7"/>
      <c r="L26" s="7"/>
    </row>
    <row r="27" spans="1:12" s="12" customFormat="1" ht="15" customHeight="1">
      <c r="A27" s="60"/>
      <c r="B27" s="60"/>
      <c r="C27" s="60" t="s">
        <v>383</v>
      </c>
      <c r="D27" s="239" t="s">
        <v>873</v>
      </c>
      <c r="E27" s="268"/>
      <c r="F27" s="268"/>
      <c r="G27" s="240"/>
      <c r="H27" s="4"/>
      <c r="I27" s="60"/>
      <c r="J27" s="4"/>
      <c r="K27" s="4"/>
      <c r="L27" s="4"/>
    </row>
    <row r="28" spans="1:12" s="12" customFormat="1" ht="60" customHeight="1">
      <c r="A28" s="60"/>
      <c r="B28" s="60"/>
      <c r="C28" s="60" t="s">
        <v>365</v>
      </c>
      <c r="D28" s="273"/>
      <c r="E28" s="271"/>
      <c r="F28" s="88" t="s">
        <v>876</v>
      </c>
      <c r="G28" s="80" t="s">
        <v>878</v>
      </c>
      <c r="H28" s="7"/>
      <c r="I28" s="60"/>
      <c r="J28" s="4"/>
      <c r="K28" s="7"/>
      <c r="L28" s="7"/>
    </row>
    <row r="29" spans="1:12" s="12" customFormat="1">
      <c r="A29" s="60" t="s">
        <v>536</v>
      </c>
      <c r="B29" s="60"/>
      <c r="C29" s="60" t="s">
        <v>365</v>
      </c>
      <c r="D29" s="274"/>
      <c r="E29" s="272"/>
      <c r="F29" s="88" t="s">
        <v>471</v>
      </c>
      <c r="G29" s="88" t="s">
        <v>472</v>
      </c>
      <c r="H29" s="7"/>
      <c r="I29" s="60"/>
      <c r="J29" s="4"/>
      <c r="K29" s="7"/>
      <c r="L29" s="7"/>
    </row>
    <row r="30" spans="1:12" s="12" customFormat="1">
      <c r="A30" s="60"/>
      <c r="B30" s="60"/>
      <c r="C30" s="60" t="s">
        <v>360</v>
      </c>
      <c r="D30" s="3"/>
      <c r="E30" s="3"/>
      <c r="F30" s="3"/>
      <c r="G30" s="3"/>
      <c r="H30" s="7"/>
      <c r="I30" s="60"/>
      <c r="J30" s="4"/>
      <c r="K30" s="7"/>
      <c r="L30" s="7"/>
    </row>
    <row r="31" spans="1:12" s="12" customFormat="1">
      <c r="A31" s="60"/>
      <c r="B31" s="60"/>
      <c r="C31" s="61"/>
      <c r="D31" s="89" t="s">
        <v>779</v>
      </c>
      <c r="E31" s="90" t="s">
        <v>396</v>
      </c>
      <c r="F31" s="72">
        <f>SUM(F18:F19)</f>
        <v>0</v>
      </c>
      <c r="G31" s="72">
        <f>SUM(H18:H19)</f>
        <v>0</v>
      </c>
      <c r="H31" s="7"/>
      <c r="I31" s="60"/>
      <c r="J31" s="4"/>
      <c r="K31" s="7"/>
      <c r="L31" s="7"/>
    </row>
    <row r="32" spans="1:12">
      <c r="A32" s="60"/>
      <c r="B32" s="60"/>
      <c r="C32" s="60" t="s">
        <v>360</v>
      </c>
      <c r="D32" s="7"/>
      <c r="E32" s="7"/>
      <c r="F32" s="7"/>
      <c r="G32" s="7"/>
      <c r="H32" s="7"/>
      <c r="I32" s="60"/>
      <c r="J32" s="4"/>
      <c r="K32" s="7"/>
      <c r="L32" s="7"/>
    </row>
    <row r="33" spans="1:12">
      <c r="A33" s="60"/>
      <c r="B33" s="60"/>
      <c r="C33" s="60" t="s">
        <v>363</v>
      </c>
      <c r="D33" s="60"/>
      <c r="E33" s="60"/>
      <c r="F33" s="60"/>
      <c r="G33" s="60"/>
      <c r="H33" s="60"/>
      <c r="I33" s="60" t="s">
        <v>364</v>
      </c>
      <c r="J33" s="4"/>
      <c r="K33" s="7"/>
      <c r="L33" s="7"/>
    </row>
    <row r="34" spans="1:12">
      <c r="A34" s="102"/>
      <c r="B34" s="102"/>
      <c r="C34" s="102"/>
      <c r="D34" s="21"/>
      <c r="E34" s="21"/>
      <c r="F34" s="183"/>
      <c r="G34" s="21"/>
      <c r="H34" s="21"/>
      <c r="I34" s="21"/>
      <c r="J34" s="21"/>
      <c r="K34" s="21"/>
      <c r="L34" s="21"/>
    </row>
    <row r="35" spans="1:12" s="12" customFormat="1">
      <c r="A35" s="161"/>
      <c r="B35" s="161"/>
      <c r="C35" s="161"/>
      <c r="F35" s="184"/>
    </row>
    <row r="36" spans="1:12" s="12" customFormat="1">
      <c r="A36" s="161"/>
      <c r="B36" s="161"/>
      <c r="C36" s="161"/>
    </row>
    <row r="37" spans="1:12" s="12" customFormat="1">
      <c r="A37" s="60"/>
      <c r="B37" s="60"/>
      <c r="C37" s="60" t="s">
        <v>881</v>
      </c>
      <c r="D37" s="60"/>
      <c r="E37" s="60"/>
      <c r="F37" s="60"/>
      <c r="G37" s="60"/>
      <c r="H37" s="60"/>
      <c r="I37" s="60"/>
      <c r="J37" s="60"/>
      <c r="K37" s="1"/>
      <c r="L37" s="4"/>
    </row>
    <row r="38" spans="1:12" s="12" customFormat="1" ht="21" hidden="1" customHeight="1">
      <c r="A38" s="60"/>
      <c r="B38" s="60"/>
      <c r="C38" s="60"/>
      <c r="D38" s="60"/>
      <c r="E38" s="60"/>
      <c r="F38" s="60" t="s">
        <v>869</v>
      </c>
      <c r="G38" s="60" t="s">
        <v>870</v>
      </c>
      <c r="H38" s="60" t="s">
        <v>871</v>
      </c>
      <c r="I38" s="60"/>
      <c r="J38" s="60"/>
      <c r="K38" s="1"/>
      <c r="L38" s="4"/>
    </row>
    <row r="39" spans="1:12" s="12" customFormat="1" hidden="1">
      <c r="A39" s="60"/>
      <c r="B39" s="60"/>
      <c r="C39" s="60"/>
      <c r="D39" s="60" t="s">
        <v>872</v>
      </c>
      <c r="E39" s="60" t="s">
        <v>507</v>
      </c>
      <c r="F39" s="60"/>
      <c r="G39" s="60"/>
      <c r="H39" s="60"/>
      <c r="I39" s="60"/>
      <c r="J39" s="60"/>
      <c r="K39" s="1"/>
      <c r="L39" s="4"/>
    </row>
    <row r="40" spans="1:12" s="12" customFormat="1" hidden="1">
      <c r="A40" s="60"/>
      <c r="B40" s="60"/>
      <c r="C40" s="60" t="s">
        <v>361</v>
      </c>
      <c r="D40" s="60" t="s">
        <v>506</v>
      </c>
      <c r="E40" s="60" t="s">
        <v>506</v>
      </c>
      <c r="F40" s="60"/>
      <c r="G40" s="60"/>
      <c r="H40" s="60"/>
      <c r="I40" s="60" t="s">
        <v>360</v>
      </c>
      <c r="J40" s="60" t="s">
        <v>362</v>
      </c>
      <c r="K40" s="1"/>
      <c r="L40" s="4"/>
    </row>
    <row r="41" spans="1:12" s="12" customFormat="1" ht="30" hidden="1">
      <c r="A41" s="60"/>
      <c r="B41" s="60"/>
      <c r="C41" s="60" t="s">
        <v>882</v>
      </c>
      <c r="D41" s="4"/>
      <c r="E41" s="6" t="s">
        <v>883</v>
      </c>
      <c r="F41" s="2" t="s">
        <v>197</v>
      </c>
      <c r="G41" s="2"/>
      <c r="H41" s="2" t="s">
        <v>197</v>
      </c>
      <c r="I41" s="4"/>
      <c r="J41" s="60"/>
      <c r="K41" s="1"/>
      <c r="L41" s="4"/>
    </row>
    <row r="42" spans="1:12" s="156" customFormat="1" hidden="1">
      <c r="A42" s="60"/>
      <c r="B42" s="60"/>
      <c r="C42" s="60" t="s">
        <v>884</v>
      </c>
      <c r="D42" s="99"/>
      <c r="E42" s="163" t="s">
        <v>885</v>
      </c>
      <c r="F42" s="162" t="s">
        <v>200</v>
      </c>
      <c r="G42" s="155"/>
      <c r="H42" s="162" t="s">
        <v>200</v>
      </c>
      <c r="I42" s="99"/>
      <c r="J42" s="60"/>
      <c r="K42" s="142"/>
      <c r="L42" s="99"/>
    </row>
    <row r="43" spans="1:12" s="12" customFormat="1" ht="15" customHeight="1">
      <c r="A43" s="60"/>
      <c r="B43" s="60"/>
      <c r="C43" s="60" t="s">
        <v>383</v>
      </c>
      <c r="D43" s="239" t="s">
        <v>886</v>
      </c>
      <c r="E43" s="268"/>
      <c r="F43" s="268"/>
      <c r="G43" s="268"/>
      <c r="H43" s="240"/>
      <c r="I43" s="4"/>
      <c r="J43" s="60"/>
      <c r="K43" s="1"/>
      <c r="L43" s="4"/>
    </row>
    <row r="44" spans="1:12" s="12" customFormat="1">
      <c r="A44" s="60"/>
      <c r="B44" s="60" t="s">
        <v>782</v>
      </c>
      <c r="C44" s="60" t="s">
        <v>506</v>
      </c>
      <c r="D44" s="275" t="s">
        <v>1185</v>
      </c>
      <c r="E44" s="276"/>
      <c r="F44" s="105"/>
      <c r="G44" s="105"/>
      <c r="H44" s="105"/>
      <c r="I44" s="4"/>
      <c r="J44" s="60"/>
      <c r="K44" s="1"/>
      <c r="L44" s="4"/>
    </row>
    <row r="45" spans="1:12" ht="77.25" customHeight="1">
      <c r="A45" s="60"/>
      <c r="B45" s="60"/>
      <c r="C45" s="60" t="s">
        <v>365</v>
      </c>
      <c r="D45" s="223" t="s">
        <v>874</v>
      </c>
      <c r="E45" s="223" t="s">
        <v>875</v>
      </c>
      <c r="F45" s="88" t="s">
        <v>887</v>
      </c>
      <c r="G45" s="80" t="s">
        <v>888</v>
      </c>
      <c r="H45" s="80" t="s">
        <v>889</v>
      </c>
      <c r="I45" s="7"/>
      <c r="J45" s="60"/>
      <c r="K45" s="1"/>
      <c r="L45" s="4"/>
    </row>
    <row r="46" spans="1:12">
      <c r="A46" s="60" t="s">
        <v>536</v>
      </c>
      <c r="B46" s="60"/>
      <c r="C46" s="60" t="s">
        <v>365</v>
      </c>
      <c r="D46" s="224"/>
      <c r="E46" s="224"/>
      <c r="F46" s="88" t="s">
        <v>473</v>
      </c>
      <c r="G46" s="88" t="s">
        <v>489</v>
      </c>
      <c r="H46" s="88" t="s">
        <v>490</v>
      </c>
      <c r="I46" s="7"/>
      <c r="J46" s="60"/>
      <c r="K46" s="1"/>
      <c r="L46" s="4"/>
    </row>
    <row r="47" spans="1:12">
      <c r="A47" s="60"/>
      <c r="B47" s="60"/>
      <c r="C47" s="60" t="s">
        <v>360</v>
      </c>
      <c r="D47" s="7"/>
      <c r="E47" s="7"/>
      <c r="F47" s="7"/>
      <c r="G47" s="7"/>
      <c r="H47" s="7"/>
      <c r="I47" s="7"/>
      <c r="J47" s="60"/>
      <c r="K47" s="1"/>
      <c r="L47" s="4"/>
    </row>
    <row r="48" spans="1:12">
      <c r="A48" s="60"/>
      <c r="B48" s="60"/>
      <c r="C48" s="61"/>
      <c r="D48" s="151"/>
      <c r="E48" s="105"/>
      <c r="F48" s="127"/>
      <c r="G48" s="182"/>
      <c r="H48" s="125">
        <f>F48*((1-G48))</f>
        <v>0</v>
      </c>
      <c r="I48" s="7"/>
      <c r="J48" s="60"/>
      <c r="K48" s="1"/>
      <c r="L48" s="4"/>
    </row>
    <row r="49" spans="1:12">
      <c r="A49" s="60"/>
      <c r="B49" s="60"/>
      <c r="C49" s="60" t="s">
        <v>360</v>
      </c>
      <c r="D49" s="234" t="s">
        <v>1202</v>
      </c>
      <c r="E49" s="269"/>
      <c r="F49" s="269"/>
      <c r="G49" s="269"/>
      <c r="H49" s="269"/>
      <c r="I49" s="7"/>
      <c r="J49" s="60"/>
      <c r="K49" s="1"/>
      <c r="L49" s="4"/>
    </row>
    <row r="50" spans="1:12">
      <c r="A50" s="60"/>
      <c r="B50" s="60"/>
      <c r="C50" s="60" t="s">
        <v>363</v>
      </c>
      <c r="D50" s="60"/>
      <c r="E50" s="60"/>
      <c r="F50" s="60"/>
      <c r="G50" s="60"/>
      <c r="H50" s="60"/>
      <c r="I50" s="60"/>
      <c r="J50" s="60" t="s">
        <v>364</v>
      </c>
      <c r="K50" s="1"/>
      <c r="L50" s="4"/>
    </row>
    <row r="51" spans="1:12">
      <c r="A51" s="102"/>
      <c r="B51" s="102"/>
      <c r="C51" s="102"/>
    </row>
    <row r="52" spans="1:12">
      <c r="A52" s="102"/>
      <c r="B52" s="102"/>
      <c r="C52" s="102"/>
    </row>
    <row r="53" spans="1:12" ht="47.25" customHeight="1">
      <c r="A53" s="102"/>
      <c r="B53" s="102"/>
      <c r="C53" s="102"/>
    </row>
    <row r="54" spans="1:12">
      <c r="A54" s="102"/>
      <c r="B54" s="102"/>
      <c r="C54" s="102"/>
    </row>
  </sheetData>
  <mergeCells count="14">
    <mergeCell ref="D49:H49"/>
    <mergeCell ref="D7:H7"/>
    <mergeCell ref="E1:K1"/>
    <mergeCell ref="D14:H14"/>
    <mergeCell ref="D27:G27"/>
    <mergeCell ref="D43:H43"/>
    <mergeCell ref="E45:E46"/>
    <mergeCell ref="D15:D16"/>
    <mergeCell ref="E15:E16"/>
    <mergeCell ref="D45:D46"/>
    <mergeCell ref="D28:E29"/>
    <mergeCell ref="D44:E44"/>
    <mergeCell ref="D5:H5"/>
    <mergeCell ref="D3:E3"/>
  </mergeCells>
  <dataValidations count="1">
    <dataValidation type="decimal" allowBlank="1" showInputMessage="1" showErrorMessage="1" errorTitle="Input Error" error="Please enter a non-negative value between 0 and 999999999999999" sqref="F48:H48 F31:G31 F18:H18">
      <formula1>0</formula1>
      <formula2>999999999999999</formula2>
    </dataValidation>
  </dataValidations>
  <pageMargins left="0.7" right="0.7" top="0.75" bottom="0.75" header="0.3" footer="0.3"/>
  <pageSetup paperSize="9" orientation="portrait" r:id="rId1"/>
  <headerFooter>
    <oddHeader>&amp;C&amp;G</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230"/>
  <sheetViews>
    <sheetView showGridLines="0" topLeftCell="D1" workbookViewId="0">
      <selection sqref="A1:C1048576"/>
    </sheetView>
  </sheetViews>
  <sheetFormatPr defaultRowHeight="15"/>
  <cols>
    <col min="1" max="1" width="16" hidden="1" customWidth="1"/>
    <col min="2" max="2" width="16.42578125" hidden="1" customWidth="1"/>
    <col min="3" max="3" width="30.28515625" hidden="1" customWidth="1"/>
    <col min="4" max="4" width="65.7109375" customWidth="1"/>
    <col min="5" max="5" width="18.7109375" customWidth="1"/>
    <col min="6" max="7" width="20.7109375" customWidth="1"/>
  </cols>
  <sheetData>
    <row r="1" spans="1:11" ht="34.9" customHeight="1">
      <c r="A1" s="20" t="s">
        <v>843</v>
      </c>
      <c r="B1" s="21"/>
      <c r="C1" s="21"/>
      <c r="D1" s="21"/>
      <c r="E1" s="214" t="s">
        <v>1223</v>
      </c>
      <c r="F1" s="215"/>
      <c r="G1" s="215"/>
      <c r="H1" s="215"/>
      <c r="I1" s="215"/>
      <c r="J1" s="215"/>
      <c r="K1" s="215"/>
    </row>
    <row r="2" spans="1:11">
      <c r="A2" s="21"/>
      <c r="B2" s="21"/>
      <c r="C2" s="21"/>
      <c r="D2" s="21"/>
      <c r="E2" s="21"/>
      <c r="F2" s="21"/>
      <c r="G2" s="21"/>
      <c r="H2" s="21"/>
      <c r="I2" s="21"/>
      <c r="J2" s="21"/>
      <c r="K2" s="21"/>
    </row>
    <row r="3" spans="1:11">
      <c r="A3" s="21"/>
      <c r="B3" s="21"/>
      <c r="C3" s="21"/>
      <c r="D3" s="21"/>
      <c r="E3" s="21"/>
      <c r="F3" s="21"/>
      <c r="G3" s="21"/>
      <c r="H3" s="21"/>
      <c r="I3" s="21"/>
      <c r="J3" s="21"/>
      <c r="K3" s="21"/>
    </row>
    <row r="4" spans="1:11">
      <c r="A4" s="21"/>
      <c r="B4" s="21"/>
      <c r="C4" s="21"/>
      <c r="D4" s="256" t="s">
        <v>1198</v>
      </c>
      <c r="E4" s="256"/>
      <c r="F4" s="21"/>
      <c r="G4" s="21"/>
      <c r="H4" s="21"/>
      <c r="I4" s="21"/>
      <c r="J4" s="21"/>
      <c r="K4" s="21"/>
    </row>
    <row r="5" spans="1:11" s="51" customFormat="1">
      <c r="A5" s="34"/>
      <c r="B5" s="34"/>
      <c r="C5" s="34"/>
      <c r="D5" s="136"/>
      <c r="E5" s="136"/>
      <c r="F5" s="34"/>
      <c r="G5" s="34"/>
      <c r="H5" s="34"/>
      <c r="I5" s="34"/>
      <c r="J5" s="34"/>
      <c r="K5" s="34"/>
    </row>
    <row r="6" spans="1:11" s="51" customFormat="1" ht="31.5" customHeight="1">
      <c r="A6" s="34"/>
      <c r="B6" s="34"/>
      <c r="C6" s="34"/>
      <c r="D6" s="247" t="s">
        <v>1208</v>
      </c>
      <c r="E6" s="247"/>
      <c r="F6" s="247"/>
      <c r="G6" s="247"/>
      <c r="H6" s="138"/>
      <c r="I6" s="34"/>
      <c r="J6" s="34"/>
      <c r="K6" s="34"/>
    </row>
    <row r="7" spans="1:11" s="51" customFormat="1">
      <c r="A7" s="34"/>
      <c r="B7" s="34"/>
      <c r="C7" s="34"/>
      <c r="D7" s="136"/>
      <c r="E7" s="136"/>
      <c r="F7" s="34"/>
      <c r="G7" s="34"/>
      <c r="H7" s="34"/>
      <c r="I7" s="34"/>
      <c r="J7" s="34"/>
      <c r="K7" s="34"/>
    </row>
    <row r="8" spans="1:11" s="51" customFormat="1">
      <c r="A8" s="34"/>
      <c r="B8" s="34"/>
      <c r="C8" s="34"/>
      <c r="D8" s="139" t="s">
        <v>781</v>
      </c>
      <c r="E8" s="140"/>
      <c r="F8" s="140"/>
      <c r="G8" s="141"/>
      <c r="H8" s="34"/>
      <c r="I8" s="34"/>
      <c r="J8" s="34"/>
      <c r="K8" s="34"/>
    </row>
    <row r="9" spans="1:11" s="51" customFormat="1">
      <c r="A9" s="34"/>
      <c r="B9" s="34"/>
      <c r="C9" s="34"/>
      <c r="D9" s="136"/>
      <c r="E9" s="136"/>
      <c r="F9" s="34"/>
      <c r="G9" s="34"/>
      <c r="H9" s="34"/>
      <c r="I9" s="34"/>
      <c r="J9" s="34"/>
      <c r="K9" s="34"/>
    </row>
    <row r="10" spans="1:11">
      <c r="A10" s="22"/>
      <c r="B10" s="22"/>
      <c r="C10" s="22"/>
      <c r="D10" s="22"/>
      <c r="E10" s="22"/>
      <c r="F10" s="22"/>
      <c r="G10" s="22"/>
      <c r="H10" s="22"/>
      <c r="I10" s="22"/>
      <c r="J10" s="21"/>
      <c r="K10" s="21"/>
    </row>
    <row r="11" spans="1:11">
      <c r="A11" s="22"/>
      <c r="B11" s="22"/>
      <c r="C11" s="22"/>
      <c r="D11" s="22"/>
      <c r="E11" s="22"/>
      <c r="F11" s="22"/>
      <c r="G11" s="22"/>
      <c r="H11" s="22"/>
      <c r="I11" s="22"/>
      <c r="J11" s="21"/>
      <c r="K11" s="21"/>
    </row>
    <row r="12" spans="1:11">
      <c r="A12" s="62"/>
      <c r="B12" s="62"/>
      <c r="C12" s="62" t="s">
        <v>844</v>
      </c>
      <c r="D12" s="62"/>
      <c r="E12" s="62"/>
      <c r="F12" s="62"/>
      <c r="G12" s="62"/>
      <c r="H12" s="62"/>
      <c r="I12" s="62"/>
      <c r="J12" s="21"/>
      <c r="K12" s="21"/>
    </row>
    <row r="13" spans="1:11" hidden="1">
      <c r="A13" s="62"/>
      <c r="B13" s="62"/>
      <c r="C13" s="62"/>
      <c r="D13" s="62"/>
      <c r="E13" s="62" t="s">
        <v>536</v>
      </c>
      <c r="F13" s="62" t="s">
        <v>595</v>
      </c>
      <c r="G13" s="62" t="s">
        <v>597</v>
      </c>
      <c r="H13" s="62"/>
      <c r="I13" s="62"/>
      <c r="J13" s="21"/>
      <c r="K13" s="21"/>
    </row>
    <row r="14" spans="1:11" hidden="1">
      <c r="A14" s="62"/>
      <c r="B14" s="62"/>
      <c r="C14" s="62"/>
      <c r="D14" s="62"/>
      <c r="E14" s="62"/>
      <c r="F14" s="62"/>
      <c r="G14" s="62"/>
      <c r="H14" s="62"/>
      <c r="I14" s="62"/>
      <c r="J14" s="21"/>
      <c r="K14" s="21"/>
    </row>
    <row r="15" spans="1:11" hidden="1">
      <c r="A15" s="62"/>
      <c r="B15" s="62"/>
      <c r="C15" s="62" t="s">
        <v>361</v>
      </c>
      <c r="D15" s="62" t="s">
        <v>365</v>
      </c>
      <c r="E15" s="62" t="s">
        <v>365</v>
      </c>
      <c r="F15" s="62"/>
      <c r="G15" s="62"/>
      <c r="H15" s="62" t="s">
        <v>360</v>
      </c>
      <c r="I15" s="62" t="s">
        <v>362</v>
      </c>
      <c r="J15" s="21"/>
      <c r="K15" s="21"/>
    </row>
    <row r="16" spans="1:11" s="51" customFormat="1" ht="30" hidden="1">
      <c r="A16" s="62"/>
      <c r="B16" s="62"/>
      <c r="C16" s="60" t="s">
        <v>882</v>
      </c>
      <c r="D16" s="62"/>
      <c r="E16" s="53" t="s">
        <v>883</v>
      </c>
      <c r="F16" s="56" t="s">
        <v>197</v>
      </c>
      <c r="G16" s="56" t="s">
        <v>197</v>
      </c>
      <c r="H16" s="62"/>
      <c r="I16" s="62"/>
      <c r="J16" s="34"/>
      <c r="K16" s="34"/>
    </row>
    <row r="17" spans="1:11" s="51" customFormat="1" hidden="1">
      <c r="A17" s="62"/>
      <c r="B17" s="62"/>
      <c r="C17" s="60" t="s">
        <v>884</v>
      </c>
      <c r="D17" s="62"/>
      <c r="E17" s="53" t="s">
        <v>885</v>
      </c>
      <c r="F17" s="56" t="s">
        <v>200</v>
      </c>
      <c r="G17" s="56" t="s">
        <v>200</v>
      </c>
      <c r="H17" s="62"/>
      <c r="I17" s="62"/>
      <c r="J17" s="34"/>
      <c r="K17" s="34"/>
    </row>
    <row r="18" spans="1:11">
      <c r="A18" s="62"/>
      <c r="B18" s="62"/>
      <c r="C18" s="62" t="s">
        <v>383</v>
      </c>
      <c r="D18" s="278" t="s">
        <v>845</v>
      </c>
      <c r="E18" s="279"/>
      <c r="F18" s="279"/>
      <c r="G18" s="280"/>
      <c r="H18" s="22"/>
      <c r="I18" s="62"/>
      <c r="J18" s="21"/>
      <c r="K18" s="21"/>
    </row>
    <row r="19" spans="1:11">
      <c r="A19" s="62"/>
      <c r="B19" s="62" t="s">
        <v>782</v>
      </c>
      <c r="C19" s="60" t="s">
        <v>506</v>
      </c>
      <c r="D19" s="275" t="s">
        <v>1185</v>
      </c>
      <c r="E19" s="281"/>
      <c r="F19" s="106"/>
      <c r="G19" s="107"/>
      <c r="H19" s="22"/>
      <c r="I19" s="62"/>
      <c r="J19" s="21"/>
      <c r="K19" s="21"/>
    </row>
    <row r="20" spans="1:11">
      <c r="A20" s="62"/>
      <c r="B20" s="62"/>
      <c r="C20" s="62" t="s">
        <v>365</v>
      </c>
      <c r="D20" s="223" t="s">
        <v>846</v>
      </c>
      <c r="E20" s="223"/>
      <c r="F20" s="88" t="s">
        <v>847</v>
      </c>
      <c r="G20" s="88" t="s">
        <v>848</v>
      </c>
      <c r="H20" s="22"/>
      <c r="I20" s="62"/>
      <c r="J20" s="21"/>
      <c r="K20" s="21"/>
    </row>
    <row r="21" spans="1:11">
      <c r="A21" s="62" t="s">
        <v>536</v>
      </c>
      <c r="B21" s="62"/>
      <c r="C21" s="62" t="s">
        <v>365</v>
      </c>
      <c r="D21" s="224"/>
      <c r="E21" s="224"/>
      <c r="F21" s="88" t="s">
        <v>426</v>
      </c>
      <c r="G21" s="88" t="s">
        <v>427</v>
      </c>
      <c r="H21" s="22"/>
      <c r="I21" s="62"/>
      <c r="J21" s="21"/>
      <c r="K21" s="21"/>
    </row>
    <row r="22" spans="1:11">
      <c r="A22" s="62"/>
      <c r="B22" s="62"/>
      <c r="C22" s="62" t="s">
        <v>360</v>
      </c>
      <c r="D22" s="22"/>
      <c r="E22" s="22"/>
      <c r="F22" s="22"/>
      <c r="G22" s="22"/>
      <c r="H22" s="22"/>
      <c r="I22" s="62"/>
      <c r="J22" s="21"/>
      <c r="K22" s="21"/>
    </row>
    <row r="23" spans="1:11">
      <c r="A23" s="62"/>
      <c r="B23" s="62" t="s">
        <v>738</v>
      </c>
      <c r="C23" s="62"/>
      <c r="D23" s="89" t="s">
        <v>849</v>
      </c>
      <c r="E23" s="90" t="s">
        <v>396</v>
      </c>
      <c r="F23" s="74"/>
      <c r="G23" s="74"/>
      <c r="H23" s="22"/>
      <c r="I23" s="62"/>
      <c r="J23" s="21"/>
      <c r="K23" s="21"/>
    </row>
    <row r="24" spans="1:11">
      <c r="A24" s="62"/>
      <c r="B24" s="62" t="s">
        <v>608</v>
      </c>
      <c r="C24" s="62"/>
      <c r="D24" s="89" t="s">
        <v>850</v>
      </c>
      <c r="E24" s="90" t="s">
        <v>397</v>
      </c>
      <c r="F24" s="74"/>
      <c r="G24" s="74"/>
      <c r="H24" s="22"/>
      <c r="I24" s="62"/>
      <c r="J24" s="22"/>
      <c r="K24" s="21"/>
    </row>
    <row r="25" spans="1:11">
      <c r="A25" s="62"/>
      <c r="B25" s="62" t="s">
        <v>620</v>
      </c>
      <c r="C25" s="62"/>
      <c r="D25" s="89" t="s">
        <v>851</v>
      </c>
      <c r="E25" s="90" t="s">
        <v>398</v>
      </c>
      <c r="F25" s="74"/>
      <c r="G25" s="74"/>
      <c r="H25" s="22"/>
      <c r="I25" s="62"/>
      <c r="J25" s="22"/>
      <c r="K25" s="21"/>
    </row>
    <row r="26" spans="1:11">
      <c r="A26" s="62"/>
      <c r="B26" s="62" t="s">
        <v>623</v>
      </c>
      <c r="C26" s="62"/>
      <c r="D26" s="89" t="s">
        <v>852</v>
      </c>
      <c r="E26" s="90" t="s">
        <v>399</v>
      </c>
      <c r="F26" s="74"/>
      <c r="G26" s="74"/>
      <c r="H26" s="22"/>
      <c r="I26" s="62"/>
      <c r="J26" s="22"/>
      <c r="K26" s="21"/>
    </row>
    <row r="27" spans="1:11">
      <c r="A27" s="60"/>
      <c r="B27" s="60" t="s">
        <v>613</v>
      </c>
      <c r="C27" s="60"/>
      <c r="D27" s="89" t="s">
        <v>853</v>
      </c>
      <c r="E27" s="90" t="s">
        <v>400</v>
      </c>
      <c r="F27" s="74"/>
      <c r="G27" s="74"/>
      <c r="H27" s="21"/>
      <c r="I27" s="60"/>
      <c r="J27" s="21"/>
      <c r="K27" s="21"/>
    </row>
    <row r="28" spans="1:11">
      <c r="A28" s="60"/>
      <c r="B28" s="60" t="s">
        <v>617</v>
      </c>
      <c r="C28" s="60"/>
      <c r="D28" s="89" t="s">
        <v>854</v>
      </c>
      <c r="E28" s="90" t="s">
        <v>401</v>
      </c>
      <c r="F28" s="74"/>
      <c r="G28" s="74"/>
      <c r="H28" s="21"/>
      <c r="I28" s="60"/>
      <c r="J28" s="21"/>
      <c r="K28" s="21"/>
    </row>
    <row r="29" spans="1:11">
      <c r="A29" s="62"/>
      <c r="B29" s="62"/>
      <c r="C29" s="62" t="s">
        <v>360</v>
      </c>
      <c r="D29" s="22"/>
      <c r="E29" s="22"/>
      <c r="F29" s="22"/>
      <c r="G29" s="22"/>
      <c r="H29" s="22"/>
      <c r="I29" s="62"/>
      <c r="J29" s="22"/>
      <c r="K29" s="21"/>
    </row>
    <row r="30" spans="1:11">
      <c r="A30" s="62"/>
      <c r="B30" s="62"/>
      <c r="C30" s="62" t="s">
        <v>363</v>
      </c>
      <c r="D30" s="62"/>
      <c r="E30" s="62"/>
      <c r="F30" s="62"/>
      <c r="G30" s="62"/>
      <c r="H30" s="62"/>
      <c r="I30" s="62" t="s">
        <v>364</v>
      </c>
      <c r="J30" s="22"/>
      <c r="K30" s="21"/>
    </row>
    <row r="31" spans="1:11">
      <c r="A31" s="22"/>
      <c r="B31" s="22"/>
      <c r="C31" s="22"/>
      <c r="D31" s="22"/>
      <c r="E31" s="22"/>
      <c r="F31" s="22"/>
      <c r="G31" s="22"/>
      <c r="H31" s="22"/>
      <c r="I31" s="22"/>
      <c r="J31" s="22"/>
      <c r="K31" s="21"/>
    </row>
    <row r="32" spans="1:11">
      <c r="A32" s="62"/>
      <c r="B32" s="62"/>
      <c r="C32" s="62" t="s">
        <v>855</v>
      </c>
      <c r="D32" s="62"/>
      <c r="E32" s="62"/>
      <c r="F32" s="62"/>
      <c r="G32" s="62"/>
      <c r="H32" s="62"/>
      <c r="I32" s="22"/>
      <c r="J32" s="22"/>
      <c r="K32" s="21"/>
    </row>
    <row r="33" spans="1:11">
      <c r="A33" s="62"/>
      <c r="B33" s="62"/>
      <c r="C33" s="62"/>
      <c r="D33" s="62"/>
      <c r="E33" s="62" t="s">
        <v>536</v>
      </c>
      <c r="F33" s="62"/>
      <c r="G33" s="62"/>
      <c r="H33" s="62"/>
      <c r="I33" s="22"/>
      <c r="J33" s="22"/>
      <c r="K33" s="21"/>
    </row>
    <row r="34" spans="1:11" hidden="1">
      <c r="A34" s="62"/>
      <c r="B34" s="62"/>
      <c r="C34" s="62"/>
      <c r="D34" s="62"/>
      <c r="E34" s="62"/>
      <c r="F34" s="62"/>
      <c r="G34" s="62"/>
      <c r="H34" s="62"/>
      <c r="I34" s="22"/>
      <c r="J34" s="22"/>
      <c r="K34" s="21"/>
    </row>
    <row r="35" spans="1:11" hidden="1">
      <c r="A35" s="62"/>
      <c r="B35" s="62"/>
      <c r="C35" s="62" t="s">
        <v>361</v>
      </c>
      <c r="D35" s="62" t="s">
        <v>365</v>
      </c>
      <c r="E35" s="62" t="s">
        <v>365</v>
      </c>
      <c r="F35" s="62"/>
      <c r="G35" s="62" t="s">
        <v>360</v>
      </c>
      <c r="H35" s="62" t="s">
        <v>362</v>
      </c>
      <c r="I35" s="22"/>
      <c r="J35" s="22"/>
      <c r="K35" s="21"/>
    </row>
    <row r="36" spans="1:11" s="51" customFormat="1" ht="30" hidden="1">
      <c r="A36" s="62"/>
      <c r="B36" s="62"/>
      <c r="C36" s="60" t="s">
        <v>882</v>
      </c>
      <c r="D36" s="62"/>
      <c r="E36" s="53" t="s">
        <v>883</v>
      </c>
      <c r="F36" s="56" t="s">
        <v>197</v>
      </c>
      <c r="G36" s="62"/>
      <c r="H36" s="62"/>
      <c r="I36" s="35"/>
      <c r="J36" s="35"/>
      <c r="K36" s="34"/>
    </row>
    <row r="37" spans="1:11" s="51" customFormat="1" hidden="1">
      <c r="A37" s="62"/>
      <c r="B37" s="62"/>
      <c r="C37" s="60" t="s">
        <v>884</v>
      </c>
      <c r="D37" s="62"/>
      <c r="E37" s="53" t="s">
        <v>885</v>
      </c>
      <c r="F37" s="56" t="s">
        <v>200</v>
      </c>
      <c r="G37" s="62"/>
      <c r="H37" s="62"/>
      <c r="I37" s="35"/>
      <c r="J37" s="35"/>
      <c r="K37" s="34"/>
    </row>
    <row r="38" spans="1:11">
      <c r="A38" s="62"/>
      <c r="B38" s="62"/>
      <c r="C38" s="62" t="s">
        <v>383</v>
      </c>
      <c r="D38" s="278" t="s">
        <v>856</v>
      </c>
      <c r="E38" s="279"/>
      <c r="F38" s="280"/>
      <c r="G38" s="22"/>
      <c r="H38" s="62"/>
      <c r="I38" s="22"/>
      <c r="J38" s="22"/>
      <c r="K38" s="21"/>
    </row>
    <row r="39" spans="1:11">
      <c r="A39" s="62"/>
      <c r="B39" s="62" t="s">
        <v>782</v>
      </c>
      <c r="C39" s="60" t="s">
        <v>506</v>
      </c>
      <c r="D39" s="260"/>
      <c r="E39" s="261"/>
      <c r="F39" s="106"/>
      <c r="G39" s="22"/>
      <c r="H39" s="62"/>
      <c r="I39" s="22"/>
      <c r="J39" s="22"/>
      <c r="K39" s="21"/>
    </row>
    <row r="40" spans="1:11">
      <c r="A40" s="62"/>
      <c r="B40" s="62"/>
      <c r="C40" s="62" t="s">
        <v>365</v>
      </c>
      <c r="D40" s="223" t="s">
        <v>857</v>
      </c>
      <c r="E40" s="223"/>
      <c r="F40" s="88" t="s">
        <v>848</v>
      </c>
      <c r="G40" s="22"/>
      <c r="H40" s="62"/>
      <c r="I40" s="22"/>
      <c r="J40" s="22"/>
      <c r="K40" s="21"/>
    </row>
    <row r="41" spans="1:11">
      <c r="A41" s="62" t="s">
        <v>536</v>
      </c>
      <c r="B41" s="62"/>
      <c r="C41" s="62" t="s">
        <v>365</v>
      </c>
      <c r="D41" s="224"/>
      <c r="E41" s="224"/>
      <c r="F41" s="88" t="s">
        <v>428</v>
      </c>
      <c r="G41" s="22"/>
      <c r="H41" s="62"/>
      <c r="I41" s="22"/>
      <c r="J41" s="22"/>
      <c r="K41" s="21"/>
    </row>
    <row r="42" spans="1:11">
      <c r="A42" s="62"/>
      <c r="B42" s="62"/>
      <c r="C42" s="62" t="s">
        <v>360</v>
      </c>
      <c r="D42" s="22"/>
      <c r="E42" s="22"/>
      <c r="F42" s="22"/>
      <c r="G42" s="22"/>
      <c r="H42" s="62"/>
      <c r="I42" s="22"/>
      <c r="J42" s="22"/>
      <c r="K42" s="21"/>
    </row>
    <row r="43" spans="1:11">
      <c r="A43" s="62" t="s">
        <v>652</v>
      </c>
      <c r="B43" s="62"/>
      <c r="C43" s="62"/>
      <c r="D43" s="89" t="s">
        <v>858</v>
      </c>
      <c r="E43" s="90" t="s">
        <v>402</v>
      </c>
      <c r="F43" s="74"/>
      <c r="G43" s="22"/>
      <c r="H43" s="62"/>
      <c r="I43" s="22"/>
      <c r="J43" s="22"/>
      <c r="K43" s="21"/>
    </row>
    <row r="44" spans="1:11">
      <c r="A44" s="62" t="s">
        <v>695</v>
      </c>
      <c r="B44" s="62"/>
      <c r="C44" s="62"/>
      <c r="D44" s="89" t="s">
        <v>859</v>
      </c>
      <c r="E44" s="90" t="s">
        <v>403</v>
      </c>
      <c r="F44" s="74"/>
      <c r="G44" s="22"/>
      <c r="H44" s="62"/>
      <c r="I44" s="22"/>
      <c r="J44" s="22"/>
      <c r="K44" s="21"/>
    </row>
    <row r="45" spans="1:11">
      <c r="A45" s="62" t="s">
        <v>771</v>
      </c>
      <c r="B45" s="62"/>
      <c r="C45" s="62"/>
      <c r="D45" s="89" t="s">
        <v>860</v>
      </c>
      <c r="E45" s="90" t="s">
        <v>404</v>
      </c>
      <c r="F45" s="77">
        <f>F43-F44</f>
        <v>0</v>
      </c>
      <c r="G45" s="22"/>
      <c r="H45" s="62"/>
      <c r="I45" s="22"/>
      <c r="J45" s="22"/>
      <c r="K45" s="21"/>
    </row>
    <row r="46" spans="1:11">
      <c r="A46" s="60" t="s">
        <v>773</v>
      </c>
      <c r="B46" s="60"/>
      <c r="C46" s="60"/>
      <c r="D46" s="89" t="s">
        <v>861</v>
      </c>
      <c r="E46" s="90" t="s">
        <v>405</v>
      </c>
      <c r="F46" s="77">
        <f>F43*0.25</f>
        <v>0</v>
      </c>
      <c r="G46" s="21"/>
      <c r="H46" s="60"/>
      <c r="I46" s="21"/>
      <c r="J46" s="21"/>
      <c r="K46" s="21"/>
    </row>
    <row r="47" spans="1:11">
      <c r="A47" s="60" t="s">
        <v>775</v>
      </c>
      <c r="B47" s="60"/>
      <c r="C47" s="60"/>
      <c r="D47" s="89" t="s">
        <v>862</v>
      </c>
      <c r="E47" s="90" t="s">
        <v>406</v>
      </c>
      <c r="F47" s="77">
        <f>IF(F45&gt;F46,F45,F46)</f>
        <v>0</v>
      </c>
      <c r="G47" s="21"/>
      <c r="H47" s="60"/>
      <c r="I47" s="21"/>
      <c r="J47" s="21"/>
      <c r="K47" s="21"/>
    </row>
    <row r="48" spans="1:11">
      <c r="A48" s="62"/>
      <c r="B48" s="62"/>
      <c r="C48" s="62" t="s">
        <v>360</v>
      </c>
      <c r="D48" s="22"/>
      <c r="E48" s="22"/>
      <c r="F48" s="22"/>
      <c r="G48" s="22"/>
      <c r="H48" s="62"/>
      <c r="I48" s="22"/>
      <c r="J48" s="22"/>
      <c r="K48" s="21"/>
    </row>
    <row r="49" spans="1:11">
      <c r="A49" s="62"/>
      <c r="B49" s="62"/>
      <c r="C49" s="62" t="s">
        <v>363</v>
      </c>
      <c r="D49" s="62"/>
      <c r="E49" s="62"/>
      <c r="F49" s="62"/>
      <c r="G49" s="62"/>
      <c r="H49" s="62" t="s">
        <v>364</v>
      </c>
      <c r="I49" s="22"/>
      <c r="J49" s="22"/>
      <c r="K49" s="21"/>
    </row>
    <row r="50" spans="1:11">
      <c r="A50" s="104"/>
      <c r="B50" s="104"/>
      <c r="C50" s="104"/>
      <c r="D50" s="22"/>
      <c r="E50" s="22"/>
      <c r="F50" s="22"/>
      <c r="G50" s="22"/>
      <c r="H50" s="22"/>
      <c r="I50" s="22"/>
      <c r="J50" s="22"/>
      <c r="K50" s="21"/>
    </row>
    <row r="51" spans="1:11">
      <c r="A51" s="104"/>
      <c r="B51" s="104"/>
      <c r="C51" s="104"/>
      <c r="D51" s="22"/>
      <c r="E51" s="22"/>
      <c r="F51" s="22"/>
      <c r="G51" s="22"/>
      <c r="H51" s="22"/>
      <c r="I51" s="22"/>
      <c r="J51" s="22"/>
      <c r="K51" s="21"/>
    </row>
    <row r="52" spans="1:11">
      <c r="A52" s="62"/>
      <c r="B52" s="62"/>
      <c r="C52" s="62" t="s">
        <v>863</v>
      </c>
      <c r="D52" s="62"/>
      <c r="E52" s="62"/>
      <c r="F52" s="62"/>
      <c r="G52" s="62"/>
      <c r="H52" s="62"/>
      <c r="I52" s="24"/>
      <c r="J52" s="22"/>
      <c r="K52" s="21"/>
    </row>
    <row r="53" spans="1:11">
      <c r="A53" s="62"/>
      <c r="B53" s="62"/>
      <c r="C53" s="62"/>
      <c r="D53" s="62"/>
      <c r="E53" s="62" t="s">
        <v>536</v>
      </c>
      <c r="F53" s="62"/>
      <c r="G53" s="62"/>
      <c r="H53" s="62"/>
      <c r="I53" s="24"/>
      <c r="J53" s="22"/>
      <c r="K53" s="21"/>
    </row>
    <row r="54" spans="1:11" hidden="1">
      <c r="A54" s="62"/>
      <c r="B54" s="62"/>
      <c r="C54" s="62"/>
      <c r="D54" s="62"/>
      <c r="E54" s="62"/>
      <c r="F54" s="62"/>
      <c r="G54" s="62"/>
      <c r="H54" s="62"/>
      <c r="I54" s="24"/>
      <c r="J54" s="22"/>
      <c r="K54" s="21"/>
    </row>
    <row r="55" spans="1:11" hidden="1">
      <c r="A55" s="62"/>
      <c r="B55" s="62"/>
      <c r="C55" s="62" t="s">
        <v>361</v>
      </c>
      <c r="D55" s="62" t="s">
        <v>365</v>
      </c>
      <c r="E55" s="62" t="s">
        <v>365</v>
      </c>
      <c r="F55" s="62"/>
      <c r="G55" s="62" t="s">
        <v>360</v>
      </c>
      <c r="H55" s="62" t="s">
        <v>362</v>
      </c>
      <c r="I55" s="24"/>
      <c r="J55" s="22"/>
      <c r="K55" s="21"/>
    </row>
    <row r="56" spans="1:11" s="51" customFormat="1" ht="30" hidden="1">
      <c r="A56" s="62"/>
      <c r="B56" s="62"/>
      <c r="C56" s="60" t="s">
        <v>882</v>
      </c>
      <c r="D56" s="62"/>
      <c r="E56" s="53" t="s">
        <v>883</v>
      </c>
      <c r="F56" s="56" t="s">
        <v>197</v>
      </c>
      <c r="G56" s="62"/>
      <c r="H56" s="62"/>
      <c r="I56" s="62"/>
      <c r="J56" s="35"/>
      <c r="K56" s="34"/>
    </row>
    <row r="57" spans="1:11" s="51" customFormat="1" hidden="1">
      <c r="A57" s="62"/>
      <c r="B57" s="62"/>
      <c r="C57" s="60" t="s">
        <v>884</v>
      </c>
      <c r="D57" s="62"/>
      <c r="E57" s="53" t="s">
        <v>885</v>
      </c>
      <c r="F57" s="56" t="s">
        <v>200</v>
      </c>
      <c r="G57" s="62"/>
      <c r="H57" s="62"/>
      <c r="I57" s="62"/>
      <c r="J57" s="35"/>
      <c r="K57" s="34"/>
    </row>
    <row r="58" spans="1:11">
      <c r="A58" s="62"/>
      <c r="B58" s="62"/>
      <c r="C58" s="62" t="s">
        <v>383</v>
      </c>
      <c r="D58" s="278" t="s">
        <v>864</v>
      </c>
      <c r="E58" s="279"/>
      <c r="F58" s="280"/>
      <c r="G58" s="22"/>
      <c r="H58" s="62"/>
      <c r="I58" s="24"/>
      <c r="J58" s="22"/>
      <c r="K58" s="21"/>
    </row>
    <row r="59" spans="1:11">
      <c r="A59" s="62"/>
      <c r="B59" s="62" t="s">
        <v>782</v>
      </c>
      <c r="C59" s="60" t="s">
        <v>506</v>
      </c>
      <c r="D59" s="260"/>
      <c r="E59" s="261"/>
      <c r="F59" s="106"/>
      <c r="G59" s="22"/>
      <c r="H59" s="62"/>
      <c r="I59" s="24"/>
      <c r="J59" s="22"/>
      <c r="K59" s="21"/>
    </row>
    <row r="60" spans="1:11">
      <c r="A60" s="62"/>
      <c r="B60" s="62"/>
      <c r="C60" s="62" t="s">
        <v>365</v>
      </c>
      <c r="D60" s="223" t="s">
        <v>499</v>
      </c>
      <c r="E60" s="223"/>
      <c r="F60" s="88" t="s">
        <v>865</v>
      </c>
      <c r="G60" s="22"/>
      <c r="H60" s="62"/>
      <c r="I60" s="24"/>
      <c r="J60" s="22"/>
      <c r="K60" s="22"/>
    </row>
    <row r="61" spans="1:11">
      <c r="A61" s="62" t="s">
        <v>536</v>
      </c>
      <c r="B61" s="62"/>
      <c r="C61" s="62" t="s">
        <v>365</v>
      </c>
      <c r="D61" s="224"/>
      <c r="E61" s="224"/>
      <c r="F61" s="88" t="s">
        <v>471</v>
      </c>
      <c r="G61" s="22"/>
      <c r="H61" s="62"/>
      <c r="I61" s="24"/>
      <c r="J61" s="22"/>
      <c r="K61" s="22"/>
    </row>
    <row r="62" spans="1:11">
      <c r="A62" s="62"/>
      <c r="B62" s="62"/>
      <c r="C62" s="62" t="s">
        <v>360</v>
      </c>
      <c r="D62" s="22"/>
      <c r="E62" s="22"/>
      <c r="F62" s="22"/>
      <c r="G62" s="22"/>
      <c r="H62" s="62"/>
      <c r="I62" s="24"/>
      <c r="J62" s="22"/>
      <c r="K62" s="22"/>
    </row>
    <row r="63" spans="1:11" ht="45">
      <c r="A63" s="62" t="s">
        <v>722</v>
      </c>
      <c r="B63" s="62"/>
      <c r="C63" s="40"/>
      <c r="D63" s="79" t="s">
        <v>866</v>
      </c>
      <c r="E63" s="90" t="s">
        <v>407</v>
      </c>
      <c r="F63" s="126">
        <f>IF(OR(G28=0,F47=0),0,G28/F47)</f>
        <v>0</v>
      </c>
      <c r="G63" s="22"/>
      <c r="H63" s="62"/>
      <c r="I63" s="24"/>
      <c r="J63" s="22"/>
      <c r="K63" s="22"/>
    </row>
    <row r="64" spans="1:11">
      <c r="A64" s="62"/>
      <c r="B64" s="62"/>
      <c r="C64" s="62" t="s">
        <v>360</v>
      </c>
      <c r="D64" s="277"/>
      <c r="E64" s="277"/>
      <c r="F64" s="277"/>
      <c r="G64" s="22"/>
      <c r="H64" s="62"/>
      <c r="I64" s="24"/>
      <c r="J64" s="22"/>
      <c r="K64" s="22"/>
    </row>
    <row r="65" spans="1:11">
      <c r="A65" s="60"/>
      <c r="B65" s="60"/>
      <c r="C65" s="60" t="s">
        <v>363</v>
      </c>
      <c r="D65" s="60"/>
      <c r="E65" s="60"/>
      <c r="F65" s="60"/>
      <c r="G65" s="60"/>
      <c r="H65" s="60" t="s">
        <v>364</v>
      </c>
      <c r="I65" s="23"/>
      <c r="J65" s="21"/>
      <c r="K65" s="21"/>
    </row>
    <row r="66" spans="1:11">
      <c r="A66" s="102"/>
      <c r="B66" s="102"/>
      <c r="C66" s="102"/>
      <c r="D66" s="21"/>
      <c r="E66" s="21"/>
      <c r="F66" s="21"/>
      <c r="G66" s="21"/>
      <c r="H66" s="21"/>
      <c r="I66" s="21"/>
      <c r="J66" s="21"/>
      <c r="K66" s="21"/>
    </row>
    <row r="67" spans="1:11">
      <c r="A67" s="104"/>
      <c r="B67" s="104"/>
      <c r="C67" s="104"/>
      <c r="D67" s="22"/>
      <c r="E67" s="22"/>
      <c r="F67" s="22"/>
      <c r="G67" s="22"/>
      <c r="H67" s="22"/>
      <c r="I67" s="22"/>
      <c r="J67" s="22"/>
      <c r="K67" s="22"/>
    </row>
    <row r="68" spans="1:11">
      <c r="A68" s="104"/>
      <c r="B68" s="104"/>
      <c r="C68" s="104"/>
      <c r="G68" s="22"/>
      <c r="H68" s="22"/>
      <c r="I68" s="22"/>
      <c r="J68" s="22"/>
      <c r="K68" s="22"/>
    </row>
    <row r="69" spans="1:11">
      <c r="A69" s="104"/>
      <c r="B69" s="104"/>
      <c r="C69" s="104"/>
      <c r="D69" s="22"/>
      <c r="E69" s="22"/>
      <c r="F69" s="22"/>
      <c r="G69" s="22"/>
      <c r="H69" s="22"/>
      <c r="I69" s="22"/>
      <c r="J69" s="22"/>
      <c r="K69" s="22"/>
    </row>
    <row r="70" spans="1:11">
      <c r="A70" s="104"/>
      <c r="B70" s="104"/>
      <c r="C70" s="104"/>
      <c r="D70" s="22"/>
      <c r="E70" s="22"/>
      <c r="F70" s="22"/>
      <c r="G70" s="22"/>
      <c r="H70" s="22"/>
      <c r="I70" s="22"/>
      <c r="J70" s="22"/>
      <c r="K70" s="22"/>
    </row>
    <row r="71" spans="1:11">
      <c r="A71" s="104"/>
      <c r="B71" s="104"/>
      <c r="C71" s="104"/>
      <c r="D71" s="22"/>
      <c r="E71" s="22"/>
      <c r="F71" s="22"/>
      <c r="G71" s="22"/>
      <c r="H71" s="22"/>
      <c r="I71" s="22"/>
      <c r="J71" s="22"/>
      <c r="K71" s="22"/>
    </row>
    <row r="72" spans="1:11">
      <c r="A72" s="22"/>
      <c r="B72" s="22"/>
      <c r="C72" s="22"/>
      <c r="D72" s="22"/>
      <c r="E72" s="22"/>
      <c r="F72" s="22"/>
      <c r="G72" s="22"/>
      <c r="H72" s="22"/>
      <c r="I72" s="22"/>
      <c r="J72" s="22"/>
      <c r="K72" s="22"/>
    </row>
    <row r="73" spans="1:11">
      <c r="A73" s="22"/>
      <c r="B73" s="22"/>
      <c r="C73" s="22"/>
      <c r="D73" s="22"/>
      <c r="E73" s="22"/>
      <c r="F73" s="22"/>
      <c r="G73" s="22"/>
      <c r="H73" s="22"/>
      <c r="I73" s="22"/>
      <c r="J73" s="22"/>
      <c r="K73" s="22"/>
    </row>
    <row r="74" spans="1:11">
      <c r="A74" s="22"/>
      <c r="B74" s="22"/>
      <c r="C74" s="22"/>
      <c r="D74" s="22"/>
      <c r="E74" s="22"/>
      <c r="F74" s="22"/>
      <c r="G74" s="22"/>
      <c r="H74" s="22"/>
      <c r="I74" s="22"/>
      <c r="J74" s="22"/>
      <c r="K74" s="22"/>
    </row>
    <row r="75" spans="1:11">
      <c r="A75" s="22"/>
      <c r="B75" s="22"/>
      <c r="C75" s="22"/>
      <c r="D75" s="22"/>
      <c r="E75" s="22"/>
      <c r="F75" s="22"/>
      <c r="G75" s="22"/>
      <c r="H75" s="22"/>
      <c r="I75" s="22"/>
      <c r="J75" s="22"/>
      <c r="K75" s="22"/>
    </row>
    <row r="76" spans="1:11">
      <c r="A76" s="22"/>
      <c r="B76" s="22"/>
      <c r="C76" s="22"/>
      <c r="D76" s="22"/>
      <c r="E76" s="22"/>
      <c r="F76" s="22"/>
      <c r="G76" s="22"/>
      <c r="H76" s="22"/>
      <c r="I76" s="21"/>
      <c r="J76" s="21"/>
      <c r="K76" s="21"/>
    </row>
    <row r="77" spans="1:11">
      <c r="A77" s="22"/>
      <c r="B77" s="22"/>
      <c r="C77" s="22"/>
      <c r="D77" s="22"/>
      <c r="E77" s="22"/>
      <c r="F77" s="22"/>
      <c r="G77" s="22"/>
      <c r="H77" s="22"/>
      <c r="I77" s="21"/>
      <c r="J77" s="21"/>
      <c r="K77" s="21"/>
    </row>
    <row r="78" spans="1:11">
      <c r="A78" s="21"/>
      <c r="B78" s="21"/>
      <c r="C78" s="21"/>
      <c r="D78" s="21"/>
      <c r="E78" s="21"/>
      <c r="F78" s="21"/>
      <c r="G78" s="21"/>
      <c r="H78" s="21"/>
      <c r="I78" s="21"/>
      <c r="J78" s="21"/>
      <c r="K78" s="21"/>
    </row>
    <row r="79" spans="1:11">
      <c r="A79" s="21"/>
      <c r="B79" s="21"/>
      <c r="C79" s="21"/>
      <c r="D79" s="21"/>
      <c r="E79" s="21"/>
      <c r="F79" s="21"/>
      <c r="G79" s="21"/>
      <c r="H79" s="21"/>
      <c r="I79" s="21"/>
      <c r="J79" s="21"/>
      <c r="K79" s="21"/>
    </row>
    <row r="80" spans="1:11">
      <c r="A80" s="21"/>
      <c r="B80" s="21"/>
      <c r="C80" s="21"/>
      <c r="D80" s="21"/>
      <c r="E80" s="21"/>
      <c r="F80" s="21"/>
      <c r="G80" s="21"/>
      <c r="H80" s="21"/>
      <c r="I80" s="21"/>
      <c r="J80" s="21"/>
      <c r="K80" s="21"/>
    </row>
    <row r="81" spans="1:11">
      <c r="A81" s="22"/>
      <c r="B81" s="22"/>
      <c r="C81" s="22"/>
      <c r="D81" s="22"/>
      <c r="E81" s="22"/>
      <c r="F81" s="22"/>
      <c r="G81" s="22"/>
      <c r="H81" s="22"/>
      <c r="I81" s="21"/>
      <c r="J81" s="21"/>
      <c r="K81" s="21"/>
    </row>
    <row r="82" spans="1:11">
      <c r="A82" s="22"/>
      <c r="B82" s="22"/>
      <c r="C82" s="22"/>
      <c r="D82" s="22"/>
      <c r="E82" s="22"/>
      <c r="F82" s="22"/>
      <c r="G82" s="22"/>
      <c r="H82" s="22"/>
      <c r="I82" s="21"/>
      <c r="J82" s="21"/>
      <c r="K82" s="21"/>
    </row>
    <row r="83" spans="1:11">
      <c r="A83" s="22"/>
      <c r="B83" s="22"/>
      <c r="C83" s="22"/>
      <c r="D83" s="22"/>
      <c r="E83" s="22"/>
      <c r="F83" s="22"/>
      <c r="G83" s="22"/>
      <c r="H83" s="22"/>
      <c r="I83" s="21"/>
      <c r="J83" s="21"/>
      <c r="K83" s="21"/>
    </row>
    <row r="84" spans="1:11">
      <c r="A84" s="22"/>
      <c r="B84" s="22"/>
      <c r="C84" s="22"/>
      <c r="D84" s="22"/>
      <c r="E84" s="22"/>
      <c r="F84" s="22"/>
      <c r="G84" s="22"/>
      <c r="H84" s="22"/>
      <c r="I84" s="21"/>
      <c r="J84" s="21"/>
      <c r="K84" s="21"/>
    </row>
    <row r="85" spans="1:11">
      <c r="A85" s="22"/>
      <c r="B85" s="22"/>
      <c r="C85" s="22"/>
      <c r="D85" s="22"/>
      <c r="E85" s="22"/>
      <c r="F85" s="22"/>
      <c r="G85" s="22"/>
      <c r="H85" s="22"/>
      <c r="I85" s="21"/>
      <c r="J85" s="21"/>
      <c r="K85" s="21"/>
    </row>
    <row r="86" spans="1:11">
      <c r="A86" s="22"/>
      <c r="B86" s="22"/>
      <c r="C86" s="22"/>
      <c r="D86" s="22"/>
      <c r="E86" s="22"/>
      <c r="F86" s="22"/>
      <c r="G86" s="22"/>
      <c r="H86" s="22"/>
      <c r="I86" s="21"/>
      <c r="J86" s="21"/>
      <c r="K86" s="21"/>
    </row>
    <row r="87" spans="1:11">
      <c r="A87" s="22"/>
      <c r="B87" s="22"/>
      <c r="C87" s="22"/>
      <c r="D87" s="22"/>
      <c r="E87" s="22"/>
      <c r="F87" s="22"/>
      <c r="G87" s="22"/>
      <c r="H87" s="22"/>
      <c r="I87" s="21"/>
      <c r="J87" s="21"/>
      <c r="K87" s="21"/>
    </row>
    <row r="88" spans="1:11">
      <c r="A88" s="22"/>
      <c r="B88" s="22"/>
      <c r="C88" s="22"/>
      <c r="D88" s="22"/>
      <c r="E88" s="22"/>
      <c r="F88" s="22"/>
      <c r="G88" s="22"/>
      <c r="H88" s="22"/>
      <c r="I88" s="21"/>
      <c r="J88" s="21"/>
      <c r="K88" s="21"/>
    </row>
    <row r="89" spans="1:11">
      <c r="A89" s="22"/>
      <c r="B89" s="22"/>
      <c r="C89" s="22"/>
      <c r="D89" s="22"/>
      <c r="E89" s="22"/>
      <c r="F89" s="22"/>
      <c r="G89" s="22"/>
      <c r="H89" s="22"/>
      <c r="I89" s="21"/>
      <c r="J89" s="21"/>
      <c r="K89" s="21"/>
    </row>
    <row r="90" spans="1:11">
      <c r="A90" s="22"/>
      <c r="B90" s="22"/>
      <c r="C90" s="22"/>
      <c r="D90" s="22"/>
      <c r="E90" s="22"/>
      <c r="F90" s="22"/>
      <c r="G90" s="22"/>
      <c r="H90" s="22"/>
      <c r="I90" s="21"/>
      <c r="J90" s="21"/>
      <c r="K90" s="21"/>
    </row>
    <row r="91" spans="1:11">
      <c r="A91" s="22"/>
      <c r="B91" s="22"/>
      <c r="C91" s="22"/>
      <c r="D91" s="22"/>
      <c r="E91" s="22"/>
      <c r="F91" s="22"/>
      <c r="G91" s="22"/>
      <c r="H91" s="22"/>
      <c r="I91" s="21"/>
      <c r="J91" s="21"/>
      <c r="K91" s="21"/>
    </row>
    <row r="92" spans="1:11">
      <c r="A92" s="21"/>
      <c r="B92" s="21"/>
      <c r="C92" s="21"/>
      <c r="D92" s="21"/>
      <c r="E92" s="21"/>
      <c r="F92" s="21"/>
      <c r="G92" s="21"/>
      <c r="H92" s="21"/>
      <c r="I92" s="21"/>
      <c r="J92" s="21"/>
      <c r="K92" s="21"/>
    </row>
    <row r="93" spans="1:11">
      <c r="A93" s="22"/>
      <c r="B93" s="22"/>
      <c r="C93" s="22"/>
      <c r="D93" s="22"/>
      <c r="E93" s="22"/>
      <c r="F93" s="22"/>
      <c r="G93" s="22"/>
      <c r="H93" s="22"/>
      <c r="I93" s="21"/>
      <c r="J93" s="21"/>
      <c r="K93" s="21"/>
    </row>
    <row r="94" spans="1:11">
      <c r="A94" s="22"/>
      <c r="B94" s="22"/>
      <c r="C94" s="22"/>
      <c r="D94" s="22"/>
      <c r="E94" s="22"/>
      <c r="F94" s="22"/>
      <c r="G94" s="22"/>
      <c r="H94" s="22"/>
      <c r="I94" s="21"/>
      <c r="J94" s="21"/>
      <c r="K94" s="21"/>
    </row>
    <row r="95" spans="1:11">
      <c r="A95" s="22"/>
      <c r="B95" s="22"/>
      <c r="C95" s="22"/>
      <c r="D95" s="22"/>
      <c r="E95" s="22"/>
      <c r="F95" s="22"/>
      <c r="G95" s="22"/>
      <c r="H95" s="22"/>
      <c r="I95" s="21"/>
      <c r="J95" s="21"/>
      <c r="K95" s="21"/>
    </row>
    <row r="96" spans="1:11">
      <c r="A96" s="22"/>
      <c r="B96" s="22"/>
      <c r="C96" s="22"/>
      <c r="D96" s="22"/>
      <c r="E96" s="22"/>
      <c r="F96" s="22"/>
      <c r="G96" s="22"/>
      <c r="H96" s="22"/>
      <c r="I96" s="21"/>
      <c r="J96" s="21"/>
      <c r="K96" s="21"/>
    </row>
    <row r="97" spans="1:11">
      <c r="A97" s="22"/>
      <c r="B97" s="22"/>
      <c r="C97" s="22"/>
      <c r="D97" s="22"/>
      <c r="E97" s="22"/>
      <c r="F97" s="22"/>
      <c r="G97" s="22"/>
      <c r="H97" s="22"/>
      <c r="I97" s="21"/>
      <c r="J97" s="21"/>
      <c r="K97" s="21"/>
    </row>
    <row r="98" spans="1:11">
      <c r="A98" s="22"/>
      <c r="B98" s="22"/>
      <c r="C98" s="22"/>
      <c r="D98" s="22"/>
      <c r="E98" s="22"/>
      <c r="F98" s="22"/>
      <c r="G98" s="22"/>
      <c r="H98" s="22"/>
      <c r="I98" s="21"/>
      <c r="J98" s="21"/>
      <c r="K98" s="21"/>
    </row>
    <row r="99" spans="1:11">
      <c r="A99" s="22"/>
      <c r="B99" s="22"/>
      <c r="C99" s="22"/>
      <c r="D99" s="22"/>
      <c r="E99" s="22"/>
      <c r="F99" s="22"/>
      <c r="G99" s="22"/>
      <c r="H99" s="22"/>
      <c r="I99" s="21"/>
      <c r="J99" s="21"/>
      <c r="K99" s="21"/>
    </row>
    <row r="100" spans="1:11">
      <c r="A100" s="22"/>
      <c r="B100" s="22"/>
      <c r="C100" s="22"/>
      <c r="D100" s="22"/>
      <c r="E100" s="22"/>
      <c r="F100" s="22"/>
      <c r="G100" s="22"/>
      <c r="H100" s="22"/>
      <c r="I100" s="21"/>
      <c r="J100" s="21"/>
      <c r="K100" s="21"/>
    </row>
    <row r="101" spans="1:11">
      <c r="A101" s="22"/>
      <c r="B101" s="22"/>
      <c r="C101" s="22"/>
      <c r="D101" s="22"/>
      <c r="E101" s="22"/>
      <c r="F101" s="22"/>
      <c r="G101" s="22"/>
      <c r="H101" s="22"/>
      <c r="I101" s="21"/>
      <c r="J101" s="21"/>
      <c r="K101" s="21"/>
    </row>
    <row r="102" spans="1:11">
      <c r="A102" s="22"/>
      <c r="B102" s="22"/>
      <c r="C102" s="22"/>
      <c r="D102" s="22"/>
      <c r="E102" s="22"/>
      <c r="F102" s="22"/>
      <c r="G102" s="22"/>
      <c r="H102" s="22"/>
      <c r="I102" s="21"/>
      <c r="J102" s="21"/>
      <c r="K102" s="21"/>
    </row>
    <row r="103" spans="1:11">
      <c r="A103" s="22"/>
      <c r="B103" s="22"/>
      <c r="C103" s="22"/>
      <c r="D103" s="22"/>
      <c r="E103" s="22"/>
      <c r="F103" s="22"/>
      <c r="G103" s="22"/>
      <c r="H103" s="22"/>
      <c r="I103" s="21"/>
      <c r="J103" s="21"/>
      <c r="K103" s="21"/>
    </row>
    <row r="104" spans="1:11">
      <c r="A104" s="21"/>
      <c r="B104" s="21"/>
      <c r="C104" s="21"/>
      <c r="D104" s="21"/>
      <c r="E104" s="21"/>
      <c r="F104" s="21"/>
      <c r="G104" s="21"/>
      <c r="H104" s="21"/>
      <c r="I104" s="21"/>
      <c r="J104" s="21"/>
      <c r="K104" s="21"/>
    </row>
    <row r="105" spans="1:11">
      <c r="A105" s="22"/>
      <c r="B105" s="22"/>
      <c r="C105" s="22"/>
      <c r="D105" s="22"/>
      <c r="E105" s="22"/>
      <c r="F105" s="22"/>
      <c r="G105" s="22"/>
      <c r="H105" s="21"/>
      <c r="I105" s="21"/>
      <c r="J105" s="21"/>
      <c r="K105" s="21"/>
    </row>
    <row r="106" spans="1:11">
      <c r="A106" s="22"/>
      <c r="B106" s="22"/>
      <c r="C106" s="22"/>
      <c r="D106" s="22"/>
      <c r="E106" s="22"/>
      <c r="F106" s="22"/>
      <c r="G106" s="22"/>
      <c r="H106" s="21"/>
      <c r="I106" s="21"/>
      <c r="J106" s="21"/>
      <c r="K106" s="21"/>
    </row>
    <row r="107" spans="1:11">
      <c r="A107" s="22"/>
      <c r="B107" s="22"/>
      <c r="C107" s="22"/>
      <c r="D107" s="22"/>
      <c r="E107" s="22"/>
      <c r="F107" s="22"/>
      <c r="G107" s="22"/>
      <c r="H107" s="22"/>
      <c r="I107" s="21"/>
      <c r="J107" s="21"/>
      <c r="K107" s="21"/>
    </row>
    <row r="108" spans="1:11">
      <c r="A108" s="22"/>
      <c r="B108" s="22"/>
      <c r="C108" s="22"/>
      <c r="D108" s="22"/>
      <c r="E108" s="22"/>
      <c r="F108" s="22"/>
      <c r="G108" s="22"/>
      <c r="H108" s="22"/>
      <c r="I108" s="21"/>
      <c r="J108" s="21"/>
      <c r="K108" s="21"/>
    </row>
    <row r="109" spans="1:11">
      <c r="A109" s="22"/>
      <c r="B109" s="22"/>
      <c r="C109" s="22"/>
      <c r="D109" s="22"/>
      <c r="E109" s="22"/>
      <c r="F109" s="22"/>
      <c r="G109" s="22"/>
      <c r="H109" s="22"/>
      <c r="I109" s="21"/>
      <c r="J109" s="21"/>
      <c r="K109" s="21"/>
    </row>
    <row r="110" spans="1:11">
      <c r="A110" s="22"/>
      <c r="B110" s="22"/>
      <c r="C110" s="22"/>
      <c r="D110" s="22"/>
      <c r="E110" s="22"/>
      <c r="F110" s="22"/>
      <c r="G110" s="22"/>
      <c r="H110" s="22"/>
      <c r="I110" s="21"/>
      <c r="J110" s="21"/>
      <c r="K110" s="21"/>
    </row>
    <row r="111" spans="1:11">
      <c r="A111" s="22"/>
      <c r="B111" s="22"/>
      <c r="C111" s="22"/>
      <c r="D111" s="22"/>
      <c r="E111" s="22"/>
      <c r="F111" s="22"/>
      <c r="G111" s="22"/>
      <c r="H111" s="22"/>
      <c r="I111" s="21"/>
      <c r="J111" s="21"/>
      <c r="K111" s="21"/>
    </row>
    <row r="112" spans="1:11">
      <c r="A112" s="22"/>
      <c r="B112" s="22"/>
      <c r="C112" s="22"/>
      <c r="D112" s="22"/>
      <c r="E112" s="22"/>
      <c r="F112" s="22"/>
      <c r="G112" s="22"/>
      <c r="H112" s="22"/>
      <c r="I112" s="21"/>
      <c r="J112" s="21"/>
      <c r="K112" s="21"/>
    </row>
    <row r="113" spans="1:11">
      <c r="A113" s="22"/>
      <c r="B113" s="22"/>
      <c r="C113" s="22"/>
      <c r="D113" s="22"/>
      <c r="E113" s="22"/>
      <c r="F113" s="22"/>
      <c r="G113" s="22"/>
      <c r="H113" s="22"/>
      <c r="I113" s="21"/>
      <c r="J113" s="21"/>
      <c r="K113" s="21"/>
    </row>
    <row r="114" spans="1:11">
      <c r="A114" s="22"/>
      <c r="B114" s="22"/>
      <c r="C114" s="22"/>
      <c r="D114" s="22"/>
      <c r="E114" s="22"/>
      <c r="F114" s="22"/>
      <c r="G114" s="22"/>
      <c r="H114" s="22"/>
      <c r="I114" s="21"/>
      <c r="J114" s="21"/>
      <c r="K114" s="21"/>
    </row>
    <row r="115" spans="1:11">
      <c r="A115" s="22"/>
      <c r="B115" s="22"/>
      <c r="C115" s="22"/>
      <c r="D115" s="22"/>
      <c r="E115" s="22"/>
      <c r="F115" s="22"/>
      <c r="G115" s="22"/>
      <c r="H115" s="22"/>
      <c r="I115" s="21"/>
      <c r="J115" s="21"/>
      <c r="K115" s="21"/>
    </row>
    <row r="116" spans="1:11">
      <c r="A116" s="22"/>
      <c r="B116" s="22"/>
      <c r="C116" s="22"/>
      <c r="D116" s="22"/>
      <c r="E116" s="22"/>
      <c r="F116" s="22"/>
      <c r="G116" s="22"/>
      <c r="H116" s="22"/>
      <c r="I116" s="21"/>
      <c r="J116" s="21"/>
      <c r="K116" s="21"/>
    </row>
    <row r="117" spans="1:11">
      <c r="A117" s="21"/>
      <c r="B117" s="21"/>
      <c r="C117" s="21"/>
      <c r="D117" s="21"/>
      <c r="E117" s="21"/>
      <c r="F117" s="21"/>
      <c r="G117" s="21"/>
      <c r="H117" s="21"/>
      <c r="I117" s="21"/>
      <c r="J117" s="21"/>
      <c r="K117" s="21"/>
    </row>
    <row r="118" spans="1:11">
      <c r="A118" s="22"/>
      <c r="B118" s="22"/>
      <c r="C118" s="22"/>
      <c r="D118" s="22"/>
      <c r="E118" s="22"/>
      <c r="F118" s="22"/>
      <c r="G118" s="22"/>
      <c r="H118" s="22"/>
      <c r="I118" s="21"/>
      <c r="J118" s="21"/>
      <c r="K118" s="21"/>
    </row>
    <row r="119" spans="1:11">
      <c r="A119" s="22"/>
      <c r="B119" s="22"/>
      <c r="C119" s="22"/>
      <c r="D119" s="22"/>
      <c r="E119" s="22"/>
      <c r="F119" s="22"/>
      <c r="G119" s="22"/>
      <c r="H119" s="22"/>
      <c r="I119" s="21"/>
      <c r="J119" s="21"/>
      <c r="K119" s="21"/>
    </row>
    <row r="120" spans="1:11">
      <c r="A120" s="22"/>
      <c r="B120" s="22"/>
      <c r="C120" s="22"/>
      <c r="D120" s="22"/>
      <c r="E120" s="22"/>
      <c r="F120" s="22"/>
      <c r="G120" s="22"/>
      <c r="H120" s="22"/>
      <c r="I120" s="21"/>
      <c r="J120" s="21"/>
      <c r="K120" s="21"/>
    </row>
    <row r="121" spans="1:11">
      <c r="A121" s="22"/>
      <c r="B121" s="22"/>
      <c r="C121" s="22"/>
      <c r="D121" s="22"/>
      <c r="E121" s="22"/>
      <c r="F121" s="22"/>
      <c r="G121" s="22"/>
      <c r="H121" s="22"/>
      <c r="I121" s="21"/>
      <c r="J121" s="21"/>
      <c r="K121" s="21"/>
    </row>
    <row r="122" spans="1:11">
      <c r="A122" s="22"/>
      <c r="B122" s="22"/>
      <c r="C122" s="22"/>
      <c r="D122" s="22"/>
      <c r="E122" s="22"/>
      <c r="F122" s="22"/>
      <c r="G122" s="22"/>
      <c r="H122" s="22"/>
      <c r="I122" s="21"/>
      <c r="J122" s="21"/>
      <c r="K122" s="21"/>
    </row>
    <row r="123" spans="1:11">
      <c r="A123" s="22"/>
      <c r="B123" s="22"/>
      <c r="C123" s="22"/>
      <c r="D123" s="22"/>
      <c r="E123" s="22"/>
      <c r="F123" s="22"/>
      <c r="G123" s="22"/>
      <c r="H123" s="22"/>
      <c r="I123" s="21"/>
      <c r="J123" s="21"/>
      <c r="K123" s="21"/>
    </row>
    <row r="124" spans="1:11">
      <c r="A124" s="22"/>
      <c r="B124" s="22"/>
      <c r="C124" s="22"/>
      <c r="D124" s="22"/>
      <c r="E124" s="22"/>
      <c r="F124" s="22"/>
      <c r="G124" s="22"/>
      <c r="H124" s="22"/>
      <c r="I124" s="21"/>
      <c r="J124" s="21"/>
      <c r="K124" s="21"/>
    </row>
    <row r="125" spans="1:11">
      <c r="A125" s="22"/>
      <c r="B125" s="22"/>
      <c r="C125" s="22"/>
      <c r="D125" s="22"/>
      <c r="E125" s="22"/>
      <c r="F125" s="22"/>
      <c r="G125" s="22"/>
      <c r="H125" s="22"/>
      <c r="I125" s="21"/>
      <c r="J125" s="21"/>
      <c r="K125" s="21"/>
    </row>
    <row r="126" spans="1:11">
      <c r="A126" s="22"/>
      <c r="B126" s="22"/>
      <c r="C126" s="22"/>
      <c r="D126" s="22"/>
      <c r="E126" s="22"/>
      <c r="F126" s="22"/>
      <c r="G126" s="22"/>
      <c r="H126" s="22"/>
      <c r="I126" s="21"/>
      <c r="J126" s="21"/>
      <c r="K126" s="21"/>
    </row>
    <row r="127" spans="1:11">
      <c r="A127" s="21"/>
      <c r="B127" s="21"/>
      <c r="C127" s="21"/>
      <c r="D127" s="21"/>
      <c r="E127" s="21"/>
      <c r="F127" s="21"/>
      <c r="G127" s="21"/>
      <c r="H127" s="21"/>
      <c r="I127" s="21"/>
      <c r="J127" s="21"/>
      <c r="K127" s="21"/>
    </row>
    <row r="128" spans="1:11">
      <c r="A128" s="22"/>
      <c r="B128" s="22"/>
      <c r="C128" s="22"/>
      <c r="D128" s="22"/>
      <c r="E128" s="22"/>
      <c r="F128" s="22"/>
      <c r="G128" s="22"/>
      <c r="H128" s="22"/>
      <c r="I128" s="21"/>
      <c r="J128" s="21"/>
      <c r="K128" s="21"/>
    </row>
    <row r="129" spans="1:11">
      <c r="A129" s="22"/>
      <c r="B129" s="22"/>
      <c r="C129" s="22"/>
      <c r="D129" s="22"/>
      <c r="E129" s="22"/>
      <c r="F129" s="22"/>
      <c r="G129" s="22"/>
      <c r="H129" s="22"/>
      <c r="I129" s="21"/>
      <c r="J129" s="21"/>
      <c r="K129" s="21"/>
    </row>
    <row r="130" spans="1:11">
      <c r="A130" s="22"/>
      <c r="B130" s="22"/>
      <c r="C130" s="22"/>
      <c r="D130" s="22"/>
      <c r="E130" s="22"/>
      <c r="F130" s="22"/>
      <c r="G130" s="22"/>
      <c r="H130" s="22"/>
      <c r="I130" s="21"/>
      <c r="J130" s="21"/>
      <c r="K130" s="21"/>
    </row>
    <row r="131" spans="1:11">
      <c r="A131" s="22"/>
      <c r="B131" s="22"/>
      <c r="C131" s="22"/>
      <c r="D131" s="22"/>
      <c r="E131" s="22"/>
      <c r="F131" s="22"/>
      <c r="G131" s="22"/>
      <c r="H131" s="22"/>
      <c r="I131" s="21"/>
      <c r="J131" s="21"/>
      <c r="K131" s="21"/>
    </row>
    <row r="132" spans="1:11">
      <c r="A132" s="22"/>
      <c r="B132" s="22"/>
      <c r="C132" s="22"/>
      <c r="D132" s="22"/>
      <c r="E132" s="22"/>
      <c r="F132" s="22"/>
      <c r="G132" s="22"/>
      <c r="H132" s="22"/>
      <c r="I132" s="21"/>
      <c r="J132" s="21"/>
      <c r="K132" s="21"/>
    </row>
    <row r="133" spans="1:11">
      <c r="A133" s="22"/>
      <c r="B133" s="22"/>
      <c r="C133" s="22"/>
      <c r="D133" s="22"/>
      <c r="E133" s="22"/>
      <c r="F133" s="22"/>
      <c r="G133" s="22"/>
      <c r="H133" s="22"/>
      <c r="I133" s="21"/>
      <c r="J133" s="21"/>
      <c r="K133" s="21"/>
    </row>
    <row r="134" spans="1:11">
      <c r="A134" s="22"/>
      <c r="B134" s="22"/>
      <c r="C134" s="22"/>
      <c r="D134" s="22"/>
      <c r="E134" s="22"/>
      <c r="F134" s="22"/>
      <c r="G134" s="22"/>
      <c r="H134" s="22"/>
      <c r="I134" s="21"/>
      <c r="J134" s="21"/>
      <c r="K134" s="21"/>
    </row>
    <row r="135" spans="1:11">
      <c r="A135" s="22"/>
      <c r="B135" s="22"/>
      <c r="C135" s="22"/>
      <c r="D135" s="22"/>
      <c r="E135" s="22"/>
      <c r="F135" s="22"/>
      <c r="G135" s="22"/>
      <c r="H135" s="22"/>
      <c r="I135" s="21"/>
      <c r="J135" s="21"/>
      <c r="K135" s="21"/>
    </row>
    <row r="136" spans="1:11">
      <c r="A136" s="22"/>
      <c r="B136" s="22"/>
      <c r="C136" s="22"/>
      <c r="D136" s="22"/>
      <c r="E136" s="22"/>
      <c r="F136" s="22"/>
      <c r="G136" s="22"/>
      <c r="H136" s="22"/>
      <c r="I136" s="21"/>
      <c r="J136" s="21"/>
      <c r="K136" s="21"/>
    </row>
    <row r="137" spans="1:11">
      <c r="A137" s="21"/>
      <c r="B137" s="21"/>
      <c r="C137" s="21"/>
      <c r="D137" s="21"/>
      <c r="E137" s="21"/>
      <c r="F137" s="21"/>
      <c r="G137" s="21"/>
      <c r="H137" s="21"/>
      <c r="I137" s="21"/>
      <c r="J137" s="21"/>
      <c r="K137" s="21"/>
    </row>
    <row r="138" spans="1:11">
      <c r="A138" s="22"/>
      <c r="B138" s="22"/>
      <c r="C138" s="22"/>
      <c r="D138" s="22"/>
      <c r="E138" s="22"/>
      <c r="F138" s="22"/>
      <c r="G138" s="22"/>
      <c r="H138" s="22"/>
      <c r="I138" s="21"/>
      <c r="J138" s="21"/>
      <c r="K138" s="21"/>
    </row>
    <row r="139" spans="1:11">
      <c r="A139" s="22"/>
      <c r="B139" s="22"/>
      <c r="C139" s="22"/>
      <c r="D139" s="22"/>
      <c r="E139" s="22"/>
      <c r="F139" s="22"/>
      <c r="G139" s="22"/>
      <c r="H139" s="22"/>
      <c r="I139" s="21"/>
      <c r="J139" s="21"/>
      <c r="K139" s="21"/>
    </row>
    <row r="140" spans="1:11">
      <c r="A140" s="22"/>
      <c r="B140" s="22"/>
      <c r="C140" s="22"/>
      <c r="D140" s="22"/>
      <c r="E140" s="22"/>
      <c r="F140" s="22"/>
      <c r="G140" s="22"/>
      <c r="H140" s="22"/>
      <c r="I140" s="21"/>
      <c r="J140" s="21"/>
      <c r="K140" s="21"/>
    </row>
    <row r="141" spans="1:11">
      <c r="A141" s="22"/>
      <c r="B141" s="22"/>
      <c r="C141" s="22"/>
      <c r="D141" s="22"/>
      <c r="E141" s="22"/>
      <c r="F141" s="22"/>
      <c r="G141" s="22"/>
      <c r="H141" s="22"/>
      <c r="I141" s="21"/>
      <c r="J141" s="21"/>
      <c r="K141" s="21"/>
    </row>
    <row r="142" spans="1:11">
      <c r="A142" s="22"/>
      <c r="B142" s="22"/>
      <c r="C142" s="22"/>
      <c r="D142" s="22"/>
      <c r="E142" s="22"/>
      <c r="F142" s="22"/>
      <c r="G142" s="22"/>
      <c r="H142" s="22"/>
      <c r="I142" s="21"/>
      <c r="J142" s="21"/>
      <c r="K142" s="21"/>
    </row>
    <row r="143" spans="1:11">
      <c r="A143" s="22"/>
      <c r="B143" s="22"/>
      <c r="C143" s="22"/>
      <c r="D143" s="22"/>
      <c r="E143" s="22"/>
      <c r="F143" s="22"/>
      <c r="G143" s="22"/>
      <c r="H143" s="22"/>
      <c r="I143" s="21"/>
      <c r="J143" s="21"/>
      <c r="K143" s="21"/>
    </row>
    <row r="144" spans="1:11">
      <c r="A144" s="22"/>
      <c r="B144" s="22"/>
      <c r="C144" s="22"/>
      <c r="D144" s="22"/>
      <c r="E144" s="22"/>
      <c r="F144" s="22"/>
      <c r="G144" s="22"/>
      <c r="H144" s="22"/>
      <c r="I144" s="21"/>
      <c r="J144" s="21"/>
      <c r="K144" s="21"/>
    </row>
    <row r="145" spans="1:11">
      <c r="A145" s="22"/>
      <c r="B145" s="22"/>
      <c r="C145" s="22"/>
      <c r="D145" s="22"/>
      <c r="E145" s="22"/>
      <c r="F145" s="22"/>
      <c r="G145" s="22"/>
      <c r="H145" s="22"/>
      <c r="I145" s="21"/>
      <c r="J145" s="21"/>
      <c r="K145" s="21"/>
    </row>
    <row r="146" spans="1:11">
      <c r="A146" s="22"/>
      <c r="B146" s="22"/>
      <c r="C146" s="22"/>
      <c r="D146" s="22"/>
      <c r="E146" s="22"/>
      <c r="F146" s="22"/>
      <c r="G146" s="22"/>
      <c r="H146" s="22"/>
      <c r="I146" s="21"/>
      <c r="J146" s="21"/>
      <c r="K146" s="21"/>
    </row>
    <row r="147" spans="1:11">
      <c r="A147" s="21"/>
      <c r="B147" s="21"/>
      <c r="C147" s="21"/>
      <c r="D147" s="21"/>
      <c r="E147" s="21"/>
      <c r="F147" s="21"/>
      <c r="G147" s="21"/>
      <c r="H147" s="21"/>
      <c r="I147" s="21"/>
      <c r="J147" s="21"/>
      <c r="K147" s="21"/>
    </row>
    <row r="148" spans="1:11">
      <c r="A148" s="22"/>
      <c r="B148" s="22"/>
      <c r="C148" s="22"/>
      <c r="D148" s="22"/>
      <c r="E148" s="22"/>
      <c r="F148" s="22"/>
      <c r="G148" s="22"/>
      <c r="H148" s="22"/>
      <c r="I148" s="21"/>
      <c r="J148" s="21"/>
      <c r="K148" s="21"/>
    </row>
    <row r="149" spans="1:11">
      <c r="A149" s="22"/>
      <c r="B149" s="22"/>
      <c r="C149" s="22"/>
      <c r="D149" s="22"/>
      <c r="E149" s="22"/>
      <c r="F149" s="22"/>
      <c r="G149" s="22"/>
      <c r="H149" s="22"/>
      <c r="I149" s="21"/>
      <c r="J149" s="21"/>
      <c r="K149" s="21"/>
    </row>
    <row r="150" spans="1:11">
      <c r="A150" s="22"/>
      <c r="B150" s="22"/>
      <c r="C150" s="22"/>
      <c r="D150" s="22"/>
      <c r="E150" s="22"/>
      <c r="F150" s="22"/>
      <c r="G150" s="22"/>
      <c r="H150" s="22"/>
      <c r="I150" s="21"/>
      <c r="J150" s="21"/>
      <c r="K150" s="21"/>
    </row>
    <row r="151" spans="1:11">
      <c r="A151" s="22"/>
      <c r="B151" s="22"/>
      <c r="C151" s="22"/>
      <c r="D151" s="22"/>
      <c r="E151" s="22"/>
      <c r="F151" s="22"/>
      <c r="G151" s="22"/>
      <c r="H151" s="22"/>
      <c r="I151" s="21"/>
      <c r="J151" s="21"/>
      <c r="K151" s="21"/>
    </row>
    <row r="152" spans="1:11">
      <c r="A152" s="22"/>
      <c r="B152" s="22"/>
      <c r="C152" s="22"/>
      <c r="D152" s="22"/>
      <c r="E152" s="22"/>
      <c r="F152" s="22"/>
      <c r="G152" s="22"/>
      <c r="H152" s="22"/>
      <c r="I152" s="21"/>
      <c r="J152" s="21"/>
      <c r="K152" s="21"/>
    </row>
    <row r="153" spans="1:11">
      <c r="A153" s="22"/>
      <c r="B153" s="22"/>
      <c r="C153" s="22"/>
      <c r="D153" s="22"/>
      <c r="E153" s="22"/>
      <c r="F153" s="22"/>
      <c r="G153" s="22"/>
      <c r="H153" s="22"/>
      <c r="I153" s="21"/>
      <c r="J153" s="21"/>
      <c r="K153" s="21"/>
    </row>
    <row r="154" spans="1:11">
      <c r="A154" s="22"/>
      <c r="B154" s="22"/>
      <c r="C154" s="22"/>
      <c r="D154" s="22"/>
      <c r="E154" s="22"/>
      <c r="F154" s="22"/>
      <c r="G154" s="22"/>
      <c r="H154" s="22"/>
      <c r="I154" s="21"/>
      <c r="J154" s="21"/>
      <c r="K154" s="21"/>
    </row>
    <row r="155" spans="1:11">
      <c r="A155" s="22"/>
      <c r="B155" s="22"/>
      <c r="C155" s="22"/>
      <c r="D155" s="22"/>
      <c r="E155" s="22"/>
      <c r="F155" s="22"/>
      <c r="G155" s="22"/>
      <c r="H155" s="22"/>
      <c r="I155" s="21"/>
      <c r="J155" s="21"/>
      <c r="K155" s="21"/>
    </row>
    <row r="156" spans="1:11">
      <c r="A156" s="22"/>
      <c r="B156" s="22"/>
      <c r="C156" s="22"/>
      <c r="D156" s="22"/>
      <c r="E156" s="22"/>
      <c r="F156" s="22"/>
      <c r="G156" s="22"/>
      <c r="H156" s="22"/>
      <c r="I156" s="21"/>
      <c r="J156" s="21"/>
      <c r="K156" s="21"/>
    </row>
    <row r="157" spans="1:11">
      <c r="A157" s="21"/>
      <c r="B157" s="21"/>
      <c r="C157" s="21"/>
      <c r="D157" s="21"/>
      <c r="E157" s="21"/>
      <c r="F157" s="21"/>
      <c r="G157" s="21"/>
      <c r="H157" s="21"/>
      <c r="I157" s="21"/>
      <c r="J157" s="21"/>
      <c r="K157" s="21"/>
    </row>
    <row r="158" spans="1:11">
      <c r="A158" s="22"/>
      <c r="B158" s="22"/>
      <c r="C158" s="22"/>
      <c r="D158" s="22"/>
      <c r="E158" s="22"/>
      <c r="F158" s="22"/>
      <c r="G158" s="22"/>
      <c r="H158" s="22"/>
      <c r="I158" s="21"/>
      <c r="J158" s="21"/>
      <c r="K158" s="21"/>
    </row>
    <row r="159" spans="1:11">
      <c r="A159" s="22"/>
      <c r="B159" s="22"/>
      <c r="C159" s="22"/>
      <c r="D159" s="22"/>
      <c r="E159" s="22"/>
      <c r="F159" s="22"/>
      <c r="G159" s="22"/>
      <c r="H159" s="22"/>
      <c r="I159" s="21"/>
      <c r="J159" s="21"/>
      <c r="K159" s="21"/>
    </row>
    <row r="160" spans="1:11">
      <c r="A160" s="22"/>
      <c r="B160" s="22"/>
      <c r="C160" s="22"/>
      <c r="D160" s="22"/>
      <c r="E160" s="22"/>
      <c r="F160" s="22"/>
      <c r="G160" s="22"/>
      <c r="H160" s="22"/>
      <c r="I160" s="21"/>
      <c r="J160" s="21"/>
      <c r="K160" s="21"/>
    </row>
    <row r="161" spans="1:11">
      <c r="A161" s="22"/>
      <c r="B161" s="22"/>
      <c r="C161" s="22"/>
      <c r="D161" s="22"/>
      <c r="E161" s="22"/>
      <c r="F161" s="22"/>
      <c r="G161" s="22"/>
      <c r="H161" s="22"/>
      <c r="I161" s="21"/>
      <c r="J161" s="21"/>
      <c r="K161" s="21"/>
    </row>
    <row r="162" spans="1:11">
      <c r="A162" s="22"/>
      <c r="B162" s="22"/>
      <c r="C162" s="22"/>
      <c r="D162" s="22"/>
      <c r="E162" s="22"/>
      <c r="F162" s="22"/>
      <c r="G162" s="22"/>
      <c r="H162" s="22"/>
      <c r="I162" s="21"/>
      <c r="J162" s="21"/>
      <c r="K162" s="21"/>
    </row>
    <row r="163" spans="1:11">
      <c r="A163" s="22"/>
      <c r="B163" s="22"/>
      <c r="C163" s="22"/>
      <c r="D163" s="22"/>
      <c r="E163" s="22"/>
      <c r="F163" s="22"/>
      <c r="G163" s="22"/>
      <c r="H163" s="22"/>
      <c r="I163" s="21"/>
      <c r="J163" s="21"/>
      <c r="K163" s="21"/>
    </row>
    <row r="164" spans="1:11">
      <c r="A164" s="22"/>
      <c r="B164" s="22"/>
      <c r="C164" s="22"/>
      <c r="D164" s="22"/>
      <c r="E164" s="22"/>
      <c r="F164" s="22"/>
      <c r="G164" s="22"/>
      <c r="H164" s="22"/>
      <c r="I164" s="21"/>
      <c r="J164" s="21"/>
      <c r="K164" s="21"/>
    </row>
    <row r="165" spans="1:11">
      <c r="A165" s="22"/>
      <c r="B165" s="22"/>
      <c r="C165" s="22"/>
      <c r="D165" s="22"/>
      <c r="E165" s="22"/>
      <c r="F165" s="22"/>
      <c r="G165" s="22"/>
      <c r="H165" s="22"/>
      <c r="I165" s="21"/>
      <c r="J165" s="21"/>
      <c r="K165" s="21"/>
    </row>
    <row r="166" spans="1:11">
      <c r="A166" s="22"/>
      <c r="B166" s="22"/>
      <c r="C166" s="22"/>
      <c r="D166" s="22"/>
      <c r="E166" s="22"/>
      <c r="F166" s="22"/>
      <c r="G166" s="22"/>
      <c r="H166" s="22"/>
      <c r="I166" s="21"/>
      <c r="J166" s="21"/>
      <c r="K166" s="21"/>
    </row>
    <row r="167" spans="1:11">
      <c r="A167" s="21"/>
      <c r="B167" s="21"/>
      <c r="C167" s="21"/>
      <c r="D167" s="21"/>
      <c r="E167" s="21"/>
      <c r="F167" s="21"/>
      <c r="G167" s="21"/>
      <c r="H167" s="21"/>
      <c r="I167" s="21"/>
      <c r="J167" s="21"/>
      <c r="K167" s="21"/>
    </row>
    <row r="168" spans="1:11">
      <c r="A168" s="22"/>
      <c r="B168" s="22"/>
      <c r="C168" s="22"/>
      <c r="D168" s="22"/>
      <c r="E168" s="22"/>
      <c r="F168" s="22"/>
      <c r="G168" s="22"/>
      <c r="H168" s="22"/>
      <c r="I168" s="21"/>
      <c r="J168" s="21"/>
      <c r="K168" s="21"/>
    </row>
    <row r="169" spans="1:11">
      <c r="A169" s="22"/>
      <c r="B169" s="22"/>
      <c r="C169" s="22"/>
      <c r="D169" s="22"/>
      <c r="E169" s="22"/>
      <c r="F169" s="22"/>
      <c r="G169" s="22"/>
      <c r="H169" s="22"/>
      <c r="I169" s="21"/>
      <c r="J169" s="21"/>
      <c r="K169" s="21"/>
    </row>
    <row r="170" spans="1:11">
      <c r="A170" s="22"/>
      <c r="B170" s="22"/>
      <c r="C170" s="22"/>
      <c r="D170" s="22"/>
      <c r="E170" s="22"/>
      <c r="F170" s="22"/>
      <c r="G170" s="22"/>
      <c r="H170" s="22"/>
      <c r="I170" s="21"/>
      <c r="J170" s="21"/>
      <c r="K170" s="21"/>
    </row>
    <row r="171" spans="1:11">
      <c r="A171" s="22"/>
      <c r="B171" s="22"/>
      <c r="C171" s="22"/>
      <c r="D171" s="22"/>
      <c r="E171" s="22"/>
      <c r="F171" s="22"/>
      <c r="G171" s="22"/>
      <c r="H171" s="22"/>
      <c r="I171" s="21"/>
      <c r="J171" s="21"/>
      <c r="K171" s="21"/>
    </row>
    <row r="172" spans="1:11">
      <c r="A172" s="22"/>
      <c r="B172" s="22"/>
      <c r="C172" s="22"/>
      <c r="D172" s="22"/>
      <c r="E172" s="22"/>
      <c r="F172" s="22"/>
      <c r="G172" s="22"/>
      <c r="H172" s="22"/>
      <c r="I172" s="21"/>
      <c r="J172" s="21"/>
      <c r="K172" s="21"/>
    </row>
    <row r="173" spans="1:11">
      <c r="A173" s="22"/>
      <c r="B173" s="22"/>
      <c r="C173" s="22"/>
      <c r="D173" s="22"/>
      <c r="E173" s="22"/>
      <c r="F173" s="22"/>
      <c r="G173" s="22"/>
      <c r="H173" s="22"/>
      <c r="I173" s="21"/>
      <c r="J173" s="21"/>
      <c r="K173" s="21"/>
    </row>
    <row r="174" spans="1:11">
      <c r="A174" s="22"/>
      <c r="B174" s="22"/>
      <c r="C174" s="22"/>
      <c r="D174" s="22"/>
      <c r="E174" s="22"/>
      <c r="F174" s="22"/>
      <c r="G174" s="22"/>
      <c r="H174" s="22"/>
      <c r="I174" s="21"/>
      <c r="J174" s="21"/>
      <c r="K174" s="21"/>
    </row>
    <row r="175" spans="1:11">
      <c r="A175" s="22"/>
      <c r="B175" s="22"/>
      <c r="C175" s="22"/>
      <c r="D175" s="22"/>
      <c r="E175" s="22"/>
      <c r="F175" s="22"/>
      <c r="G175" s="22"/>
      <c r="H175" s="22"/>
      <c r="I175" s="21"/>
      <c r="J175" s="21"/>
      <c r="K175" s="21"/>
    </row>
    <row r="176" spans="1:11">
      <c r="A176" s="22"/>
      <c r="B176" s="22"/>
      <c r="C176" s="22"/>
      <c r="D176" s="22"/>
      <c r="E176" s="22"/>
      <c r="F176" s="22"/>
      <c r="G176" s="22"/>
      <c r="H176" s="22"/>
      <c r="I176" s="21"/>
      <c r="J176" s="21"/>
      <c r="K176" s="21"/>
    </row>
    <row r="177" spans="1:11">
      <c r="A177" s="21"/>
      <c r="B177" s="21"/>
      <c r="C177" s="21"/>
      <c r="D177" s="21"/>
      <c r="E177" s="21"/>
      <c r="F177" s="21"/>
      <c r="G177" s="21"/>
      <c r="H177" s="21"/>
      <c r="I177" s="21"/>
      <c r="J177" s="21"/>
      <c r="K177" s="21"/>
    </row>
    <row r="178" spans="1:11">
      <c r="A178" s="22"/>
      <c r="B178" s="22"/>
      <c r="C178" s="22"/>
      <c r="D178" s="22"/>
      <c r="E178" s="22"/>
      <c r="F178" s="22"/>
      <c r="G178" s="22"/>
      <c r="H178" s="22"/>
      <c r="I178" s="21"/>
      <c r="J178" s="21"/>
      <c r="K178" s="21"/>
    </row>
    <row r="179" spans="1:11">
      <c r="A179" s="22"/>
      <c r="B179" s="22"/>
      <c r="C179" s="22"/>
      <c r="D179" s="22"/>
      <c r="E179" s="22"/>
      <c r="F179" s="22"/>
      <c r="G179" s="22"/>
      <c r="H179" s="22"/>
      <c r="I179" s="21"/>
      <c r="J179" s="21"/>
      <c r="K179" s="21"/>
    </row>
    <row r="180" spans="1:11">
      <c r="A180" s="22"/>
      <c r="B180" s="22"/>
      <c r="C180" s="22"/>
      <c r="D180" s="22"/>
      <c r="E180" s="22"/>
      <c r="F180" s="22"/>
      <c r="G180" s="22"/>
      <c r="H180" s="22"/>
      <c r="I180" s="21"/>
      <c r="J180" s="21"/>
      <c r="K180" s="21"/>
    </row>
    <row r="181" spans="1:11">
      <c r="A181" s="22"/>
      <c r="B181" s="22"/>
      <c r="C181" s="22"/>
      <c r="D181" s="22"/>
      <c r="E181" s="22"/>
      <c r="F181" s="22"/>
      <c r="G181" s="22"/>
      <c r="H181" s="22"/>
      <c r="I181" s="21"/>
      <c r="J181" s="21"/>
      <c r="K181" s="21"/>
    </row>
    <row r="182" spans="1:11">
      <c r="A182" s="22"/>
      <c r="B182" s="22"/>
      <c r="C182" s="22"/>
      <c r="D182" s="22"/>
      <c r="E182" s="22"/>
      <c r="F182" s="22"/>
      <c r="G182" s="22"/>
      <c r="H182" s="22"/>
      <c r="I182" s="21"/>
      <c r="J182" s="21"/>
      <c r="K182" s="21"/>
    </row>
    <row r="183" spans="1:11">
      <c r="A183" s="22"/>
      <c r="B183" s="22"/>
      <c r="C183" s="22"/>
      <c r="D183" s="22"/>
      <c r="E183" s="22"/>
      <c r="F183" s="22"/>
      <c r="G183" s="22"/>
      <c r="H183" s="22"/>
      <c r="I183" s="21"/>
      <c r="J183" s="21"/>
      <c r="K183" s="21"/>
    </row>
    <row r="184" spans="1:11">
      <c r="A184" s="22"/>
      <c r="B184" s="22"/>
      <c r="C184" s="22"/>
      <c r="D184" s="22"/>
      <c r="E184" s="22"/>
      <c r="F184" s="22"/>
      <c r="G184" s="22"/>
      <c r="H184" s="22"/>
      <c r="I184" s="21"/>
      <c r="J184" s="21"/>
      <c r="K184" s="21"/>
    </row>
    <row r="185" spans="1:11">
      <c r="A185" s="22"/>
      <c r="B185" s="22"/>
      <c r="C185" s="22"/>
      <c r="D185" s="22"/>
      <c r="E185" s="22"/>
      <c r="F185" s="22"/>
      <c r="G185" s="22"/>
      <c r="H185" s="22"/>
      <c r="I185" s="21"/>
      <c r="J185" s="21"/>
      <c r="K185" s="21"/>
    </row>
    <row r="186" spans="1:11">
      <c r="A186" s="22"/>
      <c r="B186" s="22"/>
      <c r="C186" s="22"/>
      <c r="D186" s="22"/>
      <c r="E186" s="22"/>
      <c r="F186" s="22"/>
      <c r="G186" s="22"/>
      <c r="H186" s="22"/>
      <c r="I186" s="21"/>
      <c r="J186" s="21"/>
      <c r="K186" s="21"/>
    </row>
    <row r="187" spans="1:11">
      <c r="A187" s="21"/>
      <c r="B187" s="21"/>
      <c r="C187" s="21"/>
      <c r="D187" s="21"/>
      <c r="E187" s="21"/>
      <c r="F187" s="21"/>
      <c r="G187" s="21"/>
      <c r="H187" s="21"/>
      <c r="I187" s="21"/>
      <c r="J187" s="21"/>
      <c r="K187" s="21"/>
    </row>
    <row r="188" spans="1:11">
      <c r="A188" s="21"/>
      <c r="B188" s="21"/>
      <c r="C188" s="21"/>
      <c r="D188" s="21"/>
      <c r="E188" s="21"/>
      <c r="F188" s="21"/>
      <c r="G188" s="21"/>
      <c r="H188" s="21"/>
      <c r="I188" s="21"/>
      <c r="J188" s="21"/>
      <c r="K188" s="21"/>
    </row>
    <row r="189" spans="1:11">
      <c r="A189" s="22"/>
      <c r="B189" s="22"/>
      <c r="C189" s="22"/>
      <c r="D189" s="22"/>
      <c r="E189" s="22"/>
      <c r="F189" s="22"/>
      <c r="G189" s="22"/>
      <c r="H189" s="22"/>
      <c r="I189" s="21"/>
      <c r="J189" s="21"/>
      <c r="K189" s="21"/>
    </row>
    <row r="190" spans="1:11">
      <c r="A190" s="22"/>
      <c r="B190" s="22"/>
      <c r="C190" s="22"/>
      <c r="D190" s="22"/>
      <c r="E190" s="22"/>
      <c r="F190" s="22"/>
      <c r="G190" s="22"/>
      <c r="H190" s="22"/>
      <c r="I190" s="21"/>
      <c r="J190" s="21"/>
      <c r="K190" s="21"/>
    </row>
    <row r="191" spans="1:11">
      <c r="A191" s="22"/>
      <c r="B191" s="22"/>
      <c r="C191" s="22"/>
      <c r="D191" s="22"/>
      <c r="E191" s="22"/>
      <c r="F191" s="22"/>
      <c r="G191" s="22"/>
      <c r="H191" s="22"/>
      <c r="I191" s="21"/>
      <c r="J191" s="21"/>
      <c r="K191" s="21"/>
    </row>
    <row r="192" spans="1:11">
      <c r="A192" s="22"/>
      <c r="B192" s="22"/>
      <c r="C192" s="22"/>
      <c r="D192" s="22"/>
      <c r="E192" s="22"/>
      <c r="F192" s="22"/>
      <c r="G192" s="22"/>
      <c r="H192" s="22"/>
      <c r="I192" s="21"/>
      <c r="J192" s="21"/>
      <c r="K192" s="21"/>
    </row>
    <row r="193" spans="1:11">
      <c r="A193" s="22"/>
      <c r="B193" s="22"/>
      <c r="C193" s="22"/>
      <c r="D193" s="22"/>
      <c r="E193" s="22"/>
      <c r="F193" s="22"/>
      <c r="G193" s="22"/>
      <c r="H193" s="22"/>
      <c r="I193" s="21"/>
      <c r="J193" s="21"/>
      <c r="K193" s="21"/>
    </row>
    <row r="194" spans="1:11">
      <c r="A194" s="22"/>
      <c r="B194" s="22"/>
      <c r="C194" s="22"/>
      <c r="D194" s="22"/>
      <c r="E194" s="22"/>
      <c r="F194" s="22"/>
      <c r="G194" s="22"/>
      <c r="H194" s="22"/>
      <c r="I194" s="21"/>
      <c r="J194" s="21"/>
      <c r="K194" s="21"/>
    </row>
    <row r="195" spans="1:11">
      <c r="A195" s="22"/>
      <c r="B195" s="22"/>
      <c r="C195" s="22"/>
      <c r="D195" s="22"/>
      <c r="E195" s="22"/>
      <c r="F195" s="22"/>
      <c r="G195" s="22"/>
      <c r="H195" s="22"/>
      <c r="I195" s="21"/>
      <c r="J195" s="21"/>
      <c r="K195" s="21"/>
    </row>
    <row r="196" spans="1:11">
      <c r="A196" s="22"/>
      <c r="B196" s="22"/>
      <c r="C196" s="22"/>
      <c r="D196" s="22"/>
      <c r="E196" s="22"/>
      <c r="F196" s="22"/>
      <c r="G196" s="22"/>
      <c r="H196" s="22"/>
      <c r="I196" s="21"/>
      <c r="J196" s="21"/>
      <c r="K196" s="21"/>
    </row>
    <row r="197" spans="1:11">
      <c r="A197" s="22"/>
      <c r="B197" s="22"/>
      <c r="C197" s="22"/>
      <c r="D197" s="22"/>
      <c r="E197" s="22"/>
      <c r="F197" s="22"/>
      <c r="G197" s="22"/>
      <c r="H197" s="22"/>
      <c r="I197" s="21"/>
      <c r="J197" s="21"/>
      <c r="K197" s="21"/>
    </row>
    <row r="198" spans="1:11">
      <c r="A198" s="21"/>
      <c r="B198" s="21"/>
      <c r="C198" s="21"/>
      <c r="D198" s="21"/>
      <c r="E198" s="21"/>
      <c r="F198" s="21"/>
      <c r="G198" s="21"/>
      <c r="H198" s="21"/>
      <c r="I198" s="21"/>
      <c r="J198" s="21"/>
      <c r="K198" s="21"/>
    </row>
    <row r="199" spans="1:11">
      <c r="A199" s="22"/>
      <c r="B199" s="22"/>
      <c r="C199" s="22"/>
      <c r="D199" s="22"/>
      <c r="E199" s="22"/>
      <c r="F199" s="22"/>
      <c r="G199" s="22"/>
      <c r="H199" s="22"/>
      <c r="I199" s="21"/>
      <c r="J199" s="21"/>
      <c r="K199" s="21"/>
    </row>
    <row r="200" spans="1:11">
      <c r="A200" s="22"/>
      <c r="B200" s="22"/>
      <c r="C200" s="22"/>
      <c r="D200" s="22"/>
      <c r="E200" s="22"/>
      <c r="F200" s="22"/>
      <c r="G200" s="22"/>
      <c r="H200" s="22"/>
      <c r="I200" s="21"/>
      <c r="J200" s="21"/>
      <c r="K200" s="21"/>
    </row>
    <row r="201" spans="1:11">
      <c r="A201" s="22"/>
      <c r="B201" s="22"/>
      <c r="C201" s="22"/>
      <c r="D201" s="22"/>
      <c r="E201" s="22"/>
      <c r="F201" s="22"/>
      <c r="G201" s="22"/>
      <c r="H201" s="22"/>
      <c r="I201" s="21"/>
      <c r="J201" s="21"/>
      <c r="K201" s="21"/>
    </row>
    <row r="202" spans="1:11">
      <c r="A202" s="22"/>
      <c r="B202" s="22"/>
      <c r="C202" s="22"/>
      <c r="D202" s="22"/>
      <c r="E202" s="22"/>
      <c r="F202" s="22"/>
      <c r="G202" s="22"/>
      <c r="H202" s="22"/>
      <c r="I202" s="21"/>
      <c r="J202" s="21"/>
      <c r="K202" s="21"/>
    </row>
    <row r="203" spans="1:11">
      <c r="A203" s="22"/>
      <c r="B203" s="22"/>
      <c r="C203" s="22"/>
      <c r="D203" s="22"/>
      <c r="E203" s="22"/>
      <c r="F203" s="22"/>
      <c r="G203" s="22"/>
      <c r="H203" s="22"/>
      <c r="I203" s="21"/>
      <c r="J203" s="21"/>
      <c r="K203" s="21"/>
    </row>
    <row r="204" spans="1:11">
      <c r="A204" s="22"/>
      <c r="B204" s="22"/>
      <c r="C204" s="22"/>
      <c r="D204" s="22"/>
      <c r="E204" s="22"/>
      <c r="F204" s="22"/>
      <c r="G204" s="22"/>
      <c r="H204" s="22"/>
      <c r="I204" s="21"/>
      <c r="J204" s="21"/>
      <c r="K204" s="21"/>
    </row>
    <row r="205" spans="1:11">
      <c r="A205" s="22"/>
      <c r="B205" s="22"/>
      <c r="C205" s="22"/>
      <c r="D205" s="22"/>
      <c r="E205" s="22"/>
      <c r="F205" s="22"/>
      <c r="G205" s="22"/>
      <c r="H205" s="22"/>
      <c r="I205" s="21"/>
      <c r="J205" s="21"/>
      <c r="K205" s="21"/>
    </row>
    <row r="206" spans="1:11">
      <c r="A206" s="22"/>
      <c r="B206" s="22"/>
      <c r="C206" s="22"/>
      <c r="D206" s="22"/>
      <c r="E206" s="22"/>
      <c r="F206" s="22"/>
      <c r="G206" s="22"/>
      <c r="H206" s="22"/>
      <c r="I206" s="21"/>
      <c r="J206" s="21"/>
      <c r="K206" s="21"/>
    </row>
    <row r="207" spans="1:11">
      <c r="A207" s="22"/>
      <c r="B207" s="22"/>
      <c r="C207" s="22"/>
      <c r="D207" s="22"/>
      <c r="E207" s="22"/>
      <c r="F207" s="22"/>
      <c r="G207" s="22"/>
      <c r="H207" s="22"/>
      <c r="I207" s="21"/>
      <c r="J207" s="21"/>
      <c r="K207" s="21"/>
    </row>
    <row r="208" spans="1:11">
      <c r="A208" s="21"/>
      <c r="B208" s="21"/>
      <c r="C208" s="21"/>
      <c r="D208" s="21"/>
      <c r="E208" s="21"/>
      <c r="F208" s="21"/>
      <c r="G208" s="21"/>
      <c r="H208" s="21"/>
      <c r="I208" s="21"/>
      <c r="J208" s="21"/>
      <c r="K208" s="21"/>
    </row>
    <row r="209" spans="1:11">
      <c r="A209" s="21"/>
      <c r="B209" s="21"/>
      <c r="C209" s="21"/>
      <c r="D209" s="21"/>
      <c r="E209" s="21"/>
      <c r="F209" s="21"/>
      <c r="G209" s="21"/>
      <c r="H209" s="21"/>
      <c r="I209" s="21"/>
      <c r="J209" s="21"/>
      <c r="K209" s="21"/>
    </row>
    <row r="210" spans="1:11">
      <c r="A210" s="22"/>
      <c r="B210" s="22"/>
      <c r="C210" s="22"/>
      <c r="D210" s="22"/>
      <c r="E210" s="22"/>
      <c r="F210" s="22"/>
      <c r="G210" s="22"/>
      <c r="H210" s="22"/>
      <c r="I210" s="21"/>
      <c r="J210" s="21"/>
      <c r="K210" s="21"/>
    </row>
    <row r="211" spans="1:11">
      <c r="A211" s="22"/>
      <c r="B211" s="22"/>
      <c r="C211" s="22"/>
      <c r="D211" s="22"/>
      <c r="E211" s="22"/>
      <c r="F211" s="22"/>
      <c r="G211" s="22"/>
      <c r="H211" s="22"/>
      <c r="I211" s="21"/>
      <c r="J211" s="21"/>
      <c r="K211" s="21"/>
    </row>
    <row r="212" spans="1:11">
      <c r="A212" s="22"/>
      <c r="B212" s="22"/>
      <c r="C212" s="22"/>
      <c r="D212" s="22"/>
      <c r="E212" s="22"/>
      <c r="F212" s="22"/>
      <c r="G212" s="22"/>
      <c r="H212" s="22"/>
      <c r="I212" s="21"/>
      <c r="J212" s="21"/>
      <c r="K212" s="21"/>
    </row>
    <row r="213" spans="1:11">
      <c r="A213" s="22"/>
      <c r="B213" s="22"/>
      <c r="C213" s="22"/>
      <c r="D213" s="22"/>
      <c r="E213" s="22"/>
      <c r="F213" s="22"/>
      <c r="G213" s="22"/>
      <c r="H213" s="22"/>
      <c r="I213" s="21"/>
      <c r="J213" s="21"/>
      <c r="K213" s="21"/>
    </row>
    <row r="214" spans="1:11">
      <c r="A214" s="22"/>
      <c r="B214" s="22"/>
      <c r="C214" s="22"/>
      <c r="D214" s="22"/>
      <c r="E214" s="22"/>
      <c r="F214" s="22"/>
      <c r="G214" s="22"/>
      <c r="H214" s="22"/>
      <c r="I214" s="21"/>
      <c r="J214" s="21"/>
      <c r="K214" s="21"/>
    </row>
    <row r="215" spans="1:11">
      <c r="A215" s="22"/>
      <c r="B215" s="22"/>
      <c r="C215" s="22"/>
      <c r="D215" s="22"/>
      <c r="E215" s="22"/>
      <c r="F215" s="22"/>
      <c r="G215" s="22"/>
      <c r="H215" s="22"/>
      <c r="I215" s="21"/>
      <c r="J215" s="21"/>
      <c r="K215" s="21"/>
    </row>
    <row r="216" spans="1:11">
      <c r="A216" s="22"/>
      <c r="B216" s="22"/>
      <c r="C216" s="22"/>
      <c r="D216" s="22"/>
      <c r="E216" s="22"/>
      <c r="F216" s="22"/>
      <c r="G216" s="22"/>
      <c r="H216" s="22"/>
      <c r="I216" s="21"/>
      <c r="J216" s="21"/>
      <c r="K216" s="21"/>
    </row>
    <row r="217" spans="1:11">
      <c r="A217" s="22"/>
      <c r="B217" s="22"/>
      <c r="C217" s="22"/>
      <c r="D217" s="22"/>
      <c r="E217" s="22"/>
      <c r="F217" s="22"/>
      <c r="G217" s="22"/>
      <c r="H217" s="22"/>
      <c r="I217" s="21"/>
      <c r="J217" s="21"/>
      <c r="K217" s="21"/>
    </row>
    <row r="218" spans="1:11">
      <c r="A218" s="22"/>
      <c r="B218" s="22"/>
      <c r="C218" s="22"/>
      <c r="D218" s="22"/>
      <c r="E218" s="22"/>
      <c r="F218" s="22"/>
      <c r="G218" s="22"/>
      <c r="H218" s="22"/>
      <c r="I218" s="21"/>
      <c r="J218" s="21"/>
      <c r="K218" s="21"/>
    </row>
    <row r="219" spans="1:11">
      <c r="A219" s="22"/>
      <c r="B219" s="22"/>
      <c r="C219" s="22"/>
      <c r="D219" s="22"/>
      <c r="E219" s="22"/>
      <c r="F219" s="22"/>
      <c r="G219" s="22"/>
      <c r="H219" s="22"/>
      <c r="I219" s="21"/>
      <c r="J219" s="21"/>
      <c r="K219" s="21"/>
    </row>
    <row r="220" spans="1:11">
      <c r="A220" s="21"/>
      <c r="B220" s="21"/>
      <c r="C220" s="21"/>
      <c r="D220" s="21"/>
      <c r="E220" s="21"/>
      <c r="F220" s="21"/>
      <c r="G220" s="21"/>
      <c r="H220" s="21"/>
      <c r="I220" s="21"/>
      <c r="J220" s="21"/>
      <c r="K220" s="21"/>
    </row>
    <row r="221" spans="1:11">
      <c r="A221" s="22"/>
      <c r="B221" s="22"/>
      <c r="C221" s="22"/>
      <c r="D221" s="22"/>
      <c r="E221" s="22"/>
      <c r="F221" s="22"/>
      <c r="G221" s="22"/>
      <c r="H221" s="22"/>
      <c r="I221" s="21"/>
      <c r="J221" s="21"/>
      <c r="K221" s="21"/>
    </row>
    <row r="222" spans="1:11">
      <c r="A222" s="22"/>
      <c r="B222" s="22"/>
      <c r="C222" s="22"/>
      <c r="D222" s="22"/>
      <c r="E222" s="22"/>
      <c r="F222" s="22"/>
      <c r="G222" s="22"/>
      <c r="H222" s="22"/>
      <c r="I222" s="21"/>
      <c r="J222" s="21"/>
      <c r="K222" s="21"/>
    </row>
    <row r="223" spans="1:11">
      <c r="A223" s="22"/>
      <c r="B223" s="22"/>
      <c r="C223" s="22"/>
      <c r="D223" s="22"/>
      <c r="E223" s="22"/>
      <c r="F223" s="22"/>
      <c r="G223" s="22"/>
      <c r="H223" s="22"/>
      <c r="I223" s="21"/>
      <c r="J223" s="21"/>
      <c r="K223" s="21"/>
    </row>
    <row r="224" spans="1:11">
      <c r="A224" s="22"/>
      <c r="B224" s="22"/>
      <c r="C224" s="22"/>
      <c r="D224" s="22"/>
      <c r="E224" s="22"/>
      <c r="F224" s="22"/>
      <c r="G224" s="22"/>
      <c r="H224" s="22"/>
      <c r="I224" s="21"/>
      <c r="J224" s="21"/>
      <c r="K224" s="21"/>
    </row>
    <row r="225" spans="1:11">
      <c r="A225" s="22"/>
      <c r="B225" s="22"/>
      <c r="C225" s="22"/>
      <c r="D225" s="22"/>
      <c r="E225" s="22"/>
      <c r="F225" s="22"/>
      <c r="G225" s="22"/>
      <c r="H225" s="22"/>
      <c r="I225" s="21"/>
      <c r="J225" s="21"/>
      <c r="K225" s="21"/>
    </row>
    <row r="226" spans="1:11">
      <c r="A226" s="22"/>
      <c r="B226" s="22"/>
      <c r="C226" s="22"/>
      <c r="D226" s="22"/>
      <c r="E226" s="22"/>
      <c r="F226" s="22"/>
      <c r="G226" s="22"/>
      <c r="H226" s="22"/>
      <c r="I226" s="21"/>
      <c r="J226" s="21"/>
      <c r="K226" s="21"/>
    </row>
    <row r="227" spans="1:11">
      <c r="A227" s="22"/>
      <c r="B227" s="22"/>
      <c r="C227" s="22"/>
      <c r="D227" s="22"/>
      <c r="E227" s="22"/>
      <c r="F227" s="22"/>
      <c r="G227" s="22"/>
      <c r="H227" s="22"/>
      <c r="I227" s="21"/>
      <c r="J227" s="21"/>
      <c r="K227" s="21"/>
    </row>
    <row r="228" spans="1:11">
      <c r="A228" s="22"/>
      <c r="B228" s="22"/>
      <c r="C228" s="22"/>
      <c r="D228" s="22"/>
      <c r="E228" s="22"/>
      <c r="F228" s="22"/>
      <c r="G228" s="22"/>
      <c r="H228" s="22"/>
      <c r="I228" s="21"/>
      <c r="J228" s="21"/>
      <c r="K228" s="21"/>
    </row>
    <row r="229" spans="1:11">
      <c r="A229" s="22"/>
      <c r="B229" s="22"/>
      <c r="C229" s="22"/>
      <c r="D229" s="22"/>
      <c r="E229" s="22"/>
      <c r="F229" s="22"/>
      <c r="G229" s="22"/>
      <c r="H229" s="22"/>
      <c r="I229" s="21"/>
      <c r="J229" s="21"/>
      <c r="K229" s="21"/>
    </row>
    <row r="230" spans="1:11">
      <c r="A230" s="22"/>
      <c r="B230" s="22"/>
      <c r="C230" s="22"/>
      <c r="D230" s="22"/>
      <c r="E230" s="22"/>
      <c r="F230" s="22"/>
      <c r="G230" s="22"/>
      <c r="H230" s="22"/>
      <c r="I230" s="21"/>
      <c r="J230" s="21"/>
      <c r="K230" s="21"/>
    </row>
  </sheetData>
  <mergeCells count="16">
    <mergeCell ref="D6:G6"/>
    <mergeCell ref="E1:K1"/>
    <mergeCell ref="D64:F64"/>
    <mergeCell ref="E20:E21"/>
    <mergeCell ref="D20:D21"/>
    <mergeCell ref="D18:G18"/>
    <mergeCell ref="E40:E41"/>
    <mergeCell ref="D40:D41"/>
    <mergeCell ref="D38:F38"/>
    <mergeCell ref="E60:E61"/>
    <mergeCell ref="D60:D61"/>
    <mergeCell ref="D58:F58"/>
    <mergeCell ref="D19:E19"/>
    <mergeCell ref="D39:E39"/>
    <mergeCell ref="D59:E59"/>
    <mergeCell ref="D4:E4"/>
  </mergeCells>
  <dataValidations count="1">
    <dataValidation type="decimal" allowBlank="1" showInputMessage="1" showErrorMessage="1" errorTitle="Input Error" error="Please enter a non-negative value between 0 and 999999999999999" sqref="F63 F43:F47 F23:G28">
      <formula1>0</formula1>
      <formula2>999999999999999</formula2>
    </dataValidation>
  </dataValidations>
  <pageMargins left="0.7" right="0.7" top="0.75" bottom="0.75" header="0.3" footer="0.3"/>
  <pageSetup paperSize="9" orientation="portrait" r:id="rId1"/>
  <headerFooter>
    <oddHeader>&amp;C&amp;G</oddHeader>
  </headerFooter>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R205"/>
  <sheetViews>
    <sheetView showGridLines="0" topLeftCell="E1" workbookViewId="0">
      <selection sqref="A1:C1048576"/>
    </sheetView>
  </sheetViews>
  <sheetFormatPr defaultRowHeight="15"/>
  <cols>
    <col min="1" max="1" width="11.7109375" style="101" hidden="1" customWidth="1"/>
    <col min="2" max="2" width="12.42578125" style="143" hidden="1" customWidth="1"/>
    <col min="3" max="3" width="10" style="143" hidden="1" customWidth="1"/>
    <col min="4" max="4" width="15.7109375" style="143" hidden="1" customWidth="1"/>
    <col min="5" max="5" width="48.5703125" customWidth="1"/>
    <col min="6" max="6" width="27.28515625" customWidth="1"/>
    <col min="7" max="7" width="31.42578125" customWidth="1"/>
    <col min="8" max="8" width="29.42578125" customWidth="1"/>
    <col min="9" max="9" width="37.5703125" customWidth="1"/>
    <col min="10" max="11" width="20.7109375" customWidth="1"/>
    <col min="12" max="12" width="31.7109375" customWidth="1"/>
    <col min="13" max="13" width="33.7109375" customWidth="1"/>
    <col min="14" max="14" width="20.7109375" customWidth="1"/>
  </cols>
  <sheetData>
    <row r="1" spans="1:16" ht="34.9" customHeight="1">
      <c r="A1" s="102" t="s">
        <v>783</v>
      </c>
      <c r="B1" s="99"/>
      <c r="C1" s="99"/>
      <c r="D1" s="99"/>
      <c r="E1" s="214" t="s">
        <v>1224</v>
      </c>
      <c r="F1" s="215"/>
      <c r="G1" s="215"/>
      <c r="H1" s="215"/>
      <c r="I1" s="215"/>
      <c r="J1" s="215"/>
      <c r="K1" s="215"/>
      <c r="L1" s="18"/>
      <c r="M1" s="18"/>
      <c r="N1" s="18"/>
      <c r="O1" s="18"/>
      <c r="P1" s="18"/>
    </row>
    <row r="2" spans="1:16">
      <c r="A2" s="102"/>
      <c r="B2" s="99"/>
      <c r="C2" s="99"/>
      <c r="D2" s="99"/>
      <c r="E2" s="18"/>
      <c r="F2" s="18"/>
      <c r="G2" s="18"/>
      <c r="H2" s="18"/>
      <c r="I2" s="18"/>
      <c r="J2" s="18"/>
      <c r="K2" s="18"/>
      <c r="L2" s="18"/>
      <c r="M2" s="18"/>
      <c r="N2" s="18"/>
      <c r="O2" s="18"/>
      <c r="P2" s="18"/>
    </row>
    <row r="3" spans="1:16">
      <c r="A3" s="102"/>
      <c r="B3" s="99"/>
      <c r="C3" s="99"/>
      <c r="D3" s="99"/>
      <c r="E3" s="123"/>
      <c r="F3" s="123"/>
      <c r="G3" s="18"/>
      <c r="H3" s="18"/>
      <c r="I3" s="18"/>
      <c r="J3" s="18"/>
      <c r="K3" s="18"/>
      <c r="L3" s="18"/>
      <c r="M3" s="18"/>
      <c r="N3" s="18"/>
      <c r="O3" s="18"/>
      <c r="P3" s="18"/>
    </row>
    <row r="4" spans="1:16" s="51" customFormat="1" ht="15" customHeight="1">
      <c r="A4" s="102"/>
      <c r="B4" s="99"/>
      <c r="C4" s="99"/>
      <c r="D4" s="99"/>
      <c r="E4" s="256" t="s">
        <v>1214</v>
      </c>
      <c r="F4" s="256"/>
      <c r="I4" s="34"/>
      <c r="J4" s="34"/>
      <c r="K4" s="34"/>
      <c r="L4" s="34"/>
      <c r="M4" s="34"/>
      <c r="N4" s="34"/>
      <c r="O4" s="34"/>
      <c r="P4" s="34"/>
    </row>
    <row r="5" spans="1:16" s="51" customFormat="1" ht="13.5" customHeight="1">
      <c r="A5" s="102"/>
      <c r="B5" s="99"/>
      <c r="C5" s="99"/>
      <c r="D5" s="99"/>
      <c r="E5" s="149"/>
      <c r="F5" s="149"/>
      <c r="G5" s="149"/>
      <c r="H5" s="149"/>
      <c r="I5" s="34"/>
      <c r="J5" s="34"/>
      <c r="K5" s="34"/>
      <c r="L5" s="34"/>
      <c r="M5" s="34"/>
      <c r="N5" s="34"/>
      <c r="O5" s="34"/>
      <c r="P5" s="34"/>
    </row>
    <row r="6" spans="1:16" s="51" customFormat="1" ht="66.75" customHeight="1">
      <c r="A6" s="102"/>
      <c r="B6" s="99"/>
      <c r="C6" s="99"/>
      <c r="D6" s="99"/>
      <c r="E6" s="247" t="s">
        <v>1215</v>
      </c>
      <c r="F6" s="247"/>
      <c r="G6" s="247"/>
      <c r="H6" s="247"/>
      <c r="I6" s="34"/>
      <c r="J6" s="34"/>
      <c r="K6" s="34"/>
      <c r="L6" s="34"/>
      <c r="M6" s="34"/>
      <c r="N6" s="34"/>
      <c r="O6" s="34"/>
      <c r="P6" s="34"/>
    </row>
    <row r="7" spans="1:16" s="51" customFormat="1">
      <c r="A7" s="102"/>
      <c r="B7" s="99"/>
      <c r="C7" s="99"/>
      <c r="D7" s="99"/>
      <c r="E7" s="123"/>
      <c r="F7" s="123"/>
      <c r="G7" s="34"/>
      <c r="H7" s="34"/>
      <c r="I7" s="34"/>
      <c r="J7" s="34"/>
      <c r="K7" s="34"/>
      <c r="L7" s="34"/>
      <c r="M7" s="34"/>
      <c r="N7" s="34"/>
      <c r="O7" s="34"/>
      <c r="P7" s="34"/>
    </row>
    <row r="8" spans="1:16" s="51" customFormat="1" ht="14.25" customHeight="1">
      <c r="A8" s="102"/>
      <c r="B8" s="99"/>
      <c r="C8" s="99"/>
      <c r="D8" s="99"/>
      <c r="E8" s="251" t="s">
        <v>781</v>
      </c>
      <c r="F8" s="251"/>
      <c r="G8" s="251"/>
      <c r="H8" s="251"/>
      <c r="I8" s="34"/>
      <c r="J8" s="34"/>
      <c r="K8" s="34"/>
      <c r="L8" s="34"/>
      <c r="M8" s="34"/>
      <c r="N8" s="34"/>
      <c r="O8" s="34"/>
      <c r="P8" s="34"/>
    </row>
    <row r="9" spans="1:16" s="51" customFormat="1">
      <c r="A9" s="102"/>
      <c r="B9" s="99"/>
      <c r="C9" s="99"/>
      <c r="D9" s="99"/>
      <c r="E9" s="123"/>
      <c r="F9" s="123"/>
      <c r="G9" s="34"/>
      <c r="H9" s="34"/>
      <c r="I9" s="34"/>
      <c r="J9" s="34"/>
      <c r="K9" s="34"/>
      <c r="L9" s="34"/>
      <c r="M9" s="34"/>
      <c r="N9" s="34"/>
      <c r="O9" s="34"/>
      <c r="P9" s="34"/>
    </row>
    <row r="10" spans="1:16">
      <c r="A10" s="102"/>
      <c r="B10" s="99"/>
      <c r="C10" s="99"/>
      <c r="D10" s="99"/>
      <c r="E10" s="18"/>
      <c r="F10" s="18"/>
      <c r="G10" s="18"/>
      <c r="H10" s="18"/>
      <c r="I10" s="18"/>
      <c r="J10" s="18"/>
      <c r="K10" s="18"/>
      <c r="L10" s="18"/>
      <c r="M10" s="18"/>
      <c r="N10" s="18"/>
      <c r="O10" s="18"/>
      <c r="P10" s="18"/>
    </row>
    <row r="11" spans="1:16">
      <c r="A11" s="100"/>
      <c r="B11" s="60"/>
      <c r="C11" s="60"/>
      <c r="D11" s="176" t="s">
        <v>784</v>
      </c>
      <c r="E11" s="60"/>
      <c r="F11" s="60"/>
      <c r="G11" s="60"/>
      <c r="H11" s="60"/>
      <c r="I11" s="60"/>
      <c r="J11" s="60"/>
      <c r="K11" s="60"/>
      <c r="L11" s="60"/>
      <c r="M11" s="60"/>
      <c r="N11" s="60"/>
      <c r="O11" s="60"/>
      <c r="P11" s="18"/>
    </row>
    <row r="12" spans="1:16" hidden="1">
      <c r="A12" s="100"/>
      <c r="B12" s="60"/>
      <c r="C12" s="60"/>
      <c r="D12" s="176"/>
      <c r="E12" s="60"/>
      <c r="F12" s="60" t="s">
        <v>785</v>
      </c>
      <c r="G12" s="60" t="s">
        <v>786</v>
      </c>
      <c r="H12" s="60" t="s">
        <v>787</v>
      </c>
      <c r="I12" s="60" t="s">
        <v>786</v>
      </c>
      <c r="J12" s="60" t="s">
        <v>787</v>
      </c>
      <c r="K12" s="60" t="s">
        <v>786</v>
      </c>
      <c r="L12" s="60" t="s">
        <v>786</v>
      </c>
      <c r="M12" s="60" t="s">
        <v>788</v>
      </c>
      <c r="N12" s="60"/>
      <c r="O12" s="60"/>
      <c r="P12" s="18"/>
    </row>
    <row r="13" spans="1:16" hidden="1">
      <c r="A13" s="100"/>
      <c r="B13" s="60"/>
      <c r="C13" s="60"/>
      <c r="D13" s="176"/>
      <c r="E13" s="60" t="s">
        <v>789</v>
      </c>
      <c r="F13" s="60" t="s">
        <v>790</v>
      </c>
      <c r="G13" s="60" t="s">
        <v>791</v>
      </c>
      <c r="H13" s="60" t="s">
        <v>792</v>
      </c>
      <c r="I13" s="60" t="s">
        <v>792</v>
      </c>
      <c r="J13" s="60" t="s">
        <v>793</v>
      </c>
      <c r="K13" s="60" t="s">
        <v>793</v>
      </c>
      <c r="L13" s="60" t="s">
        <v>794</v>
      </c>
      <c r="M13" s="60" t="s">
        <v>790</v>
      </c>
      <c r="N13" s="60"/>
      <c r="O13" s="60"/>
      <c r="P13" s="18"/>
    </row>
    <row r="14" spans="1:16" hidden="1">
      <c r="A14" s="100"/>
      <c r="B14" s="60"/>
      <c r="C14" s="60"/>
      <c r="D14" s="176" t="s">
        <v>361</v>
      </c>
      <c r="E14" s="60" t="s">
        <v>506</v>
      </c>
      <c r="F14" s="60"/>
      <c r="G14" s="60"/>
      <c r="H14" s="60"/>
      <c r="I14" s="60"/>
      <c r="J14" s="60"/>
      <c r="K14" s="60"/>
      <c r="L14" s="60"/>
      <c r="M14" s="60"/>
      <c r="N14" s="60" t="s">
        <v>360</v>
      </c>
      <c r="O14" s="60" t="s">
        <v>362</v>
      </c>
      <c r="P14" s="18"/>
    </row>
    <row r="15" spans="1:16" s="51" customFormat="1">
      <c r="A15" s="100"/>
      <c r="B15" s="60"/>
      <c r="C15" s="60"/>
      <c r="D15" s="176"/>
      <c r="E15" s="114" t="s">
        <v>1187</v>
      </c>
      <c r="F15" s="115"/>
      <c r="G15" s="115"/>
      <c r="H15" s="115"/>
      <c r="I15" s="115"/>
      <c r="J15" s="115"/>
      <c r="K15" s="115"/>
      <c r="L15" s="115"/>
      <c r="M15" s="116"/>
      <c r="N15" s="60"/>
      <c r="O15" s="60"/>
      <c r="P15" s="34"/>
    </row>
    <row r="16" spans="1:16">
      <c r="A16" s="100"/>
      <c r="B16" s="60"/>
      <c r="C16" s="60"/>
      <c r="D16" s="176" t="s">
        <v>383</v>
      </c>
      <c r="E16" s="283" t="s">
        <v>1191</v>
      </c>
      <c r="F16" s="284"/>
      <c r="G16" s="284"/>
      <c r="H16" s="284"/>
      <c r="I16" s="284"/>
      <c r="J16" s="284"/>
      <c r="K16" s="284"/>
      <c r="L16" s="284"/>
      <c r="M16" s="285"/>
      <c r="N16" s="18"/>
      <c r="O16" s="60"/>
      <c r="P16" s="18"/>
    </row>
    <row r="17" spans="1:16" ht="15" customHeight="1">
      <c r="A17" s="100"/>
      <c r="B17" s="60"/>
      <c r="C17" s="60"/>
      <c r="D17" s="176" t="s">
        <v>365</v>
      </c>
      <c r="E17" s="223" t="s">
        <v>795</v>
      </c>
      <c r="F17" s="223" t="s">
        <v>798</v>
      </c>
      <c r="G17" s="216" t="s">
        <v>799</v>
      </c>
      <c r="H17" s="291" t="s">
        <v>796</v>
      </c>
      <c r="I17" s="292"/>
      <c r="J17" s="291" t="s">
        <v>797</v>
      </c>
      <c r="K17" s="292"/>
      <c r="L17" s="223" t="s">
        <v>801</v>
      </c>
      <c r="M17" s="282" t="s">
        <v>1212</v>
      </c>
      <c r="N17" s="18"/>
      <c r="O17" s="60"/>
      <c r="P17" s="18"/>
    </row>
    <row r="18" spans="1:16" ht="62.25" customHeight="1">
      <c r="A18" s="100"/>
      <c r="B18" s="60"/>
      <c r="C18" s="60"/>
      <c r="D18" s="176" t="s">
        <v>365</v>
      </c>
      <c r="E18" s="287"/>
      <c r="F18" s="224"/>
      <c r="G18" s="217"/>
      <c r="H18" s="88" t="s">
        <v>800</v>
      </c>
      <c r="I18" s="88" t="s">
        <v>529</v>
      </c>
      <c r="J18" s="88" t="s">
        <v>800</v>
      </c>
      <c r="K18" s="88" t="s">
        <v>529</v>
      </c>
      <c r="L18" s="224"/>
      <c r="M18" s="224"/>
      <c r="N18" s="18"/>
      <c r="O18" s="60"/>
      <c r="P18" s="18"/>
    </row>
    <row r="19" spans="1:16">
      <c r="A19" s="100" t="s">
        <v>536</v>
      </c>
      <c r="B19" s="60"/>
      <c r="C19" s="60"/>
      <c r="D19" s="176" t="s">
        <v>365</v>
      </c>
      <c r="E19" s="224"/>
      <c r="F19" s="88" t="s">
        <v>426</v>
      </c>
      <c r="G19" s="88" t="s">
        <v>427</v>
      </c>
      <c r="H19" s="88" t="s">
        <v>428</v>
      </c>
      <c r="I19" s="88" t="s">
        <v>471</v>
      </c>
      <c r="J19" s="88" t="s">
        <v>472</v>
      </c>
      <c r="K19" s="88" t="s">
        <v>473</v>
      </c>
      <c r="L19" s="88" t="s">
        <v>489</v>
      </c>
      <c r="M19" s="88" t="s">
        <v>490</v>
      </c>
      <c r="N19" s="18"/>
      <c r="O19" s="60"/>
      <c r="P19" s="18"/>
    </row>
    <row r="20" spans="1:16">
      <c r="A20" s="100"/>
      <c r="B20" s="60"/>
      <c r="C20" s="60"/>
      <c r="D20" s="176" t="s">
        <v>360</v>
      </c>
      <c r="E20" s="18"/>
      <c r="F20" s="18"/>
      <c r="G20" s="18"/>
      <c r="H20" s="18"/>
      <c r="I20" s="18"/>
      <c r="J20" s="18"/>
      <c r="K20" s="18"/>
      <c r="L20" s="18"/>
      <c r="M20" s="18"/>
      <c r="N20" s="18"/>
      <c r="O20" s="60"/>
      <c r="P20" s="18"/>
    </row>
    <row r="21" spans="1:16">
      <c r="A21" s="100"/>
      <c r="B21" s="60"/>
      <c r="C21" s="60"/>
      <c r="D21" s="178"/>
      <c r="E21" s="151"/>
      <c r="F21" s="74"/>
      <c r="G21" s="74"/>
      <c r="H21" s="97"/>
      <c r="I21" s="74"/>
      <c r="J21" s="97"/>
      <c r="K21" s="74"/>
      <c r="L21" s="74"/>
      <c r="M21" s="76"/>
      <c r="N21" s="18"/>
      <c r="O21" s="60"/>
      <c r="P21" s="18"/>
    </row>
    <row r="22" spans="1:16">
      <c r="A22" s="100"/>
      <c r="B22" s="60"/>
      <c r="C22" s="60"/>
      <c r="D22" s="176" t="s">
        <v>360</v>
      </c>
      <c r="E22" s="18"/>
      <c r="F22" s="18"/>
      <c r="G22" s="18"/>
      <c r="H22" s="18"/>
      <c r="I22" s="18"/>
      <c r="J22" s="18"/>
      <c r="K22" s="18"/>
      <c r="L22" s="18"/>
      <c r="M22" s="18"/>
      <c r="N22" s="18"/>
      <c r="O22" s="60"/>
      <c r="P22" s="18"/>
    </row>
    <row r="23" spans="1:16">
      <c r="A23" s="100"/>
      <c r="B23" s="60"/>
      <c r="C23" s="60"/>
      <c r="D23" s="176" t="s">
        <v>363</v>
      </c>
      <c r="E23" s="60"/>
      <c r="F23" s="60"/>
      <c r="G23" s="60"/>
      <c r="H23" s="60"/>
      <c r="I23" s="60"/>
      <c r="J23" s="60"/>
      <c r="K23" s="60"/>
      <c r="L23" s="60"/>
      <c r="M23" s="60"/>
      <c r="N23" s="60"/>
      <c r="O23" s="60" t="s">
        <v>364</v>
      </c>
      <c r="P23" s="18"/>
    </row>
    <row r="24" spans="1:16">
      <c r="A24" s="102"/>
      <c r="B24" s="99"/>
      <c r="D24" s="157"/>
      <c r="E24" s="18"/>
      <c r="F24" s="18"/>
      <c r="G24" s="18"/>
      <c r="H24" s="18"/>
      <c r="I24" s="18"/>
      <c r="J24" s="18"/>
      <c r="K24" s="18"/>
      <c r="L24" s="18"/>
      <c r="M24" s="18"/>
      <c r="N24" s="18"/>
      <c r="O24" s="18"/>
      <c r="P24" s="18"/>
    </row>
    <row r="25" spans="1:16" ht="18.75" customHeight="1">
      <c r="A25" s="100"/>
      <c r="B25" s="60"/>
      <c r="C25" s="60"/>
      <c r="D25" s="176" t="s">
        <v>802</v>
      </c>
      <c r="E25" s="60"/>
      <c r="F25" s="60"/>
      <c r="G25" s="60"/>
      <c r="H25" s="60"/>
      <c r="I25" s="60"/>
      <c r="J25" s="60"/>
      <c r="K25" s="60"/>
      <c r="L25" s="60"/>
      <c r="M25" s="60"/>
      <c r="N25" s="60"/>
      <c r="O25" s="60"/>
      <c r="P25" s="60"/>
    </row>
    <row r="26" spans="1:16" ht="24" customHeight="1">
      <c r="A26" s="103"/>
      <c r="B26" s="62"/>
      <c r="C26" s="60"/>
      <c r="D26" s="175"/>
      <c r="E26" s="62"/>
      <c r="F26" s="62"/>
      <c r="G26" s="62"/>
      <c r="H26" s="62"/>
      <c r="I26" s="62"/>
      <c r="J26" s="62" t="s">
        <v>803</v>
      </c>
      <c r="K26" s="62" t="s">
        <v>786</v>
      </c>
      <c r="L26" s="62" t="s">
        <v>786</v>
      </c>
      <c r="M26" s="62" t="s">
        <v>786</v>
      </c>
      <c r="N26" s="62" t="s">
        <v>786</v>
      </c>
      <c r="O26" s="62"/>
      <c r="P26" s="62"/>
    </row>
    <row r="27" spans="1:16" ht="24.75" hidden="1" customHeight="1">
      <c r="A27" s="103"/>
      <c r="B27" s="62"/>
      <c r="C27" s="60"/>
      <c r="D27" s="175"/>
      <c r="E27" s="62" t="s">
        <v>780</v>
      </c>
      <c r="F27" s="185" t="s">
        <v>804</v>
      </c>
      <c r="G27" s="62" t="s">
        <v>805</v>
      </c>
      <c r="H27" s="62" t="s">
        <v>806</v>
      </c>
      <c r="I27" s="186" t="s">
        <v>807</v>
      </c>
      <c r="J27" s="62" t="s">
        <v>1138</v>
      </c>
      <c r="K27" s="62" t="s">
        <v>1140</v>
      </c>
      <c r="L27" s="62" t="s">
        <v>809</v>
      </c>
      <c r="M27" s="62" t="s">
        <v>893</v>
      </c>
      <c r="N27" s="62" t="s">
        <v>808</v>
      </c>
      <c r="O27" s="62"/>
      <c r="P27" s="62"/>
    </row>
    <row r="28" spans="1:16" ht="34.5" hidden="1" customHeight="1">
      <c r="A28" s="103"/>
      <c r="B28" s="62"/>
      <c r="C28" s="60"/>
      <c r="D28" s="175" t="s">
        <v>361</v>
      </c>
      <c r="E28" s="62" t="s">
        <v>506</v>
      </c>
      <c r="F28" s="62" t="s">
        <v>506</v>
      </c>
      <c r="G28" s="62" t="s">
        <v>506</v>
      </c>
      <c r="H28" s="62" t="s">
        <v>506</v>
      </c>
      <c r="I28" s="62" t="s">
        <v>506</v>
      </c>
      <c r="J28" s="62"/>
      <c r="K28" s="62"/>
      <c r="L28" s="62"/>
      <c r="M28" s="62"/>
      <c r="N28" s="62"/>
      <c r="O28" s="62" t="s">
        <v>360</v>
      </c>
      <c r="P28" s="62" t="s">
        <v>362</v>
      </c>
    </row>
    <row r="29" spans="1:16" s="51" customFormat="1" hidden="1">
      <c r="A29" s="103"/>
      <c r="B29" s="62"/>
      <c r="C29" s="60"/>
      <c r="D29" s="176" t="s">
        <v>884</v>
      </c>
      <c r="E29" s="62"/>
      <c r="F29" s="62"/>
      <c r="G29" s="62"/>
      <c r="H29" s="62"/>
      <c r="I29" s="159" t="s">
        <v>885</v>
      </c>
      <c r="J29" s="160" t="s">
        <v>198</v>
      </c>
      <c r="K29" s="62"/>
      <c r="L29" s="62"/>
      <c r="M29" s="62"/>
      <c r="N29" s="62"/>
      <c r="O29" s="62"/>
      <c r="P29" s="62"/>
    </row>
    <row r="30" spans="1:16">
      <c r="A30" s="103"/>
      <c r="B30" s="62"/>
      <c r="C30" s="60"/>
      <c r="D30" s="175" t="s">
        <v>383</v>
      </c>
      <c r="E30" s="278" t="s">
        <v>1188</v>
      </c>
      <c r="F30" s="279"/>
      <c r="G30" s="279"/>
      <c r="H30" s="279"/>
      <c r="I30" s="279"/>
      <c r="J30" s="279"/>
      <c r="K30" s="279"/>
      <c r="L30" s="279"/>
      <c r="M30" s="279"/>
      <c r="N30" s="280"/>
      <c r="O30" s="19"/>
      <c r="P30" s="62"/>
    </row>
    <row r="31" spans="1:16" ht="15" customHeight="1">
      <c r="A31" s="103"/>
      <c r="B31" s="62"/>
      <c r="C31" s="60"/>
      <c r="D31" s="175" t="s">
        <v>365</v>
      </c>
      <c r="E31" s="223" t="s">
        <v>810</v>
      </c>
      <c r="F31" s="223" t="s">
        <v>798</v>
      </c>
      <c r="G31" s="223" t="s">
        <v>811</v>
      </c>
      <c r="H31" s="223" t="s">
        <v>812</v>
      </c>
      <c r="I31" s="223" t="s">
        <v>813</v>
      </c>
      <c r="J31" s="287" t="s">
        <v>815</v>
      </c>
      <c r="K31" s="291" t="s">
        <v>814</v>
      </c>
      <c r="L31" s="293"/>
      <c r="M31" s="294"/>
      <c r="N31" s="272"/>
      <c r="O31" s="19"/>
      <c r="P31" s="62"/>
    </row>
    <row r="32" spans="1:16">
      <c r="A32" s="103"/>
      <c r="B32" s="62"/>
      <c r="C32" s="60"/>
      <c r="D32" s="175" t="s">
        <v>365</v>
      </c>
      <c r="E32" s="287"/>
      <c r="F32" s="287"/>
      <c r="G32" s="287"/>
      <c r="H32" s="287"/>
      <c r="I32" s="287"/>
      <c r="J32" s="287"/>
      <c r="K32" s="88" t="s">
        <v>816</v>
      </c>
      <c r="L32" s="91" t="s">
        <v>817</v>
      </c>
      <c r="M32" s="88" t="s">
        <v>818</v>
      </c>
      <c r="N32" s="88" t="s">
        <v>819</v>
      </c>
      <c r="O32" s="19"/>
      <c r="P32" s="62"/>
    </row>
    <row r="33" spans="1:16">
      <c r="A33" s="103" t="s">
        <v>536</v>
      </c>
      <c r="B33" s="62"/>
      <c r="C33" s="60"/>
      <c r="D33" s="175" t="s">
        <v>365</v>
      </c>
      <c r="E33" s="224"/>
      <c r="F33" s="224"/>
      <c r="G33" s="224"/>
      <c r="H33" s="224"/>
      <c r="I33" s="224"/>
      <c r="J33" s="88" t="s">
        <v>491</v>
      </c>
      <c r="K33" s="88" t="s">
        <v>496</v>
      </c>
      <c r="L33" s="88" t="s">
        <v>497</v>
      </c>
      <c r="M33" s="88" t="s">
        <v>498</v>
      </c>
      <c r="N33" s="88" t="s">
        <v>501</v>
      </c>
      <c r="O33" s="19"/>
      <c r="P33" s="62"/>
    </row>
    <row r="34" spans="1:16">
      <c r="A34" s="103"/>
      <c r="B34" s="62"/>
      <c r="C34" s="60"/>
      <c r="D34" s="175" t="s">
        <v>360</v>
      </c>
      <c r="E34" s="19"/>
      <c r="F34" s="19"/>
      <c r="G34" s="19"/>
      <c r="H34" s="19"/>
      <c r="I34" s="19"/>
      <c r="J34" s="19"/>
      <c r="K34" s="19"/>
      <c r="L34" s="19"/>
      <c r="M34" s="19"/>
      <c r="N34" s="19"/>
      <c r="O34" s="19"/>
      <c r="P34" s="62"/>
    </row>
    <row r="35" spans="1:16">
      <c r="A35" s="103"/>
      <c r="B35" s="62"/>
      <c r="C35" s="60"/>
      <c r="D35" s="177"/>
      <c r="E35" s="151"/>
      <c r="F35" s="152"/>
      <c r="G35" s="118"/>
      <c r="H35" s="118"/>
      <c r="I35" s="153"/>
      <c r="J35" s="74"/>
      <c r="K35" s="74"/>
      <c r="L35" s="74"/>
      <c r="M35" s="74"/>
      <c r="N35" s="74"/>
      <c r="O35" s="19"/>
      <c r="P35" s="62"/>
    </row>
    <row r="36" spans="1:16">
      <c r="A36" s="103"/>
      <c r="B36" s="62"/>
      <c r="C36" s="60"/>
      <c r="D36" s="175" t="s">
        <v>360</v>
      </c>
      <c r="E36" s="19"/>
      <c r="F36" s="19"/>
      <c r="G36" s="19"/>
      <c r="H36" s="19"/>
      <c r="I36" s="19"/>
      <c r="J36" s="19"/>
      <c r="K36" s="19"/>
      <c r="L36" s="19"/>
      <c r="M36" s="19"/>
      <c r="N36" s="19"/>
      <c r="O36" s="19"/>
      <c r="P36" s="62"/>
    </row>
    <row r="37" spans="1:16">
      <c r="A37" s="103"/>
      <c r="B37" s="62"/>
      <c r="C37" s="60"/>
      <c r="D37" s="175" t="s">
        <v>363</v>
      </c>
      <c r="E37" s="62"/>
      <c r="F37" s="62"/>
      <c r="G37" s="62"/>
      <c r="H37" s="62"/>
      <c r="I37" s="62"/>
      <c r="J37" s="62"/>
      <c r="K37" s="62"/>
      <c r="L37" s="62"/>
      <c r="M37" s="62"/>
      <c r="N37" s="62"/>
      <c r="O37" s="62"/>
      <c r="P37" s="62" t="s">
        <v>364</v>
      </c>
    </row>
    <row r="38" spans="1:16">
      <c r="A38" s="104"/>
      <c r="B38" s="174"/>
      <c r="D38" s="158"/>
      <c r="E38" s="19"/>
      <c r="F38" s="19"/>
      <c r="G38" s="19"/>
      <c r="H38" s="19"/>
      <c r="I38" s="19"/>
      <c r="J38" s="19"/>
      <c r="K38" s="19"/>
      <c r="L38" s="19"/>
      <c r="M38" s="19"/>
      <c r="N38" s="19"/>
      <c r="O38" s="19"/>
      <c r="P38" s="19"/>
    </row>
    <row r="39" spans="1:16">
      <c r="A39" s="104"/>
      <c r="B39" s="174"/>
      <c r="D39" s="158"/>
      <c r="E39" s="19"/>
      <c r="F39" s="19"/>
      <c r="G39" s="19"/>
      <c r="H39" s="19"/>
      <c r="I39" s="19"/>
      <c r="J39" s="19"/>
      <c r="K39" s="19"/>
      <c r="L39" s="19"/>
      <c r="M39" s="19"/>
      <c r="N39" s="19"/>
      <c r="O39" s="19"/>
      <c r="P39" s="19"/>
    </row>
    <row r="40" spans="1:16">
      <c r="A40" s="103"/>
      <c r="B40" s="62"/>
      <c r="C40" s="60"/>
      <c r="D40" s="175" t="s">
        <v>820</v>
      </c>
      <c r="E40" s="62"/>
      <c r="F40" s="62"/>
      <c r="G40" s="62"/>
      <c r="H40" s="62"/>
      <c r="I40" s="62"/>
      <c r="J40" s="62"/>
      <c r="K40" s="62"/>
      <c r="L40" s="19"/>
      <c r="M40" s="19"/>
      <c r="N40" s="19"/>
      <c r="O40" s="19"/>
      <c r="P40" s="19"/>
    </row>
    <row r="41" spans="1:16" hidden="1">
      <c r="A41" s="103"/>
      <c r="B41" s="62"/>
      <c r="C41" s="60"/>
      <c r="D41" s="175"/>
      <c r="E41" s="62"/>
      <c r="F41" s="62"/>
      <c r="G41" s="62" t="s">
        <v>821</v>
      </c>
      <c r="H41" s="62" t="s">
        <v>822</v>
      </c>
      <c r="I41" s="62" t="s">
        <v>823</v>
      </c>
      <c r="J41" s="62"/>
      <c r="K41" s="62"/>
      <c r="L41" s="19"/>
      <c r="M41" s="19"/>
      <c r="N41" s="19"/>
      <c r="O41" s="18"/>
      <c r="P41" s="18"/>
    </row>
    <row r="42" spans="1:16" hidden="1">
      <c r="A42" s="103"/>
      <c r="B42" s="62"/>
      <c r="C42" s="60"/>
      <c r="D42" s="175"/>
      <c r="E42" s="62" t="s">
        <v>824</v>
      </c>
      <c r="F42" s="62" t="s">
        <v>825</v>
      </c>
      <c r="G42" s="62"/>
      <c r="H42" s="62"/>
      <c r="I42" s="62"/>
      <c r="J42" s="62"/>
      <c r="K42" s="62"/>
      <c r="L42" s="19"/>
      <c r="M42" s="19"/>
      <c r="N42" s="19"/>
      <c r="O42" s="18"/>
      <c r="P42" s="18"/>
    </row>
    <row r="43" spans="1:16" hidden="1">
      <c r="A43" s="100"/>
      <c r="B43" s="60"/>
      <c r="C43" s="60"/>
      <c r="D43" s="176" t="s">
        <v>361</v>
      </c>
      <c r="E43" s="60" t="s">
        <v>506</v>
      </c>
      <c r="F43" s="60" t="s">
        <v>506</v>
      </c>
      <c r="G43" s="60"/>
      <c r="H43" s="60"/>
      <c r="I43" s="60"/>
      <c r="J43" s="60" t="s">
        <v>360</v>
      </c>
      <c r="K43" s="60" t="s">
        <v>362</v>
      </c>
      <c r="L43" s="18"/>
      <c r="M43" s="18"/>
      <c r="N43" s="18"/>
      <c r="O43" s="18"/>
      <c r="P43" s="18"/>
    </row>
    <row r="44" spans="1:16" s="51" customFormat="1" hidden="1">
      <c r="A44" s="100"/>
      <c r="B44" s="60"/>
      <c r="C44" s="60"/>
      <c r="D44" s="176" t="s">
        <v>884</v>
      </c>
      <c r="E44" s="60"/>
      <c r="F44" s="159" t="s">
        <v>885</v>
      </c>
      <c r="G44" s="160" t="s">
        <v>198</v>
      </c>
      <c r="H44" s="160" t="s">
        <v>198</v>
      </c>
      <c r="I44" s="60"/>
      <c r="J44" s="60"/>
      <c r="K44" s="60"/>
      <c r="L44" s="34"/>
      <c r="M44" s="34"/>
      <c r="N44" s="34"/>
      <c r="O44" s="34"/>
      <c r="P44" s="34"/>
    </row>
    <row r="45" spans="1:16" s="51" customFormat="1">
      <c r="A45" s="100"/>
      <c r="B45" s="60"/>
      <c r="C45" s="60"/>
      <c r="D45" s="176"/>
      <c r="E45" s="278" t="s">
        <v>1189</v>
      </c>
      <c r="F45" s="279"/>
      <c r="G45" s="279"/>
      <c r="H45" s="279"/>
      <c r="I45" s="280"/>
      <c r="J45" s="60"/>
      <c r="K45" s="60"/>
      <c r="L45" s="34"/>
      <c r="M45" s="34"/>
      <c r="N45" s="34"/>
      <c r="O45" s="34"/>
      <c r="P45" s="34"/>
    </row>
    <row r="46" spans="1:16">
      <c r="A46" s="100"/>
      <c r="B46" s="60"/>
      <c r="C46" s="60"/>
      <c r="D46" s="176" t="s">
        <v>383</v>
      </c>
      <c r="E46" s="288" t="s">
        <v>1192</v>
      </c>
      <c r="F46" s="289"/>
      <c r="G46" s="289"/>
      <c r="H46" s="289"/>
      <c r="I46" s="290"/>
      <c r="J46" s="18"/>
      <c r="K46" s="60"/>
      <c r="L46" s="18"/>
      <c r="M46" s="18"/>
      <c r="N46" s="18"/>
      <c r="O46" s="18"/>
      <c r="P46" s="18"/>
    </row>
    <row r="47" spans="1:16" ht="19.5" customHeight="1">
      <c r="A47" s="100"/>
      <c r="B47" s="60"/>
      <c r="C47" s="60"/>
      <c r="D47" s="176" t="s">
        <v>365</v>
      </c>
      <c r="E47" s="223" t="s">
        <v>826</v>
      </c>
      <c r="F47" s="287" t="s">
        <v>1157</v>
      </c>
      <c r="G47" s="88" t="s">
        <v>827</v>
      </c>
      <c r="H47" s="92" t="s">
        <v>828</v>
      </c>
      <c r="I47" s="88" t="s">
        <v>829</v>
      </c>
      <c r="J47" s="18"/>
      <c r="K47" s="60"/>
      <c r="L47" s="18"/>
      <c r="M47" s="18"/>
      <c r="N47" s="18"/>
      <c r="O47" s="18"/>
      <c r="P47" s="18"/>
    </row>
    <row r="48" spans="1:16">
      <c r="A48" s="100" t="s">
        <v>536</v>
      </c>
      <c r="B48" s="60"/>
      <c r="C48" s="60"/>
      <c r="D48" s="176" t="s">
        <v>365</v>
      </c>
      <c r="E48" s="224"/>
      <c r="F48" s="224"/>
      <c r="G48" s="88" t="s">
        <v>505</v>
      </c>
      <c r="H48" s="88" t="s">
        <v>510</v>
      </c>
      <c r="I48" s="88" t="s">
        <v>512</v>
      </c>
      <c r="J48" s="18"/>
      <c r="K48" s="60"/>
      <c r="L48" s="18"/>
      <c r="M48" s="18"/>
      <c r="N48" s="18"/>
      <c r="O48" s="18"/>
      <c r="P48" s="18"/>
    </row>
    <row r="49" spans="1:18">
      <c r="A49" s="100"/>
      <c r="B49" s="60"/>
      <c r="C49" s="60"/>
      <c r="D49" s="176" t="s">
        <v>360</v>
      </c>
      <c r="E49" s="18"/>
      <c r="F49" s="18"/>
      <c r="G49" s="18"/>
      <c r="H49" s="18"/>
      <c r="I49" s="18"/>
      <c r="J49" s="18"/>
      <c r="K49" s="60"/>
      <c r="L49" s="18"/>
      <c r="M49" s="18"/>
      <c r="N49" s="18"/>
      <c r="O49" s="18"/>
      <c r="P49" s="18"/>
    </row>
    <row r="50" spans="1:18">
      <c r="A50" s="103"/>
      <c r="B50" s="62"/>
      <c r="C50" s="60"/>
      <c r="D50" s="177"/>
      <c r="E50" s="151"/>
      <c r="F50" s="118"/>
      <c r="G50" s="74"/>
      <c r="H50" s="74"/>
      <c r="I50" s="70"/>
      <c r="J50" s="19"/>
      <c r="K50" s="62"/>
      <c r="L50" s="19"/>
      <c r="M50" s="19"/>
      <c r="N50" s="19"/>
      <c r="O50" s="18"/>
      <c r="P50" s="18"/>
    </row>
    <row r="51" spans="1:18">
      <c r="A51" s="103"/>
      <c r="B51" s="62"/>
      <c r="C51" s="60"/>
      <c r="D51" s="175" t="s">
        <v>360</v>
      </c>
      <c r="E51" s="19"/>
      <c r="F51" s="19"/>
      <c r="G51" s="19"/>
      <c r="H51" s="19"/>
      <c r="I51" s="19"/>
      <c r="J51" s="19"/>
      <c r="K51" s="62"/>
      <c r="L51" s="19"/>
      <c r="M51" s="19"/>
      <c r="N51" s="19"/>
      <c r="O51" s="18"/>
      <c r="P51" s="18"/>
    </row>
    <row r="52" spans="1:18">
      <c r="A52" s="103"/>
      <c r="B52" s="62"/>
      <c r="C52" s="60"/>
      <c r="D52" s="175" t="s">
        <v>363</v>
      </c>
      <c r="E52" s="62"/>
      <c r="F52" s="62"/>
      <c r="G52" s="62"/>
      <c r="H52" s="62"/>
      <c r="I52" s="62"/>
      <c r="J52" s="62"/>
      <c r="K52" s="62" t="s">
        <v>364</v>
      </c>
      <c r="L52" s="19"/>
      <c r="M52" s="19"/>
      <c r="N52" s="19"/>
      <c r="O52" s="18"/>
      <c r="P52" s="18"/>
    </row>
    <row r="53" spans="1:18">
      <c r="A53" s="104"/>
      <c r="B53" s="174"/>
      <c r="C53" s="167"/>
      <c r="D53" s="174"/>
      <c r="E53" s="19"/>
      <c r="F53" s="19"/>
      <c r="G53" s="19"/>
      <c r="H53" s="19"/>
      <c r="I53" s="19"/>
      <c r="J53" s="19"/>
      <c r="K53" s="19"/>
      <c r="L53" s="19"/>
      <c r="M53" s="19"/>
      <c r="N53" s="19"/>
      <c r="O53" s="18"/>
      <c r="P53" s="18"/>
    </row>
    <row r="54" spans="1:18">
      <c r="A54" s="104"/>
      <c r="B54" s="174"/>
      <c r="C54" s="167"/>
      <c r="D54" s="174"/>
      <c r="E54" s="19"/>
      <c r="F54" s="19"/>
      <c r="G54" s="19"/>
      <c r="H54" s="19"/>
      <c r="I54" s="19"/>
      <c r="J54" s="19"/>
      <c r="K54" s="19"/>
      <c r="L54" s="19"/>
      <c r="M54" s="19"/>
      <c r="N54" s="19"/>
      <c r="O54" s="18"/>
      <c r="P54" s="18"/>
    </row>
    <row r="55" spans="1:18">
      <c r="A55" s="62"/>
      <c r="B55" s="62"/>
      <c r="C55" s="175" t="s">
        <v>830</v>
      </c>
      <c r="D55" s="62"/>
      <c r="E55" s="62"/>
      <c r="F55" s="62"/>
      <c r="G55" s="62"/>
      <c r="H55" s="62"/>
      <c r="I55" s="62"/>
      <c r="J55" s="62"/>
      <c r="K55" s="62"/>
      <c r="L55" s="62"/>
      <c r="M55" s="62"/>
      <c r="N55" s="62"/>
      <c r="O55" s="62"/>
      <c r="P55" s="62"/>
      <c r="Q55" s="18"/>
      <c r="R55" s="18"/>
    </row>
    <row r="56" spans="1:18">
      <c r="A56" s="62"/>
      <c r="B56" s="62"/>
      <c r="C56" s="175"/>
      <c r="D56" s="62"/>
      <c r="E56" s="62"/>
      <c r="F56" s="62"/>
      <c r="G56" s="62"/>
      <c r="H56" s="62"/>
      <c r="I56" s="62"/>
      <c r="J56" s="62" t="s">
        <v>821</v>
      </c>
      <c r="K56" s="62" t="s">
        <v>822</v>
      </c>
      <c r="L56" s="62" t="s">
        <v>823</v>
      </c>
      <c r="M56" s="62"/>
      <c r="N56" s="62"/>
      <c r="O56" s="62"/>
      <c r="P56" s="62"/>
      <c r="Q56" s="18"/>
      <c r="R56" s="18"/>
    </row>
    <row r="57" spans="1:18" hidden="1">
      <c r="A57" s="62"/>
      <c r="B57" s="62"/>
      <c r="C57" s="175"/>
      <c r="D57" s="62"/>
      <c r="E57" s="62" t="s">
        <v>824</v>
      </c>
      <c r="F57" s="62" t="s">
        <v>831</v>
      </c>
      <c r="G57" s="62" t="s">
        <v>507</v>
      </c>
      <c r="H57" s="62" t="s">
        <v>782</v>
      </c>
      <c r="I57" s="62" t="s">
        <v>825</v>
      </c>
      <c r="J57" s="62"/>
      <c r="K57" s="62"/>
      <c r="L57" s="62"/>
      <c r="M57" s="62"/>
      <c r="N57" s="62"/>
      <c r="O57" s="62"/>
      <c r="P57" s="62"/>
      <c r="Q57" s="18"/>
      <c r="R57" s="18"/>
    </row>
    <row r="58" spans="1:18" hidden="1">
      <c r="A58" s="62"/>
      <c r="B58" s="62"/>
      <c r="C58" s="175" t="s">
        <v>361</v>
      </c>
      <c r="D58" s="62" t="s">
        <v>882</v>
      </c>
      <c r="E58" s="62" t="s">
        <v>506</v>
      </c>
      <c r="F58" s="62" t="s">
        <v>506</v>
      </c>
      <c r="G58" s="62" t="s">
        <v>506</v>
      </c>
      <c r="H58" s="62" t="s">
        <v>506</v>
      </c>
      <c r="I58" s="62" t="s">
        <v>506</v>
      </c>
      <c r="J58" s="62"/>
      <c r="K58" s="62"/>
      <c r="L58" s="62"/>
      <c r="M58" s="62" t="s">
        <v>360</v>
      </c>
      <c r="N58" s="62" t="s">
        <v>362</v>
      </c>
      <c r="O58" s="62"/>
      <c r="P58" s="62"/>
      <c r="Q58" s="18"/>
      <c r="R58" s="18"/>
    </row>
    <row r="59" spans="1:18" s="51" customFormat="1" hidden="1">
      <c r="A59" s="62"/>
      <c r="B59" s="62"/>
      <c r="C59" s="176" t="s">
        <v>884</v>
      </c>
      <c r="D59" s="173"/>
      <c r="E59" s="62"/>
      <c r="F59" s="62"/>
      <c r="G59" s="62"/>
      <c r="H59" s="62"/>
      <c r="I59" s="159" t="s">
        <v>885</v>
      </c>
      <c r="J59" s="160" t="s">
        <v>198</v>
      </c>
      <c r="K59" s="160" t="s">
        <v>198</v>
      </c>
      <c r="L59" s="62"/>
      <c r="M59" s="62"/>
      <c r="N59" s="62"/>
      <c r="O59" s="62"/>
      <c r="P59" s="62"/>
      <c r="Q59" s="34"/>
      <c r="R59" s="34"/>
    </row>
    <row r="60" spans="1:18">
      <c r="A60" s="62"/>
      <c r="B60" s="62"/>
      <c r="C60" s="175" t="s">
        <v>383</v>
      </c>
      <c r="D60" s="173"/>
      <c r="E60" s="248" t="s">
        <v>1193</v>
      </c>
      <c r="F60" s="267"/>
      <c r="G60" s="267"/>
      <c r="H60" s="267"/>
      <c r="I60" s="267"/>
      <c r="J60" s="267"/>
      <c r="K60" s="267"/>
      <c r="L60" s="249"/>
      <c r="M60" s="19"/>
      <c r="N60" s="62"/>
      <c r="O60" s="62"/>
      <c r="P60" s="62"/>
      <c r="Q60" s="18"/>
      <c r="R60" s="18"/>
    </row>
    <row r="61" spans="1:18" ht="30">
      <c r="A61" s="62"/>
      <c r="B61" s="62"/>
      <c r="C61" s="175" t="s">
        <v>365</v>
      </c>
      <c r="D61" s="173"/>
      <c r="E61" s="270" t="s">
        <v>832</v>
      </c>
      <c r="F61" s="270" t="s">
        <v>833</v>
      </c>
      <c r="G61" s="270" t="s">
        <v>834</v>
      </c>
      <c r="H61" s="270" t="s">
        <v>835</v>
      </c>
      <c r="I61" s="223" t="s">
        <v>1156</v>
      </c>
      <c r="J61" s="80" t="s">
        <v>836</v>
      </c>
      <c r="K61" s="80" t="s">
        <v>837</v>
      </c>
      <c r="L61" s="88" t="s">
        <v>838</v>
      </c>
      <c r="M61" s="19"/>
      <c r="N61" s="62"/>
      <c r="O61" s="62"/>
      <c r="P61" s="62"/>
      <c r="Q61" s="18"/>
      <c r="R61" s="18"/>
    </row>
    <row r="62" spans="1:18">
      <c r="A62" s="62" t="s">
        <v>536</v>
      </c>
      <c r="B62" s="62"/>
      <c r="C62" s="175" t="s">
        <v>365</v>
      </c>
      <c r="D62" s="173"/>
      <c r="E62" s="270"/>
      <c r="F62" s="270"/>
      <c r="G62" s="270"/>
      <c r="H62" s="270"/>
      <c r="I62" s="224"/>
      <c r="J62" s="88" t="s">
        <v>516</v>
      </c>
      <c r="K62" s="88" t="s">
        <v>518</v>
      </c>
      <c r="L62" s="88" t="s">
        <v>522</v>
      </c>
      <c r="M62" s="19"/>
      <c r="N62" s="62"/>
      <c r="O62" s="62"/>
      <c r="P62" s="62"/>
      <c r="Q62" s="18"/>
      <c r="R62" s="18"/>
    </row>
    <row r="63" spans="1:18">
      <c r="A63" s="62"/>
      <c r="B63" s="62"/>
      <c r="C63" s="175" t="s">
        <v>360</v>
      </c>
      <c r="D63" s="165" t="s">
        <v>883</v>
      </c>
      <c r="E63" s="19"/>
      <c r="F63" s="19"/>
      <c r="G63" s="19"/>
      <c r="H63" s="19"/>
      <c r="I63" s="19"/>
      <c r="J63" s="19"/>
      <c r="K63" s="19"/>
      <c r="L63" s="19"/>
      <c r="M63" s="19"/>
      <c r="N63" s="62"/>
      <c r="O63" s="62"/>
      <c r="P63" s="62"/>
      <c r="Q63" s="18"/>
      <c r="R63" s="18"/>
    </row>
    <row r="64" spans="1:18">
      <c r="A64" s="62"/>
      <c r="B64" s="62"/>
      <c r="C64" s="177"/>
      <c r="D64" s="155"/>
      <c r="E64" s="151"/>
      <c r="F64" s="151"/>
      <c r="G64" s="105"/>
      <c r="H64" s="105"/>
      <c r="I64" s="118"/>
      <c r="J64" s="74"/>
      <c r="K64" s="74"/>
      <c r="L64" s="70"/>
      <c r="M64" s="19"/>
      <c r="N64" s="62"/>
      <c r="O64" s="62"/>
      <c r="P64" s="62"/>
      <c r="Q64" s="18"/>
      <c r="R64" s="18"/>
    </row>
    <row r="65" spans="1:18">
      <c r="A65" s="62"/>
      <c r="B65" s="62"/>
      <c r="C65" s="175" t="s">
        <v>360</v>
      </c>
      <c r="D65" s="173"/>
      <c r="E65" s="19"/>
      <c r="F65" s="19"/>
      <c r="G65" s="19"/>
      <c r="H65" s="19"/>
      <c r="I65" s="19"/>
      <c r="J65" s="19"/>
      <c r="K65" s="19"/>
      <c r="L65" s="19"/>
      <c r="M65" s="19"/>
      <c r="N65" s="62"/>
      <c r="O65" s="62"/>
      <c r="P65" s="62"/>
      <c r="Q65" s="18"/>
      <c r="R65" s="18"/>
    </row>
    <row r="66" spans="1:18">
      <c r="A66" s="60"/>
      <c r="B66" s="60"/>
      <c r="C66" s="176" t="s">
        <v>363</v>
      </c>
      <c r="D66" s="60"/>
      <c r="E66" s="60"/>
      <c r="F66" s="60"/>
      <c r="G66" s="60"/>
      <c r="H66" s="60"/>
      <c r="I66" s="60"/>
      <c r="J66" s="60"/>
      <c r="K66" s="60"/>
      <c r="L66" s="60"/>
      <c r="M66" s="60"/>
      <c r="N66" s="60" t="s">
        <v>364</v>
      </c>
      <c r="O66" s="60"/>
      <c r="P66" s="60"/>
      <c r="Q66" s="18"/>
      <c r="R66" s="18"/>
    </row>
    <row r="67" spans="1:18">
      <c r="A67" s="102"/>
      <c r="B67" s="99"/>
      <c r="C67" s="166"/>
      <c r="D67" s="99"/>
      <c r="E67" s="18"/>
      <c r="F67" s="18"/>
      <c r="G67" s="18"/>
      <c r="H67" s="18"/>
      <c r="I67" s="18"/>
      <c r="J67" s="18"/>
      <c r="K67" s="18"/>
      <c r="L67" s="18"/>
      <c r="M67" s="18"/>
      <c r="N67" s="18"/>
      <c r="O67" s="18"/>
      <c r="P67" s="18"/>
    </row>
    <row r="68" spans="1:18">
      <c r="A68" s="104"/>
      <c r="B68" s="174"/>
      <c r="C68" s="167"/>
      <c r="D68" s="174"/>
      <c r="E68" s="19"/>
      <c r="F68" s="19"/>
      <c r="G68" s="19"/>
      <c r="H68" s="19"/>
      <c r="I68" s="19"/>
      <c r="J68" s="19"/>
      <c r="K68" s="19"/>
      <c r="L68" s="19"/>
      <c r="M68" s="19"/>
      <c r="N68" s="19"/>
      <c r="O68" s="18"/>
      <c r="P68" s="18"/>
    </row>
    <row r="69" spans="1:18">
      <c r="A69" s="103"/>
      <c r="B69" s="62"/>
      <c r="C69" s="60"/>
      <c r="D69" s="175" t="s">
        <v>839</v>
      </c>
      <c r="E69" s="62"/>
      <c r="F69" s="62"/>
      <c r="G69" s="62"/>
      <c r="H69" s="62"/>
      <c r="I69" s="19"/>
      <c r="J69" s="19"/>
      <c r="K69" s="19"/>
      <c r="L69" s="19"/>
      <c r="M69" s="19"/>
      <c r="N69" s="19"/>
      <c r="O69" s="18"/>
      <c r="P69" s="18"/>
    </row>
    <row r="70" spans="1:18" hidden="1">
      <c r="A70" s="103"/>
      <c r="B70" s="62"/>
      <c r="C70" s="60"/>
      <c r="D70" s="175"/>
      <c r="E70" s="62"/>
      <c r="F70" s="62" t="s">
        <v>840</v>
      </c>
      <c r="G70" s="62"/>
      <c r="H70" s="62"/>
      <c r="I70" s="19"/>
      <c r="J70" s="19"/>
      <c r="K70" s="19"/>
      <c r="L70" s="19"/>
      <c r="M70" s="19"/>
      <c r="N70" s="19"/>
      <c r="O70" s="18"/>
      <c r="P70" s="18"/>
    </row>
    <row r="71" spans="1:18" hidden="1">
      <c r="A71" s="103"/>
      <c r="B71" s="62"/>
      <c r="C71" s="60"/>
      <c r="D71" s="175"/>
      <c r="E71" s="62" t="s">
        <v>841</v>
      </c>
      <c r="F71" s="62"/>
      <c r="G71" s="62"/>
      <c r="H71" s="62"/>
      <c r="I71" s="19"/>
      <c r="J71" s="19"/>
      <c r="K71" s="19"/>
      <c r="L71" s="19"/>
      <c r="M71" s="19"/>
      <c r="N71" s="19"/>
      <c r="O71" s="18"/>
      <c r="P71" s="18"/>
    </row>
    <row r="72" spans="1:18" hidden="1">
      <c r="A72" s="103"/>
      <c r="B72" s="62"/>
      <c r="C72" s="60"/>
      <c r="D72" s="175" t="s">
        <v>361</v>
      </c>
      <c r="E72" s="62" t="s">
        <v>506</v>
      </c>
      <c r="F72" s="62"/>
      <c r="G72" s="62" t="s">
        <v>360</v>
      </c>
      <c r="H72" s="62" t="s">
        <v>362</v>
      </c>
      <c r="I72" s="19"/>
      <c r="J72" s="19"/>
      <c r="K72" s="19"/>
      <c r="L72" s="19"/>
      <c r="M72" s="19"/>
      <c r="N72" s="19"/>
      <c r="O72" s="18"/>
      <c r="P72" s="18"/>
    </row>
    <row r="73" spans="1:18" ht="48" customHeight="1">
      <c r="A73" s="103"/>
      <c r="B73" s="62"/>
      <c r="C73" s="60"/>
      <c r="D73" s="175" t="s">
        <v>383</v>
      </c>
      <c r="E73" s="239" t="s">
        <v>1190</v>
      </c>
      <c r="F73" s="240"/>
      <c r="G73" s="19"/>
      <c r="H73" s="62"/>
      <c r="I73" s="19"/>
      <c r="J73" s="19"/>
      <c r="K73" s="19"/>
      <c r="L73" s="19"/>
      <c r="M73" s="19"/>
      <c r="N73" s="19"/>
      <c r="O73" s="18"/>
      <c r="P73" s="18"/>
    </row>
    <row r="74" spans="1:18">
      <c r="A74" s="103"/>
      <c r="B74" s="62"/>
      <c r="C74" s="60"/>
      <c r="D74" s="175" t="s">
        <v>365</v>
      </c>
      <c r="E74" s="223" t="s">
        <v>499</v>
      </c>
      <c r="F74" s="92" t="s">
        <v>842</v>
      </c>
      <c r="G74" s="19"/>
      <c r="H74" s="62"/>
      <c r="I74" s="19"/>
      <c r="J74" s="19"/>
      <c r="K74" s="19"/>
      <c r="L74" s="19"/>
      <c r="M74" s="19"/>
      <c r="N74" s="19"/>
      <c r="O74" s="18"/>
      <c r="P74" s="18"/>
    </row>
    <row r="75" spans="1:18">
      <c r="A75" s="103" t="s">
        <v>536</v>
      </c>
      <c r="B75" s="62"/>
      <c r="C75" s="60"/>
      <c r="D75" s="175" t="s">
        <v>365</v>
      </c>
      <c r="E75" s="224"/>
      <c r="F75" s="88" t="s">
        <v>525</v>
      </c>
      <c r="G75" s="19"/>
      <c r="H75" s="62"/>
      <c r="I75" s="19"/>
      <c r="J75" s="19"/>
      <c r="K75" s="19"/>
      <c r="L75" s="19"/>
      <c r="M75" s="19"/>
      <c r="N75" s="19"/>
      <c r="O75" s="18"/>
      <c r="P75" s="18"/>
    </row>
    <row r="76" spans="1:18">
      <c r="A76" s="100"/>
      <c r="B76" s="60"/>
      <c r="C76" s="60"/>
      <c r="D76" s="175" t="s">
        <v>360</v>
      </c>
      <c r="E76" s="19"/>
      <c r="F76" s="19"/>
      <c r="G76" s="19"/>
      <c r="H76" s="62"/>
      <c r="I76" s="18"/>
      <c r="J76" s="18"/>
      <c r="K76" s="18"/>
      <c r="L76" s="18"/>
      <c r="M76" s="18"/>
      <c r="N76" s="18"/>
      <c r="O76" s="18"/>
      <c r="P76" s="18"/>
    </row>
    <row r="77" spans="1:18">
      <c r="A77" s="100"/>
      <c r="B77" s="60"/>
      <c r="C77" s="60"/>
      <c r="D77" s="177"/>
      <c r="E77" s="151"/>
      <c r="F77" s="145"/>
      <c r="G77" s="19"/>
      <c r="H77" s="62"/>
      <c r="I77" s="18"/>
      <c r="J77" s="18"/>
      <c r="K77" s="18"/>
      <c r="L77" s="18"/>
      <c r="M77" s="18"/>
      <c r="N77" s="18"/>
      <c r="O77" s="18"/>
      <c r="P77" s="18"/>
    </row>
    <row r="78" spans="1:18">
      <c r="A78" s="100"/>
      <c r="B78" s="60"/>
      <c r="C78" s="60"/>
      <c r="D78" s="175" t="s">
        <v>360</v>
      </c>
      <c r="E78" s="286"/>
      <c r="F78" s="286"/>
      <c r="G78" s="19"/>
      <c r="H78" s="62"/>
      <c r="I78" s="18"/>
      <c r="J78" s="18"/>
      <c r="K78" s="18"/>
      <c r="L78" s="18"/>
      <c r="M78" s="18"/>
      <c r="N78" s="18"/>
      <c r="O78" s="18"/>
      <c r="P78" s="18"/>
    </row>
    <row r="79" spans="1:18">
      <c r="A79" s="100"/>
      <c r="B79" s="60"/>
      <c r="C79" s="60"/>
      <c r="D79" s="175" t="s">
        <v>363</v>
      </c>
      <c r="E79" s="62"/>
      <c r="F79" s="62"/>
      <c r="G79" s="62"/>
      <c r="H79" s="62" t="s">
        <v>364</v>
      </c>
      <c r="I79" s="18"/>
      <c r="J79" s="18"/>
      <c r="K79" s="18"/>
      <c r="L79" s="18"/>
      <c r="M79" s="18"/>
      <c r="N79" s="18"/>
      <c r="O79" s="18"/>
      <c r="P79" s="18"/>
    </row>
    <row r="80" spans="1:18">
      <c r="A80" s="102"/>
      <c r="B80" s="99"/>
      <c r="C80" s="167"/>
      <c r="D80" s="174"/>
      <c r="E80" s="19"/>
      <c r="F80" s="19"/>
      <c r="G80" s="19"/>
      <c r="H80" s="19"/>
      <c r="I80" s="18"/>
      <c r="J80" s="18"/>
      <c r="K80" s="18"/>
      <c r="L80" s="18"/>
      <c r="M80" s="18"/>
      <c r="N80" s="18"/>
      <c r="O80" s="18"/>
      <c r="P80" s="18"/>
    </row>
    <row r="81" spans="1:16">
      <c r="A81" s="102"/>
      <c r="B81" s="99"/>
      <c r="C81" s="167"/>
      <c r="D81" s="174"/>
      <c r="E81" s="19"/>
      <c r="F81" s="19"/>
      <c r="G81" s="19"/>
      <c r="H81" s="19"/>
      <c r="I81" s="18"/>
      <c r="J81" s="18"/>
      <c r="K81" s="18"/>
      <c r="L81" s="18"/>
      <c r="M81" s="18"/>
      <c r="N81" s="18"/>
      <c r="O81" s="18"/>
      <c r="P81" s="18"/>
    </row>
    <row r="82" spans="1:16">
      <c r="A82" s="102"/>
      <c r="B82" s="99"/>
      <c r="C82" s="167"/>
      <c r="D82" s="174"/>
      <c r="E82" s="19"/>
      <c r="F82" s="19"/>
      <c r="G82" s="19"/>
      <c r="H82" s="19"/>
      <c r="I82" s="18"/>
      <c r="J82" s="18"/>
      <c r="K82" s="18"/>
      <c r="L82" s="18"/>
      <c r="M82" s="18"/>
      <c r="N82" s="18"/>
      <c r="O82" s="18"/>
      <c r="P82" s="18"/>
    </row>
    <row r="83" spans="1:16" ht="38.25" customHeight="1">
      <c r="A83" s="102"/>
      <c r="B83" s="99"/>
      <c r="C83" s="166"/>
      <c r="D83" s="99"/>
      <c r="G83" s="18"/>
      <c r="H83" s="18"/>
      <c r="I83" s="18"/>
      <c r="J83" s="18"/>
      <c r="K83" s="18"/>
      <c r="L83" s="18"/>
      <c r="M83" s="18"/>
      <c r="N83" s="18"/>
      <c r="O83" s="18"/>
      <c r="P83" s="18"/>
    </row>
    <row r="84" spans="1:16">
      <c r="A84" s="102"/>
      <c r="B84" s="99"/>
      <c r="C84" s="166"/>
      <c r="D84" s="99"/>
      <c r="E84" s="18"/>
      <c r="F84" s="18"/>
      <c r="G84" s="18"/>
      <c r="H84" s="18"/>
      <c r="I84" s="18"/>
      <c r="J84" s="18"/>
      <c r="K84" s="18"/>
      <c r="L84" s="18"/>
      <c r="M84" s="18"/>
      <c r="N84" s="18"/>
      <c r="O84" s="18"/>
      <c r="P84" s="18"/>
    </row>
    <row r="85" spans="1:16">
      <c r="A85" s="102"/>
      <c r="B85" s="99"/>
      <c r="C85" s="167"/>
      <c r="D85" s="174"/>
      <c r="E85" s="19"/>
      <c r="F85" s="19"/>
      <c r="G85" s="19"/>
      <c r="H85" s="19"/>
      <c r="I85" s="18"/>
      <c r="J85" s="18"/>
      <c r="K85" s="18"/>
      <c r="L85" s="18"/>
      <c r="M85" s="18"/>
      <c r="N85" s="18"/>
      <c r="O85" s="18"/>
      <c r="P85" s="18"/>
    </row>
    <row r="86" spans="1:16">
      <c r="A86" s="102"/>
      <c r="B86" s="99"/>
      <c r="C86" s="167"/>
      <c r="D86" s="174"/>
      <c r="E86" s="19"/>
      <c r="F86" s="19"/>
      <c r="G86" s="19"/>
      <c r="H86" s="19"/>
      <c r="I86" s="18"/>
      <c r="J86" s="18"/>
      <c r="K86" s="18"/>
      <c r="L86" s="18"/>
      <c r="M86" s="18"/>
      <c r="N86" s="18"/>
      <c r="O86" s="18"/>
      <c r="P86" s="18"/>
    </row>
    <row r="87" spans="1:16">
      <c r="A87" s="102"/>
      <c r="B87" s="99"/>
      <c r="C87" s="167"/>
      <c r="D87" s="174"/>
      <c r="E87" s="19"/>
      <c r="F87" s="19"/>
      <c r="G87" s="19"/>
      <c r="H87" s="19"/>
      <c r="I87" s="18"/>
      <c r="J87" s="18"/>
      <c r="K87" s="18"/>
      <c r="L87" s="18"/>
      <c r="M87" s="18"/>
      <c r="N87" s="18"/>
      <c r="O87" s="18"/>
      <c r="P87" s="18"/>
    </row>
    <row r="88" spans="1:16">
      <c r="A88" s="102"/>
      <c r="B88" s="99"/>
      <c r="C88" s="167"/>
      <c r="D88" s="174"/>
      <c r="E88" s="19"/>
      <c r="F88" s="19"/>
      <c r="G88" s="19"/>
      <c r="H88" s="19"/>
      <c r="I88" s="18"/>
      <c r="J88" s="18"/>
      <c r="K88" s="18"/>
      <c r="L88" s="18"/>
      <c r="M88" s="18"/>
      <c r="N88" s="18"/>
      <c r="O88" s="18"/>
      <c r="P88" s="18"/>
    </row>
    <row r="89" spans="1:16">
      <c r="A89" s="102"/>
      <c r="B89" s="99"/>
      <c r="C89" s="167"/>
      <c r="D89" s="174"/>
      <c r="E89" s="19"/>
      <c r="F89" s="19"/>
      <c r="G89" s="19"/>
      <c r="H89" s="19"/>
      <c r="I89" s="18"/>
      <c r="J89" s="18"/>
      <c r="K89" s="18"/>
      <c r="L89" s="18"/>
      <c r="M89" s="18"/>
      <c r="N89" s="18"/>
      <c r="O89" s="18"/>
      <c r="P89" s="18"/>
    </row>
    <row r="90" spans="1:16">
      <c r="A90" s="102"/>
      <c r="B90" s="99"/>
      <c r="C90" s="167"/>
      <c r="D90" s="174"/>
      <c r="E90" s="19"/>
      <c r="F90" s="19"/>
      <c r="G90" s="19"/>
      <c r="H90" s="19"/>
      <c r="I90" s="18"/>
      <c r="J90" s="18"/>
      <c r="K90" s="18"/>
      <c r="L90" s="18"/>
      <c r="M90" s="18"/>
      <c r="N90" s="18"/>
      <c r="O90" s="18"/>
      <c r="P90" s="18"/>
    </row>
    <row r="91" spans="1:16">
      <c r="A91" s="102"/>
      <c r="B91" s="99"/>
      <c r="C91" s="167"/>
      <c r="D91" s="174"/>
      <c r="E91" s="19"/>
      <c r="F91" s="19"/>
      <c r="G91" s="19"/>
      <c r="H91" s="19"/>
      <c r="I91" s="18"/>
      <c r="J91" s="18"/>
      <c r="K91" s="18"/>
      <c r="L91" s="18"/>
      <c r="M91" s="18"/>
      <c r="N91" s="18"/>
      <c r="O91" s="18"/>
      <c r="P91" s="18"/>
    </row>
    <row r="92" spans="1:16">
      <c r="A92" s="102"/>
      <c r="B92" s="99"/>
      <c r="C92" s="166"/>
      <c r="D92" s="99"/>
      <c r="E92" s="18"/>
      <c r="F92" s="18"/>
      <c r="G92" s="18"/>
      <c r="H92" s="18"/>
      <c r="I92" s="18"/>
      <c r="J92" s="18"/>
      <c r="K92" s="18"/>
      <c r="L92" s="18"/>
      <c r="M92" s="18"/>
      <c r="N92" s="18"/>
      <c r="O92" s="18"/>
      <c r="P92" s="18"/>
    </row>
    <row r="93" spans="1:16">
      <c r="A93" s="102"/>
      <c r="B93" s="99"/>
      <c r="C93" s="166"/>
      <c r="D93" s="99"/>
      <c r="E93" s="18"/>
      <c r="F93" s="18"/>
      <c r="G93" s="18"/>
      <c r="H93" s="18"/>
      <c r="I93" s="18"/>
      <c r="J93" s="18"/>
      <c r="K93" s="18"/>
      <c r="L93" s="18"/>
      <c r="M93" s="18"/>
      <c r="N93" s="18"/>
      <c r="O93" s="18"/>
      <c r="P93" s="18"/>
    </row>
    <row r="94" spans="1:16">
      <c r="A94" s="102"/>
      <c r="B94" s="99"/>
      <c r="C94" s="166"/>
      <c r="D94" s="99"/>
      <c r="E94" s="18"/>
      <c r="F94" s="18"/>
      <c r="G94" s="18"/>
      <c r="H94" s="18"/>
      <c r="I94" s="18"/>
      <c r="J94" s="18"/>
      <c r="K94" s="18"/>
      <c r="L94" s="18"/>
      <c r="M94" s="18"/>
      <c r="N94" s="18"/>
      <c r="O94" s="18"/>
      <c r="P94" s="18"/>
    </row>
    <row r="95" spans="1:16">
      <c r="A95" s="102"/>
      <c r="B95" s="99"/>
      <c r="C95" s="166"/>
      <c r="D95" s="99"/>
      <c r="E95" s="18"/>
      <c r="F95" s="18"/>
      <c r="G95" s="18"/>
      <c r="H95" s="18"/>
      <c r="I95" s="18"/>
      <c r="J95" s="18"/>
      <c r="K95" s="18"/>
      <c r="L95" s="18"/>
      <c r="M95" s="18"/>
      <c r="N95" s="18"/>
      <c r="O95" s="18"/>
      <c r="P95" s="18"/>
    </row>
    <row r="96" spans="1:16">
      <c r="A96" s="102"/>
      <c r="B96" s="99"/>
      <c r="C96" s="166"/>
      <c r="D96" s="99"/>
      <c r="E96" s="18"/>
      <c r="F96" s="18"/>
      <c r="G96" s="18"/>
      <c r="H96" s="18"/>
      <c r="I96" s="18"/>
      <c r="J96" s="18"/>
      <c r="K96" s="18"/>
      <c r="L96" s="18"/>
      <c r="M96" s="18"/>
      <c r="N96" s="18"/>
      <c r="O96" s="18"/>
      <c r="P96" s="18"/>
    </row>
    <row r="97" spans="1:16">
      <c r="A97" s="102"/>
      <c r="B97" s="99"/>
      <c r="C97" s="166"/>
      <c r="D97" s="99"/>
      <c r="E97" s="18"/>
      <c r="F97" s="18"/>
      <c r="G97" s="18"/>
      <c r="H97" s="18"/>
      <c r="I97" s="18"/>
      <c r="J97" s="18"/>
      <c r="K97" s="18"/>
      <c r="L97" s="18"/>
      <c r="M97" s="18"/>
      <c r="N97" s="18"/>
      <c r="O97" s="18"/>
      <c r="P97" s="18"/>
    </row>
    <row r="98" spans="1:16">
      <c r="A98" s="102"/>
      <c r="B98" s="99"/>
      <c r="C98" s="166"/>
      <c r="D98" s="99"/>
      <c r="E98" s="18"/>
      <c r="F98" s="18"/>
      <c r="G98" s="18"/>
      <c r="H98" s="18"/>
      <c r="I98" s="18"/>
      <c r="J98" s="18"/>
      <c r="K98" s="18"/>
      <c r="L98" s="18"/>
      <c r="M98" s="18"/>
      <c r="N98" s="18"/>
      <c r="O98" s="18"/>
      <c r="P98" s="18"/>
    </row>
    <row r="99" spans="1:16">
      <c r="A99" s="102"/>
      <c r="B99" s="99"/>
      <c r="C99" s="166"/>
      <c r="D99" s="99"/>
      <c r="E99" s="18"/>
      <c r="F99" s="18"/>
      <c r="G99" s="18"/>
      <c r="H99" s="18"/>
      <c r="I99" s="18"/>
      <c r="J99" s="18"/>
      <c r="K99" s="18"/>
      <c r="L99" s="18"/>
      <c r="M99" s="18"/>
      <c r="N99" s="18"/>
      <c r="O99" s="18"/>
      <c r="P99" s="18"/>
    </row>
    <row r="100" spans="1:16">
      <c r="A100" s="102"/>
      <c r="B100" s="99"/>
      <c r="C100" s="166"/>
      <c r="D100" s="99"/>
      <c r="E100" s="18"/>
      <c r="F100" s="18"/>
      <c r="G100" s="18"/>
      <c r="H100" s="18"/>
      <c r="I100" s="18"/>
      <c r="J100" s="18"/>
      <c r="K100" s="18"/>
      <c r="L100" s="18"/>
      <c r="M100" s="18"/>
      <c r="N100" s="18"/>
      <c r="O100" s="18"/>
      <c r="P100" s="18"/>
    </row>
    <row r="101" spans="1:16">
      <c r="A101" s="102"/>
      <c r="B101" s="99"/>
      <c r="C101" s="166"/>
      <c r="D101" s="99"/>
      <c r="E101" s="18"/>
      <c r="F101" s="18"/>
      <c r="G101" s="18"/>
      <c r="H101" s="18"/>
      <c r="I101" s="18"/>
      <c r="J101" s="18"/>
      <c r="K101" s="18"/>
      <c r="L101" s="18"/>
      <c r="M101" s="18"/>
      <c r="N101" s="18"/>
      <c r="O101" s="18"/>
      <c r="P101" s="18"/>
    </row>
    <row r="102" spans="1:16">
      <c r="A102" s="102"/>
      <c r="B102" s="99"/>
      <c r="C102" s="166"/>
      <c r="D102" s="99"/>
      <c r="E102" s="18"/>
      <c r="F102" s="18"/>
      <c r="G102" s="18"/>
      <c r="H102" s="18"/>
      <c r="I102" s="18"/>
      <c r="J102" s="18"/>
      <c r="K102" s="18"/>
      <c r="L102" s="18"/>
      <c r="M102" s="18"/>
      <c r="N102" s="18"/>
      <c r="O102" s="18"/>
      <c r="P102" s="18"/>
    </row>
    <row r="103" spans="1:16">
      <c r="A103" s="102"/>
      <c r="B103" s="99"/>
      <c r="C103" s="166"/>
      <c r="D103" s="99"/>
      <c r="E103" s="18"/>
      <c r="F103" s="18"/>
      <c r="G103" s="18"/>
      <c r="H103" s="18"/>
      <c r="I103" s="18"/>
      <c r="J103" s="18"/>
      <c r="K103" s="18"/>
      <c r="L103" s="18"/>
      <c r="M103" s="18"/>
      <c r="N103" s="18"/>
      <c r="O103" s="18"/>
      <c r="P103" s="18"/>
    </row>
    <row r="104" spans="1:16">
      <c r="A104" s="102"/>
      <c r="B104" s="99"/>
      <c r="C104" s="166"/>
      <c r="D104" s="99"/>
      <c r="E104" s="18"/>
      <c r="F104" s="18"/>
      <c r="G104" s="18"/>
      <c r="H104" s="18"/>
      <c r="I104" s="18"/>
      <c r="J104" s="18"/>
      <c r="K104" s="18"/>
      <c r="L104" s="18"/>
      <c r="M104" s="18"/>
      <c r="N104" s="18"/>
      <c r="O104" s="18"/>
      <c r="P104" s="18"/>
    </row>
    <row r="105" spans="1:16">
      <c r="A105" s="102"/>
      <c r="B105" s="99"/>
      <c r="C105" s="166"/>
      <c r="D105" s="99"/>
      <c r="E105" s="18"/>
      <c r="F105" s="18"/>
      <c r="G105" s="18"/>
      <c r="H105" s="18"/>
      <c r="I105" s="18"/>
      <c r="J105" s="18"/>
      <c r="K105" s="18"/>
      <c r="L105" s="18"/>
      <c r="M105" s="18"/>
      <c r="N105" s="18"/>
      <c r="O105" s="18"/>
      <c r="P105" s="18"/>
    </row>
    <row r="106" spans="1:16">
      <c r="A106" s="102"/>
      <c r="B106" s="99"/>
      <c r="C106" s="166"/>
      <c r="D106" s="99"/>
      <c r="E106" s="18"/>
      <c r="F106" s="18"/>
      <c r="G106" s="18"/>
      <c r="H106" s="18"/>
      <c r="I106" s="18"/>
      <c r="J106" s="18"/>
      <c r="K106" s="18"/>
      <c r="L106" s="18"/>
      <c r="M106" s="18"/>
      <c r="N106" s="18"/>
      <c r="O106" s="18"/>
      <c r="P106" s="18"/>
    </row>
    <row r="107" spans="1:16">
      <c r="A107" s="102"/>
      <c r="B107" s="99"/>
      <c r="C107" s="166"/>
      <c r="D107" s="99"/>
      <c r="E107" s="18"/>
      <c r="F107" s="18"/>
      <c r="G107" s="18"/>
      <c r="H107" s="18"/>
      <c r="I107" s="18"/>
      <c r="J107" s="18"/>
      <c r="K107" s="18"/>
      <c r="L107" s="18"/>
      <c r="M107" s="18"/>
      <c r="N107" s="18"/>
      <c r="O107" s="18"/>
      <c r="P107" s="18"/>
    </row>
    <row r="108" spans="1:16">
      <c r="A108" s="102"/>
      <c r="B108" s="99"/>
      <c r="C108" s="166"/>
      <c r="D108" s="99"/>
      <c r="E108" s="18"/>
      <c r="F108" s="18"/>
      <c r="G108" s="18"/>
      <c r="H108" s="18"/>
      <c r="I108" s="18"/>
      <c r="J108" s="18"/>
      <c r="K108" s="18"/>
      <c r="L108" s="18"/>
      <c r="M108" s="18"/>
      <c r="N108" s="18"/>
      <c r="O108" s="18"/>
      <c r="P108" s="18"/>
    </row>
    <row r="109" spans="1:16">
      <c r="A109" s="102"/>
      <c r="B109" s="99"/>
      <c r="C109" s="166"/>
      <c r="D109" s="99"/>
      <c r="E109" s="18"/>
      <c r="F109" s="18"/>
      <c r="G109" s="18"/>
      <c r="H109" s="18"/>
      <c r="I109" s="18"/>
      <c r="J109" s="18"/>
      <c r="K109" s="18"/>
      <c r="L109" s="18"/>
      <c r="M109" s="18"/>
      <c r="N109" s="18"/>
      <c r="O109" s="18"/>
      <c r="P109" s="18"/>
    </row>
    <row r="110" spans="1:16">
      <c r="A110" s="102"/>
      <c r="B110" s="99"/>
      <c r="C110" s="166"/>
      <c r="D110" s="99"/>
      <c r="E110" s="18"/>
      <c r="F110" s="18"/>
      <c r="G110" s="18"/>
      <c r="H110" s="18"/>
      <c r="I110" s="18"/>
      <c r="J110" s="18"/>
      <c r="K110" s="18"/>
      <c r="L110" s="18"/>
      <c r="M110" s="18"/>
      <c r="N110" s="18"/>
      <c r="O110" s="18"/>
      <c r="P110" s="18"/>
    </row>
    <row r="111" spans="1:16">
      <c r="A111" s="102"/>
      <c r="B111" s="99"/>
      <c r="C111" s="166"/>
      <c r="D111" s="99"/>
      <c r="E111" s="18"/>
      <c r="F111" s="18"/>
      <c r="G111" s="18"/>
      <c r="H111" s="18"/>
      <c r="I111" s="18"/>
      <c r="J111" s="18"/>
      <c r="K111" s="18"/>
      <c r="L111" s="18"/>
      <c r="M111" s="18"/>
      <c r="N111" s="18"/>
      <c r="O111" s="18"/>
      <c r="P111" s="18"/>
    </row>
    <row r="112" spans="1:16">
      <c r="A112" s="102"/>
      <c r="B112" s="99"/>
      <c r="C112" s="166"/>
      <c r="D112" s="99"/>
      <c r="E112" s="18"/>
      <c r="F112" s="18"/>
      <c r="G112" s="18"/>
      <c r="H112" s="18"/>
      <c r="I112" s="18"/>
      <c r="J112" s="18"/>
      <c r="K112" s="18"/>
      <c r="L112" s="18"/>
      <c r="M112" s="18"/>
      <c r="N112" s="18"/>
      <c r="O112" s="18"/>
      <c r="P112" s="18"/>
    </row>
    <row r="113" spans="1:16">
      <c r="A113" s="102"/>
      <c r="B113" s="99"/>
      <c r="C113" s="166"/>
      <c r="D113" s="99"/>
      <c r="E113" s="18"/>
      <c r="F113" s="18"/>
      <c r="G113" s="18"/>
      <c r="H113" s="18"/>
      <c r="I113" s="18"/>
      <c r="J113" s="18"/>
      <c r="K113" s="18"/>
      <c r="L113" s="18"/>
      <c r="M113" s="18"/>
      <c r="N113" s="18"/>
      <c r="O113" s="18"/>
      <c r="P113" s="18"/>
    </row>
    <row r="114" spans="1:16">
      <c r="A114" s="102"/>
      <c r="B114" s="99"/>
      <c r="C114" s="166"/>
      <c r="D114" s="99"/>
      <c r="E114" s="18"/>
      <c r="F114" s="18"/>
      <c r="G114" s="18"/>
      <c r="H114" s="18"/>
      <c r="I114" s="18"/>
      <c r="J114" s="18"/>
      <c r="K114" s="18"/>
      <c r="L114" s="18"/>
      <c r="M114" s="18"/>
      <c r="N114" s="18"/>
      <c r="O114" s="18"/>
      <c r="P114" s="18"/>
    </row>
    <row r="115" spans="1:16">
      <c r="A115" s="102"/>
      <c r="B115" s="99"/>
      <c r="C115" s="166"/>
      <c r="D115" s="99"/>
      <c r="E115" s="18"/>
      <c r="F115" s="18"/>
      <c r="G115" s="18"/>
      <c r="H115" s="18"/>
      <c r="I115" s="18"/>
      <c r="J115" s="18"/>
      <c r="K115" s="18"/>
      <c r="L115" s="18"/>
      <c r="M115" s="18"/>
      <c r="N115" s="18"/>
      <c r="O115" s="18"/>
      <c r="P115" s="18"/>
    </row>
    <row r="116" spans="1:16">
      <c r="A116" s="102"/>
      <c r="B116" s="99"/>
      <c r="C116" s="166"/>
      <c r="D116" s="99"/>
      <c r="E116" s="18"/>
      <c r="F116" s="18"/>
      <c r="G116" s="18"/>
      <c r="H116" s="18"/>
      <c r="I116" s="18"/>
      <c r="J116" s="18"/>
      <c r="K116" s="18"/>
      <c r="L116" s="18"/>
      <c r="M116" s="18"/>
      <c r="N116" s="18"/>
      <c r="O116" s="18"/>
      <c r="P116" s="18"/>
    </row>
    <row r="117" spans="1:16">
      <c r="A117" s="102"/>
      <c r="B117" s="99"/>
      <c r="C117" s="99"/>
      <c r="D117" s="99"/>
      <c r="E117" s="18"/>
      <c r="F117" s="18"/>
      <c r="G117" s="18"/>
      <c r="H117" s="18"/>
      <c r="I117" s="18"/>
      <c r="J117" s="18"/>
      <c r="K117" s="18"/>
      <c r="L117" s="18"/>
      <c r="M117" s="18"/>
      <c r="N117" s="18"/>
      <c r="O117" s="18"/>
      <c r="P117" s="18"/>
    </row>
    <row r="118" spans="1:16">
      <c r="A118" s="102"/>
      <c r="B118" s="99"/>
      <c r="C118" s="99"/>
      <c r="D118" s="99"/>
      <c r="E118" s="18"/>
      <c r="F118" s="18"/>
      <c r="G118" s="18"/>
      <c r="H118" s="18"/>
      <c r="I118" s="18"/>
      <c r="J118" s="18"/>
      <c r="K118" s="18"/>
      <c r="L118" s="18"/>
      <c r="M118" s="18"/>
      <c r="N118" s="18"/>
      <c r="O118" s="18"/>
      <c r="P118" s="18"/>
    </row>
    <row r="119" spans="1:16">
      <c r="A119" s="102"/>
      <c r="B119" s="99"/>
      <c r="C119" s="99"/>
      <c r="D119" s="99"/>
      <c r="E119" s="18"/>
      <c r="F119" s="18"/>
      <c r="G119" s="18"/>
      <c r="H119" s="18"/>
      <c r="I119" s="18"/>
      <c r="J119" s="18"/>
      <c r="K119" s="18"/>
      <c r="L119" s="18"/>
      <c r="M119" s="18"/>
      <c r="N119" s="18"/>
      <c r="O119" s="18"/>
      <c r="P119" s="18"/>
    </row>
    <row r="120" spans="1:16">
      <c r="A120" s="102"/>
      <c r="B120" s="99"/>
      <c r="C120" s="99"/>
      <c r="D120" s="99"/>
      <c r="E120" s="18"/>
      <c r="F120" s="18"/>
      <c r="G120" s="18"/>
      <c r="H120" s="18"/>
      <c r="I120" s="18"/>
      <c r="J120" s="18"/>
      <c r="K120" s="18"/>
      <c r="L120" s="18"/>
      <c r="M120" s="18"/>
      <c r="N120" s="18"/>
      <c r="O120" s="18"/>
      <c r="P120" s="18"/>
    </row>
    <row r="121" spans="1:16">
      <c r="A121" s="102"/>
      <c r="B121" s="99"/>
      <c r="C121" s="99"/>
      <c r="D121" s="99"/>
      <c r="E121" s="18"/>
      <c r="F121" s="18"/>
      <c r="G121" s="18"/>
      <c r="H121" s="18"/>
      <c r="I121" s="18"/>
      <c r="J121" s="18"/>
      <c r="K121" s="18"/>
      <c r="L121" s="18"/>
      <c r="M121" s="18"/>
      <c r="N121" s="18"/>
      <c r="O121" s="18"/>
      <c r="P121" s="18"/>
    </row>
    <row r="122" spans="1:16">
      <c r="A122" s="102"/>
      <c r="B122" s="99"/>
      <c r="C122" s="99"/>
      <c r="D122" s="99"/>
      <c r="E122" s="18"/>
      <c r="F122" s="18"/>
      <c r="G122" s="18"/>
      <c r="H122" s="18"/>
      <c r="I122" s="18"/>
      <c r="J122" s="18"/>
      <c r="K122" s="18"/>
      <c r="L122" s="18"/>
      <c r="M122" s="18"/>
      <c r="N122" s="18"/>
      <c r="O122" s="18"/>
      <c r="P122" s="18"/>
    </row>
    <row r="123" spans="1:16">
      <c r="A123" s="102"/>
      <c r="B123" s="99"/>
      <c r="C123" s="99"/>
      <c r="D123" s="99"/>
      <c r="E123" s="18"/>
      <c r="F123" s="18"/>
      <c r="G123" s="18"/>
      <c r="H123" s="18"/>
      <c r="I123" s="18"/>
      <c r="J123" s="18"/>
      <c r="K123" s="18"/>
      <c r="L123" s="18"/>
      <c r="M123" s="18"/>
      <c r="N123" s="18"/>
      <c r="O123" s="18"/>
      <c r="P123" s="18"/>
    </row>
    <row r="124" spans="1:16">
      <c r="A124" s="102"/>
      <c r="B124" s="99"/>
      <c r="C124" s="99"/>
      <c r="D124" s="99"/>
      <c r="E124" s="18"/>
      <c r="F124" s="18"/>
      <c r="G124" s="18"/>
      <c r="H124" s="18"/>
      <c r="I124" s="18"/>
      <c r="J124" s="18"/>
      <c r="K124" s="18"/>
      <c r="L124" s="18"/>
      <c r="M124" s="18"/>
      <c r="N124" s="18"/>
      <c r="O124" s="18"/>
      <c r="P124" s="18"/>
    </row>
    <row r="125" spans="1:16">
      <c r="A125" s="102"/>
      <c r="B125" s="99"/>
      <c r="C125" s="99"/>
      <c r="D125" s="99"/>
      <c r="E125" s="18"/>
      <c r="F125" s="18"/>
      <c r="G125" s="18"/>
      <c r="H125" s="18"/>
      <c r="I125" s="18"/>
      <c r="J125" s="18"/>
      <c r="K125" s="18"/>
      <c r="L125" s="18"/>
      <c r="M125" s="18"/>
      <c r="N125" s="18"/>
      <c r="O125" s="18"/>
      <c r="P125" s="18"/>
    </row>
    <row r="126" spans="1:16">
      <c r="A126" s="102"/>
      <c r="B126" s="99"/>
      <c r="C126" s="99"/>
      <c r="D126" s="99"/>
      <c r="E126" s="18"/>
      <c r="F126" s="18"/>
      <c r="G126" s="18"/>
      <c r="H126" s="18"/>
      <c r="I126" s="18"/>
      <c r="J126" s="18"/>
      <c r="K126" s="18"/>
      <c r="L126" s="18"/>
      <c r="M126" s="18"/>
      <c r="N126" s="18"/>
      <c r="O126" s="18"/>
      <c r="P126" s="18"/>
    </row>
    <row r="127" spans="1:16">
      <c r="A127" s="102"/>
      <c r="B127" s="99"/>
      <c r="C127" s="99"/>
      <c r="D127" s="99"/>
      <c r="E127" s="18"/>
      <c r="F127" s="18"/>
      <c r="G127" s="18"/>
      <c r="H127" s="18"/>
      <c r="I127" s="18"/>
      <c r="J127" s="18"/>
      <c r="K127" s="18"/>
      <c r="L127" s="18"/>
      <c r="M127" s="18"/>
      <c r="N127" s="18"/>
      <c r="O127" s="18"/>
      <c r="P127" s="18"/>
    </row>
    <row r="128" spans="1:16">
      <c r="A128" s="102"/>
      <c r="B128" s="99"/>
      <c r="C128" s="99"/>
      <c r="D128" s="99"/>
      <c r="E128" s="18"/>
      <c r="F128" s="18"/>
      <c r="G128" s="18"/>
      <c r="H128" s="18"/>
      <c r="I128" s="18"/>
      <c r="J128" s="18"/>
      <c r="K128" s="18"/>
      <c r="L128" s="18"/>
      <c r="M128" s="18"/>
      <c r="N128" s="18"/>
      <c r="O128" s="18"/>
      <c r="P128" s="18"/>
    </row>
    <row r="129" spans="1:16">
      <c r="A129" s="102"/>
      <c r="B129" s="99"/>
      <c r="C129" s="99"/>
      <c r="D129" s="99"/>
      <c r="E129" s="18"/>
      <c r="F129" s="18"/>
      <c r="G129" s="18"/>
      <c r="H129" s="18"/>
      <c r="I129" s="18"/>
      <c r="J129" s="18"/>
      <c r="K129" s="18"/>
      <c r="L129" s="18"/>
      <c r="M129" s="18"/>
      <c r="N129" s="18"/>
      <c r="O129" s="18"/>
      <c r="P129" s="18"/>
    </row>
    <row r="130" spans="1:16">
      <c r="A130" s="102"/>
      <c r="B130" s="99"/>
      <c r="C130" s="99"/>
      <c r="D130" s="99"/>
      <c r="E130" s="18"/>
      <c r="F130" s="18"/>
      <c r="G130" s="18"/>
      <c r="H130" s="18"/>
      <c r="I130" s="18"/>
      <c r="J130" s="18"/>
      <c r="K130" s="18"/>
      <c r="L130" s="18"/>
      <c r="M130" s="18"/>
      <c r="N130" s="18"/>
      <c r="O130" s="18"/>
      <c r="P130" s="18"/>
    </row>
    <row r="131" spans="1:16">
      <c r="A131" s="102"/>
      <c r="B131" s="99"/>
      <c r="C131" s="99"/>
      <c r="D131" s="99"/>
      <c r="E131" s="18"/>
      <c r="F131" s="18"/>
      <c r="G131" s="18"/>
      <c r="H131" s="18"/>
      <c r="I131" s="18"/>
      <c r="J131" s="18"/>
      <c r="K131" s="18"/>
      <c r="L131" s="18"/>
      <c r="M131" s="18"/>
      <c r="N131" s="18"/>
      <c r="O131" s="18"/>
      <c r="P131" s="18"/>
    </row>
    <row r="132" spans="1:16">
      <c r="A132" s="102"/>
      <c r="B132" s="99"/>
      <c r="C132" s="99"/>
      <c r="D132" s="99"/>
      <c r="E132" s="18"/>
      <c r="F132" s="18"/>
      <c r="G132" s="18"/>
      <c r="H132" s="18"/>
      <c r="I132" s="18"/>
      <c r="J132" s="18"/>
      <c r="K132" s="18"/>
      <c r="L132" s="18"/>
      <c r="M132" s="18"/>
      <c r="N132" s="18"/>
      <c r="O132" s="18"/>
      <c r="P132" s="18"/>
    </row>
    <row r="133" spans="1:16">
      <c r="A133" s="102"/>
      <c r="B133" s="99"/>
      <c r="C133" s="99"/>
      <c r="D133" s="99"/>
      <c r="E133" s="18"/>
      <c r="F133" s="18"/>
      <c r="G133" s="18"/>
      <c r="H133" s="18"/>
      <c r="I133" s="18"/>
      <c r="J133" s="18"/>
      <c r="K133" s="18"/>
      <c r="L133" s="18"/>
      <c r="M133" s="18"/>
      <c r="N133" s="18"/>
      <c r="O133" s="18"/>
      <c r="P133" s="18"/>
    </row>
    <row r="134" spans="1:16">
      <c r="A134" s="102"/>
      <c r="B134" s="99"/>
      <c r="C134" s="99"/>
      <c r="D134" s="99"/>
      <c r="E134" s="18"/>
      <c r="F134" s="18"/>
      <c r="G134" s="18"/>
      <c r="H134" s="18"/>
      <c r="I134" s="18"/>
      <c r="J134" s="18"/>
      <c r="K134" s="18"/>
      <c r="L134" s="18"/>
      <c r="M134" s="18"/>
      <c r="N134" s="18"/>
      <c r="O134" s="18"/>
      <c r="P134" s="18"/>
    </row>
    <row r="135" spans="1:16">
      <c r="A135" s="102"/>
      <c r="B135" s="99"/>
      <c r="C135" s="99"/>
      <c r="D135" s="99"/>
      <c r="E135" s="18"/>
      <c r="F135" s="18"/>
      <c r="G135" s="18"/>
      <c r="H135" s="18"/>
      <c r="I135" s="18"/>
      <c r="J135" s="18"/>
      <c r="K135" s="18"/>
      <c r="L135" s="18"/>
      <c r="M135" s="18"/>
      <c r="N135" s="18"/>
      <c r="O135" s="18"/>
      <c r="P135" s="18"/>
    </row>
    <row r="136" spans="1:16">
      <c r="A136" s="102"/>
      <c r="B136" s="99"/>
      <c r="C136" s="99"/>
      <c r="D136" s="99"/>
      <c r="E136" s="18"/>
      <c r="F136" s="18"/>
      <c r="G136" s="18"/>
      <c r="H136" s="18"/>
      <c r="I136" s="18"/>
      <c r="J136" s="18"/>
      <c r="K136" s="18"/>
      <c r="L136" s="18"/>
      <c r="M136" s="18"/>
      <c r="N136" s="18"/>
      <c r="O136" s="18"/>
      <c r="P136" s="18"/>
    </row>
    <row r="137" spans="1:16">
      <c r="A137" s="102"/>
      <c r="B137" s="99"/>
      <c r="C137" s="99"/>
      <c r="D137" s="99"/>
      <c r="E137" s="18"/>
      <c r="F137" s="18"/>
      <c r="G137" s="18"/>
      <c r="H137" s="18"/>
      <c r="I137" s="18"/>
      <c r="J137" s="18"/>
      <c r="K137" s="18"/>
      <c r="L137" s="18"/>
      <c r="M137" s="18"/>
      <c r="N137" s="18"/>
      <c r="O137" s="18"/>
      <c r="P137" s="18"/>
    </row>
    <row r="138" spans="1:16">
      <c r="A138" s="102"/>
      <c r="B138" s="99"/>
      <c r="C138" s="99"/>
      <c r="D138" s="99"/>
      <c r="E138" s="18"/>
      <c r="F138" s="18"/>
      <c r="G138" s="18"/>
      <c r="H138" s="18"/>
      <c r="I138" s="18"/>
      <c r="J138" s="18"/>
      <c r="K138" s="18"/>
      <c r="L138" s="18"/>
      <c r="M138" s="18"/>
      <c r="N138" s="18"/>
      <c r="O138" s="18"/>
      <c r="P138" s="18"/>
    </row>
    <row r="139" spans="1:16">
      <c r="A139" s="102"/>
      <c r="B139" s="99"/>
      <c r="C139" s="99"/>
      <c r="D139" s="99"/>
      <c r="E139" s="18"/>
      <c r="F139" s="18"/>
      <c r="G139" s="18"/>
      <c r="H139" s="18"/>
      <c r="I139" s="18"/>
      <c r="J139" s="18"/>
      <c r="K139" s="18"/>
      <c r="L139" s="18"/>
      <c r="M139" s="18"/>
      <c r="N139" s="18"/>
      <c r="O139" s="18"/>
      <c r="P139" s="18"/>
    </row>
    <row r="140" spans="1:16">
      <c r="A140" s="102"/>
      <c r="B140" s="99"/>
      <c r="C140" s="99"/>
      <c r="D140" s="99"/>
      <c r="E140" s="18"/>
      <c r="F140" s="18"/>
      <c r="G140" s="18"/>
      <c r="H140" s="18"/>
      <c r="I140" s="18"/>
      <c r="J140" s="18"/>
      <c r="K140" s="18"/>
      <c r="L140" s="18"/>
      <c r="M140" s="18"/>
      <c r="N140" s="18"/>
      <c r="O140" s="18"/>
      <c r="P140" s="18"/>
    </row>
    <row r="141" spans="1:16">
      <c r="A141" s="102"/>
      <c r="B141" s="99"/>
      <c r="C141" s="99"/>
      <c r="D141" s="99"/>
      <c r="E141" s="18"/>
      <c r="F141" s="18"/>
      <c r="G141" s="18"/>
      <c r="H141" s="18"/>
      <c r="I141" s="18"/>
      <c r="J141" s="18"/>
      <c r="K141" s="18"/>
      <c r="L141" s="18"/>
      <c r="M141" s="18"/>
      <c r="N141" s="18"/>
      <c r="O141" s="18"/>
      <c r="P141" s="18"/>
    </row>
    <row r="142" spans="1:16">
      <c r="A142" s="102"/>
      <c r="B142" s="99"/>
      <c r="C142" s="99"/>
      <c r="D142" s="99"/>
      <c r="E142" s="18"/>
      <c r="F142" s="18"/>
      <c r="G142" s="18"/>
      <c r="H142" s="18"/>
      <c r="I142" s="18"/>
      <c r="J142" s="18"/>
      <c r="K142" s="18"/>
      <c r="L142" s="18"/>
      <c r="M142" s="18"/>
      <c r="N142" s="18"/>
      <c r="O142" s="18"/>
      <c r="P142" s="18"/>
    </row>
    <row r="143" spans="1:16">
      <c r="A143" s="102"/>
      <c r="B143" s="99"/>
      <c r="C143" s="99"/>
      <c r="D143" s="99"/>
      <c r="E143" s="18"/>
      <c r="F143" s="18"/>
      <c r="G143" s="18"/>
      <c r="H143" s="18"/>
      <c r="I143" s="18"/>
      <c r="J143" s="18"/>
      <c r="K143" s="18"/>
      <c r="L143" s="18"/>
      <c r="M143" s="18"/>
      <c r="N143" s="18"/>
      <c r="O143" s="18"/>
      <c r="P143" s="18"/>
    </row>
    <row r="144" spans="1:16">
      <c r="A144" s="102"/>
      <c r="B144" s="99"/>
      <c r="C144" s="99"/>
      <c r="D144" s="99"/>
      <c r="E144" s="18"/>
      <c r="F144" s="18"/>
      <c r="G144" s="18"/>
      <c r="H144" s="18"/>
      <c r="I144" s="18"/>
      <c r="J144" s="18"/>
      <c r="K144" s="18"/>
      <c r="L144" s="18"/>
      <c r="M144" s="18"/>
      <c r="N144" s="18"/>
      <c r="O144" s="18"/>
      <c r="P144" s="18"/>
    </row>
    <row r="145" spans="1:16">
      <c r="A145" s="102"/>
      <c r="B145" s="99"/>
      <c r="C145" s="99"/>
      <c r="D145" s="99"/>
      <c r="E145" s="18"/>
      <c r="F145" s="18"/>
      <c r="G145" s="18"/>
      <c r="H145" s="18"/>
      <c r="I145" s="18"/>
      <c r="J145" s="18"/>
      <c r="K145" s="18"/>
      <c r="L145" s="18"/>
      <c r="M145" s="18"/>
      <c r="N145" s="18"/>
      <c r="O145" s="18"/>
      <c r="P145" s="18"/>
    </row>
    <row r="146" spans="1:16">
      <c r="A146" s="102"/>
      <c r="B146" s="99"/>
      <c r="C146" s="99"/>
      <c r="D146" s="99"/>
      <c r="E146" s="18"/>
      <c r="F146" s="18"/>
      <c r="G146" s="18"/>
      <c r="H146" s="18"/>
      <c r="I146" s="18"/>
      <c r="J146" s="18"/>
      <c r="K146" s="18"/>
      <c r="L146" s="18"/>
      <c r="M146" s="18"/>
      <c r="N146" s="18"/>
      <c r="O146" s="18"/>
      <c r="P146" s="18"/>
    </row>
    <row r="147" spans="1:16">
      <c r="A147" s="102"/>
      <c r="B147" s="99"/>
      <c r="C147" s="99"/>
      <c r="D147" s="99"/>
      <c r="E147" s="18"/>
      <c r="F147" s="18"/>
      <c r="G147" s="18"/>
      <c r="H147" s="18"/>
      <c r="I147" s="18"/>
      <c r="J147" s="18"/>
      <c r="K147" s="18"/>
      <c r="L147" s="18"/>
      <c r="M147" s="18"/>
      <c r="N147" s="18"/>
      <c r="O147" s="18"/>
      <c r="P147" s="18"/>
    </row>
    <row r="148" spans="1:16">
      <c r="A148" s="102"/>
      <c r="B148" s="99"/>
      <c r="C148" s="99"/>
      <c r="D148" s="99"/>
      <c r="E148" s="18"/>
      <c r="F148" s="18"/>
      <c r="G148" s="18"/>
      <c r="H148" s="18"/>
      <c r="I148" s="18"/>
      <c r="J148" s="18"/>
      <c r="K148" s="18"/>
      <c r="L148" s="18"/>
      <c r="M148" s="18"/>
      <c r="N148" s="18"/>
      <c r="O148" s="18"/>
      <c r="P148" s="18"/>
    </row>
    <row r="149" spans="1:16">
      <c r="A149" s="102"/>
      <c r="B149" s="99"/>
      <c r="C149" s="99"/>
      <c r="D149" s="99"/>
      <c r="E149" s="18"/>
      <c r="F149" s="18"/>
      <c r="G149" s="18"/>
      <c r="H149" s="18"/>
      <c r="I149" s="18"/>
      <c r="J149" s="18"/>
      <c r="K149" s="18"/>
      <c r="L149" s="18"/>
      <c r="M149" s="18"/>
      <c r="N149" s="18"/>
      <c r="O149" s="18"/>
      <c r="P149" s="18"/>
    </row>
    <row r="150" spans="1:16">
      <c r="A150" s="102"/>
      <c r="B150" s="99"/>
      <c r="C150" s="99"/>
      <c r="D150" s="99"/>
      <c r="E150" s="18"/>
      <c r="F150" s="18"/>
      <c r="G150" s="18"/>
      <c r="H150" s="18"/>
      <c r="I150" s="18"/>
      <c r="J150" s="18"/>
      <c r="K150" s="18"/>
      <c r="L150" s="18"/>
      <c r="M150" s="18"/>
      <c r="N150" s="18"/>
      <c r="O150" s="18"/>
      <c r="P150" s="18"/>
    </row>
    <row r="151" spans="1:16">
      <c r="A151" s="102"/>
      <c r="B151" s="99"/>
      <c r="C151" s="99"/>
      <c r="D151" s="99"/>
      <c r="E151" s="18"/>
      <c r="F151" s="18"/>
      <c r="G151" s="18"/>
      <c r="H151" s="18"/>
      <c r="I151" s="18"/>
      <c r="J151" s="18"/>
      <c r="K151" s="18"/>
      <c r="L151" s="18"/>
      <c r="M151" s="18"/>
      <c r="N151" s="18"/>
      <c r="O151" s="18"/>
      <c r="P151" s="18"/>
    </row>
    <row r="152" spans="1:16">
      <c r="A152" s="102"/>
      <c r="B152" s="99"/>
      <c r="C152" s="99"/>
      <c r="D152" s="99"/>
      <c r="E152" s="18"/>
      <c r="F152" s="18"/>
      <c r="G152" s="18"/>
      <c r="H152" s="18"/>
      <c r="I152" s="18"/>
      <c r="J152" s="18"/>
      <c r="K152" s="18"/>
      <c r="L152" s="18"/>
      <c r="M152" s="18"/>
      <c r="N152" s="18"/>
      <c r="O152" s="18"/>
      <c r="P152" s="18"/>
    </row>
    <row r="153" spans="1:16">
      <c r="A153" s="102"/>
      <c r="B153" s="99"/>
      <c r="C153" s="99"/>
      <c r="D153" s="99"/>
      <c r="E153" s="18"/>
      <c r="F153" s="18"/>
      <c r="G153" s="18"/>
      <c r="H153" s="18"/>
      <c r="I153" s="18"/>
      <c r="J153" s="18"/>
      <c r="K153" s="18"/>
      <c r="L153" s="18"/>
      <c r="M153" s="18"/>
      <c r="N153" s="18"/>
      <c r="O153" s="18"/>
      <c r="P153" s="18"/>
    </row>
    <row r="154" spans="1:16">
      <c r="A154" s="102"/>
      <c r="B154" s="99"/>
      <c r="C154" s="99"/>
      <c r="D154" s="99"/>
      <c r="E154" s="18"/>
      <c r="F154" s="18"/>
      <c r="G154" s="18"/>
      <c r="H154" s="18"/>
      <c r="I154" s="18"/>
      <c r="J154" s="18"/>
      <c r="K154" s="18"/>
      <c r="L154" s="18"/>
      <c r="M154" s="18"/>
      <c r="N154" s="18"/>
      <c r="O154" s="18"/>
      <c r="P154" s="18"/>
    </row>
    <row r="155" spans="1:16">
      <c r="A155" s="102"/>
      <c r="B155" s="99"/>
      <c r="C155" s="99"/>
      <c r="D155" s="99"/>
      <c r="E155" s="18"/>
      <c r="F155" s="18"/>
      <c r="G155" s="18"/>
      <c r="H155" s="18"/>
      <c r="I155" s="18"/>
      <c r="J155" s="18"/>
      <c r="K155" s="18"/>
      <c r="L155" s="18"/>
      <c r="M155" s="18"/>
      <c r="N155" s="18"/>
      <c r="O155" s="18"/>
      <c r="P155" s="18"/>
    </row>
    <row r="156" spans="1:16">
      <c r="A156" s="102"/>
      <c r="B156" s="99"/>
      <c r="C156" s="99"/>
      <c r="D156" s="99"/>
      <c r="E156" s="18"/>
      <c r="F156" s="18"/>
      <c r="G156" s="18"/>
      <c r="H156" s="18"/>
      <c r="I156" s="18"/>
      <c r="J156" s="18"/>
      <c r="K156" s="18"/>
      <c r="L156" s="18"/>
      <c r="M156" s="18"/>
      <c r="N156" s="18"/>
      <c r="O156" s="18"/>
      <c r="P156" s="18"/>
    </row>
    <row r="157" spans="1:16">
      <c r="A157" s="102"/>
      <c r="B157" s="99"/>
      <c r="C157" s="99"/>
      <c r="D157" s="99"/>
      <c r="E157" s="18"/>
      <c r="F157" s="18"/>
      <c r="G157" s="18"/>
      <c r="H157" s="18"/>
      <c r="I157" s="18"/>
      <c r="J157" s="18"/>
      <c r="K157" s="18"/>
      <c r="L157" s="18"/>
      <c r="M157" s="18"/>
      <c r="N157" s="18"/>
      <c r="O157" s="18"/>
      <c r="P157" s="18"/>
    </row>
    <row r="158" spans="1:16">
      <c r="A158" s="102"/>
      <c r="B158" s="99"/>
      <c r="C158" s="99"/>
      <c r="D158" s="99"/>
      <c r="E158" s="18"/>
      <c r="F158" s="18"/>
      <c r="G158" s="18"/>
      <c r="H158" s="18"/>
      <c r="I158" s="18"/>
      <c r="J158" s="18"/>
      <c r="K158" s="18"/>
      <c r="L158" s="18"/>
      <c r="M158" s="18"/>
      <c r="N158" s="18"/>
      <c r="O158" s="18"/>
      <c r="P158" s="18"/>
    </row>
    <row r="159" spans="1:16">
      <c r="A159" s="102"/>
      <c r="B159" s="99"/>
      <c r="C159" s="99"/>
      <c r="D159" s="99"/>
      <c r="E159" s="18"/>
      <c r="F159" s="18"/>
      <c r="G159" s="18"/>
      <c r="H159" s="18"/>
      <c r="I159" s="18"/>
      <c r="J159" s="18"/>
      <c r="K159" s="18"/>
      <c r="L159" s="18"/>
      <c r="M159" s="18"/>
      <c r="N159" s="18"/>
      <c r="O159" s="18"/>
      <c r="P159" s="18"/>
    </row>
    <row r="160" spans="1:16">
      <c r="A160" s="102"/>
      <c r="B160" s="99"/>
      <c r="C160" s="99"/>
      <c r="D160" s="99"/>
      <c r="E160" s="18"/>
      <c r="F160" s="18"/>
      <c r="G160" s="18"/>
      <c r="H160" s="18"/>
      <c r="I160" s="18"/>
      <c r="J160" s="18"/>
      <c r="K160" s="18"/>
      <c r="L160" s="18"/>
      <c r="M160" s="18"/>
      <c r="N160" s="18"/>
      <c r="O160" s="18"/>
      <c r="P160" s="18"/>
    </row>
    <row r="161" spans="1:16">
      <c r="A161" s="102"/>
      <c r="B161" s="99"/>
      <c r="C161" s="99"/>
      <c r="D161" s="99"/>
      <c r="E161" s="18"/>
      <c r="F161" s="18"/>
      <c r="G161" s="18"/>
      <c r="H161" s="18"/>
      <c r="I161" s="18"/>
      <c r="J161" s="18"/>
      <c r="K161" s="18"/>
      <c r="L161" s="18"/>
      <c r="M161" s="18"/>
      <c r="N161" s="18"/>
      <c r="O161" s="18"/>
      <c r="P161" s="18"/>
    </row>
    <row r="162" spans="1:16">
      <c r="A162" s="102"/>
      <c r="B162" s="99"/>
      <c r="C162" s="99"/>
      <c r="D162" s="99"/>
      <c r="E162" s="18"/>
      <c r="F162" s="18"/>
      <c r="G162" s="18"/>
      <c r="H162" s="18"/>
      <c r="I162" s="18"/>
      <c r="J162" s="18"/>
      <c r="K162" s="18"/>
      <c r="L162" s="18"/>
      <c r="M162" s="18"/>
      <c r="N162" s="18"/>
      <c r="O162" s="18"/>
      <c r="P162" s="18"/>
    </row>
    <row r="163" spans="1:16">
      <c r="A163" s="102"/>
      <c r="B163" s="99"/>
      <c r="C163" s="99"/>
      <c r="D163" s="99"/>
      <c r="E163" s="18"/>
      <c r="F163" s="18"/>
      <c r="G163" s="18"/>
      <c r="H163" s="18"/>
      <c r="I163" s="18"/>
      <c r="J163" s="18"/>
      <c r="K163" s="18"/>
      <c r="L163" s="18"/>
      <c r="M163" s="18"/>
      <c r="N163" s="18"/>
      <c r="O163" s="18"/>
      <c r="P163" s="18"/>
    </row>
    <row r="164" spans="1:16">
      <c r="A164" s="102"/>
      <c r="B164" s="99"/>
      <c r="C164" s="99"/>
      <c r="D164" s="99"/>
      <c r="E164" s="18"/>
      <c r="F164" s="18"/>
      <c r="G164" s="18"/>
      <c r="H164" s="18"/>
      <c r="I164" s="18"/>
      <c r="J164" s="18"/>
      <c r="K164" s="18"/>
      <c r="L164" s="18"/>
      <c r="M164" s="18"/>
      <c r="N164" s="18"/>
      <c r="O164" s="18"/>
      <c r="P164" s="18"/>
    </row>
    <row r="165" spans="1:16">
      <c r="A165" s="102"/>
      <c r="B165" s="99"/>
      <c r="C165" s="99"/>
      <c r="D165" s="99"/>
      <c r="E165" s="18"/>
      <c r="F165" s="18"/>
      <c r="G165" s="18"/>
      <c r="H165" s="18"/>
      <c r="I165" s="18"/>
      <c r="J165" s="18"/>
      <c r="K165" s="18"/>
      <c r="L165" s="18"/>
      <c r="M165" s="18"/>
      <c r="N165" s="18"/>
      <c r="O165" s="18"/>
      <c r="P165" s="18"/>
    </row>
    <row r="166" spans="1:16">
      <c r="A166" s="102"/>
      <c r="B166" s="99"/>
      <c r="C166" s="99"/>
      <c r="D166" s="99"/>
      <c r="E166" s="18"/>
      <c r="F166" s="18"/>
      <c r="G166" s="18"/>
      <c r="H166" s="18"/>
      <c r="I166" s="18"/>
      <c r="J166" s="18"/>
      <c r="K166" s="18"/>
      <c r="L166" s="18"/>
      <c r="M166" s="18"/>
      <c r="N166" s="18"/>
      <c r="O166" s="18"/>
      <c r="P166" s="18"/>
    </row>
    <row r="167" spans="1:16">
      <c r="A167" s="102"/>
      <c r="B167" s="99"/>
      <c r="C167" s="99"/>
      <c r="D167" s="99"/>
      <c r="E167" s="18"/>
      <c r="F167" s="18"/>
      <c r="G167" s="18"/>
      <c r="H167" s="18"/>
      <c r="I167" s="18"/>
      <c r="J167" s="18"/>
      <c r="K167" s="18"/>
      <c r="L167" s="18"/>
      <c r="M167" s="18"/>
      <c r="N167" s="18"/>
      <c r="O167" s="18"/>
      <c r="P167" s="18"/>
    </row>
    <row r="168" spans="1:16">
      <c r="A168" s="102"/>
      <c r="B168" s="99"/>
      <c r="C168" s="99"/>
      <c r="D168" s="99"/>
      <c r="E168" s="18"/>
      <c r="F168" s="18"/>
      <c r="G168" s="18"/>
      <c r="H168" s="18"/>
      <c r="I168" s="18"/>
      <c r="J168" s="18"/>
      <c r="K168" s="18"/>
      <c r="L168" s="18"/>
      <c r="M168" s="18"/>
      <c r="N168" s="18"/>
      <c r="O168" s="18"/>
      <c r="P168" s="18"/>
    </row>
    <row r="169" spans="1:16">
      <c r="A169" s="102"/>
      <c r="B169" s="99"/>
      <c r="C169" s="99"/>
      <c r="D169" s="99"/>
      <c r="E169" s="18"/>
      <c r="F169" s="18"/>
      <c r="G169" s="18"/>
      <c r="H169" s="18"/>
      <c r="I169" s="18"/>
      <c r="J169" s="18"/>
      <c r="K169" s="18"/>
      <c r="L169" s="18"/>
      <c r="M169" s="18"/>
      <c r="N169" s="18"/>
      <c r="O169" s="18"/>
      <c r="P169" s="18"/>
    </row>
    <row r="170" spans="1:16">
      <c r="A170" s="102"/>
      <c r="B170" s="99"/>
      <c r="C170" s="99"/>
      <c r="D170" s="99"/>
      <c r="E170" s="18"/>
      <c r="F170" s="18"/>
      <c r="G170" s="18"/>
      <c r="H170" s="18"/>
      <c r="I170" s="18"/>
      <c r="J170" s="18"/>
      <c r="K170" s="18"/>
      <c r="L170" s="18"/>
      <c r="M170" s="18"/>
      <c r="N170" s="18"/>
      <c r="O170" s="18"/>
      <c r="P170" s="18"/>
    </row>
    <row r="171" spans="1:16">
      <c r="A171" s="102"/>
      <c r="B171" s="99"/>
      <c r="C171" s="99"/>
      <c r="D171" s="99"/>
      <c r="E171" s="18"/>
      <c r="F171" s="18"/>
      <c r="G171" s="18"/>
      <c r="H171" s="18"/>
      <c r="I171" s="18"/>
      <c r="J171" s="18"/>
      <c r="K171" s="18"/>
      <c r="L171" s="18"/>
      <c r="M171" s="18"/>
      <c r="N171" s="18"/>
      <c r="O171" s="18"/>
      <c r="P171" s="18"/>
    </row>
    <row r="172" spans="1:16">
      <c r="A172" s="102"/>
      <c r="B172" s="99"/>
      <c r="C172" s="99"/>
      <c r="D172" s="99"/>
      <c r="E172" s="18"/>
      <c r="F172" s="18"/>
      <c r="G172" s="18"/>
      <c r="H172" s="18"/>
      <c r="I172" s="18"/>
      <c r="J172" s="18"/>
      <c r="K172" s="18"/>
      <c r="L172" s="18"/>
      <c r="M172" s="18"/>
      <c r="N172" s="18"/>
      <c r="O172" s="18"/>
      <c r="P172" s="18"/>
    </row>
    <row r="173" spans="1:16">
      <c r="A173" s="102"/>
      <c r="B173" s="99"/>
      <c r="C173" s="99"/>
      <c r="D173" s="99"/>
      <c r="E173" s="18"/>
      <c r="F173" s="18"/>
      <c r="G173" s="18"/>
      <c r="H173" s="18"/>
      <c r="I173" s="18"/>
      <c r="J173" s="18"/>
      <c r="K173" s="18"/>
      <c r="L173" s="18"/>
      <c r="M173" s="18"/>
      <c r="N173" s="18"/>
      <c r="O173" s="18"/>
      <c r="P173" s="18"/>
    </row>
    <row r="174" spans="1:16">
      <c r="A174" s="102"/>
      <c r="B174" s="99"/>
      <c r="C174" s="99"/>
      <c r="D174" s="99"/>
      <c r="E174" s="18"/>
      <c r="F174" s="18"/>
      <c r="G174" s="18"/>
      <c r="H174" s="18"/>
      <c r="I174" s="18"/>
      <c r="J174" s="18"/>
      <c r="K174" s="18"/>
      <c r="L174" s="18"/>
      <c r="M174" s="18"/>
      <c r="N174" s="18"/>
      <c r="O174" s="18"/>
      <c r="P174" s="18"/>
    </row>
    <row r="175" spans="1:16">
      <c r="A175" s="102"/>
      <c r="B175" s="99"/>
      <c r="C175" s="99"/>
      <c r="D175" s="99"/>
      <c r="E175" s="18"/>
      <c r="F175" s="18"/>
      <c r="G175" s="18"/>
      <c r="H175" s="18"/>
      <c r="I175" s="18"/>
      <c r="J175" s="18"/>
      <c r="K175" s="18"/>
      <c r="L175" s="18"/>
      <c r="M175" s="18"/>
      <c r="N175" s="18"/>
      <c r="O175" s="18"/>
      <c r="P175" s="18"/>
    </row>
    <row r="176" spans="1:16">
      <c r="A176" s="102"/>
      <c r="B176" s="99"/>
      <c r="C176" s="99"/>
      <c r="D176" s="99"/>
      <c r="E176" s="18"/>
      <c r="F176" s="18"/>
      <c r="G176" s="18"/>
      <c r="H176" s="18"/>
      <c r="I176" s="18"/>
      <c r="J176" s="18"/>
      <c r="K176" s="18"/>
      <c r="L176" s="18"/>
      <c r="M176" s="18"/>
      <c r="N176" s="18"/>
      <c r="O176" s="18"/>
      <c r="P176" s="18"/>
    </row>
    <row r="177" spans="1:16">
      <c r="A177" s="102"/>
      <c r="B177" s="99"/>
      <c r="C177" s="99"/>
      <c r="D177" s="99"/>
      <c r="E177" s="18"/>
      <c r="F177" s="18"/>
      <c r="G177" s="18"/>
      <c r="H177" s="18"/>
      <c r="I177" s="18"/>
      <c r="J177" s="18"/>
      <c r="K177" s="18"/>
      <c r="L177" s="18"/>
      <c r="M177" s="18"/>
      <c r="N177" s="18"/>
      <c r="O177" s="18"/>
      <c r="P177" s="18"/>
    </row>
    <row r="178" spans="1:16">
      <c r="A178" s="102"/>
      <c r="B178" s="99"/>
      <c r="C178" s="99"/>
      <c r="D178" s="99"/>
      <c r="E178" s="18"/>
      <c r="F178" s="18"/>
      <c r="G178" s="18"/>
      <c r="H178" s="18"/>
      <c r="I178" s="18"/>
      <c r="J178" s="18"/>
      <c r="K178" s="18"/>
      <c r="L178" s="18"/>
      <c r="M178" s="18"/>
      <c r="N178" s="18"/>
      <c r="O178" s="18"/>
      <c r="P178" s="18"/>
    </row>
    <row r="179" spans="1:16">
      <c r="A179" s="102"/>
      <c r="B179" s="99"/>
      <c r="C179" s="99"/>
      <c r="D179" s="99"/>
      <c r="E179" s="18"/>
      <c r="F179" s="18"/>
      <c r="G179" s="18"/>
      <c r="H179" s="18"/>
      <c r="I179" s="18"/>
      <c r="J179" s="18"/>
      <c r="K179" s="18"/>
      <c r="L179" s="18"/>
      <c r="M179" s="18"/>
      <c r="N179" s="18"/>
      <c r="O179" s="18"/>
      <c r="P179" s="18"/>
    </row>
    <row r="180" spans="1:16">
      <c r="A180" s="102"/>
      <c r="B180" s="99"/>
      <c r="C180" s="99"/>
      <c r="D180" s="99"/>
      <c r="E180" s="18"/>
      <c r="F180" s="18"/>
      <c r="G180" s="18"/>
      <c r="H180" s="18"/>
      <c r="I180" s="18"/>
      <c r="J180" s="18"/>
      <c r="K180" s="18"/>
      <c r="L180" s="18"/>
      <c r="M180" s="18"/>
      <c r="N180" s="18"/>
      <c r="O180" s="18"/>
      <c r="P180" s="18"/>
    </row>
    <row r="181" spans="1:16">
      <c r="A181" s="102"/>
      <c r="B181" s="99"/>
      <c r="C181" s="99"/>
      <c r="D181" s="99"/>
      <c r="E181" s="18"/>
      <c r="F181" s="18"/>
      <c r="G181" s="18"/>
      <c r="H181" s="18"/>
      <c r="I181" s="18"/>
      <c r="J181" s="18"/>
      <c r="K181" s="18"/>
      <c r="L181" s="18"/>
      <c r="M181" s="18"/>
      <c r="N181" s="18"/>
      <c r="O181" s="18"/>
      <c r="P181" s="18"/>
    </row>
    <row r="182" spans="1:16">
      <c r="A182" s="102"/>
      <c r="B182" s="99"/>
      <c r="C182" s="99"/>
      <c r="D182" s="99"/>
      <c r="E182" s="18"/>
      <c r="F182" s="18"/>
      <c r="G182" s="18"/>
      <c r="H182" s="18"/>
      <c r="I182" s="18"/>
      <c r="J182" s="18"/>
      <c r="K182" s="18"/>
      <c r="L182" s="18"/>
      <c r="M182" s="18"/>
      <c r="N182" s="18"/>
      <c r="O182" s="18"/>
      <c r="P182" s="18"/>
    </row>
    <row r="183" spans="1:16">
      <c r="A183" s="102"/>
      <c r="B183" s="99"/>
      <c r="C183" s="99"/>
      <c r="D183" s="99"/>
      <c r="E183" s="18"/>
      <c r="F183" s="18"/>
      <c r="G183" s="18"/>
      <c r="H183" s="18"/>
      <c r="I183" s="18"/>
      <c r="J183" s="18"/>
      <c r="K183" s="18"/>
      <c r="L183" s="18"/>
      <c r="M183" s="18"/>
      <c r="N183" s="18"/>
      <c r="O183" s="18"/>
      <c r="P183" s="18"/>
    </row>
    <row r="184" spans="1:16">
      <c r="A184" s="102"/>
      <c r="B184" s="99"/>
      <c r="C184" s="99"/>
      <c r="D184" s="99"/>
      <c r="E184" s="18"/>
      <c r="F184" s="18"/>
      <c r="G184" s="18"/>
      <c r="H184" s="18"/>
      <c r="I184" s="18"/>
      <c r="J184" s="18"/>
      <c r="K184" s="18"/>
      <c r="L184" s="18"/>
      <c r="M184" s="18"/>
      <c r="N184" s="18"/>
      <c r="O184" s="18"/>
      <c r="P184" s="18"/>
    </row>
    <row r="185" spans="1:16">
      <c r="A185" s="102"/>
      <c r="B185" s="99"/>
      <c r="C185" s="99"/>
      <c r="D185" s="99"/>
      <c r="E185" s="18"/>
      <c r="F185" s="18"/>
      <c r="G185" s="18"/>
      <c r="H185" s="18"/>
      <c r="I185" s="18"/>
      <c r="J185" s="18"/>
      <c r="K185" s="18"/>
      <c r="L185" s="18"/>
      <c r="M185" s="18"/>
      <c r="N185" s="18"/>
      <c r="O185" s="18"/>
      <c r="P185" s="18"/>
    </row>
    <row r="186" spans="1:16">
      <c r="A186" s="102"/>
      <c r="B186" s="99"/>
      <c r="C186" s="99"/>
      <c r="D186" s="99"/>
      <c r="E186" s="18"/>
      <c r="F186" s="18"/>
      <c r="G186" s="18"/>
      <c r="H186" s="18"/>
      <c r="I186" s="18"/>
      <c r="J186" s="18"/>
      <c r="K186" s="18"/>
      <c r="L186" s="18"/>
      <c r="M186" s="18"/>
      <c r="N186" s="18"/>
      <c r="O186" s="18"/>
      <c r="P186" s="18"/>
    </row>
    <row r="187" spans="1:16">
      <c r="A187" s="102"/>
      <c r="B187" s="99"/>
      <c r="C187" s="99"/>
      <c r="D187" s="99"/>
      <c r="E187" s="18"/>
      <c r="F187" s="18"/>
      <c r="G187" s="18"/>
      <c r="H187" s="18"/>
      <c r="I187" s="18"/>
      <c r="J187" s="18"/>
      <c r="K187" s="18"/>
      <c r="L187" s="18"/>
      <c r="M187" s="18"/>
      <c r="N187" s="18"/>
      <c r="O187" s="18"/>
      <c r="P187" s="18"/>
    </row>
    <row r="188" spans="1:16">
      <c r="A188" s="102"/>
      <c r="B188" s="99"/>
      <c r="C188" s="99"/>
      <c r="D188" s="99"/>
      <c r="E188" s="18"/>
      <c r="F188" s="18"/>
      <c r="G188" s="18"/>
      <c r="H188" s="18"/>
      <c r="I188" s="18"/>
      <c r="J188" s="18"/>
      <c r="K188" s="18"/>
      <c r="L188" s="18"/>
      <c r="M188" s="18"/>
      <c r="N188" s="18"/>
      <c r="O188" s="18"/>
      <c r="P188" s="18"/>
    </row>
    <row r="189" spans="1:16">
      <c r="A189" s="102"/>
      <c r="B189" s="99"/>
      <c r="C189" s="99"/>
      <c r="D189" s="99"/>
      <c r="E189" s="18"/>
      <c r="F189" s="18"/>
      <c r="G189" s="18"/>
      <c r="H189" s="18"/>
      <c r="I189" s="18"/>
      <c r="J189" s="18"/>
      <c r="K189" s="18"/>
      <c r="L189" s="18"/>
      <c r="M189" s="18"/>
      <c r="N189" s="18"/>
      <c r="O189" s="18"/>
      <c r="P189" s="18"/>
    </row>
    <row r="190" spans="1:16">
      <c r="A190" s="102"/>
      <c r="B190" s="99"/>
      <c r="C190" s="99"/>
      <c r="D190" s="99"/>
      <c r="E190" s="18"/>
      <c r="F190" s="18"/>
      <c r="G190" s="18"/>
      <c r="H190" s="18"/>
      <c r="I190" s="18"/>
      <c r="J190" s="18"/>
      <c r="K190" s="18"/>
      <c r="L190" s="18"/>
      <c r="M190" s="18"/>
      <c r="N190" s="18"/>
      <c r="O190" s="18"/>
      <c r="P190" s="18"/>
    </row>
    <row r="191" spans="1:16">
      <c r="A191" s="102"/>
      <c r="B191" s="99"/>
      <c r="C191" s="99"/>
      <c r="D191" s="99"/>
      <c r="E191" s="18"/>
      <c r="F191" s="18"/>
      <c r="G191" s="18"/>
      <c r="H191" s="18"/>
      <c r="I191" s="18"/>
      <c r="J191" s="18"/>
      <c r="K191" s="18"/>
      <c r="L191" s="18"/>
      <c r="M191" s="18"/>
      <c r="N191" s="18"/>
      <c r="O191" s="18"/>
      <c r="P191" s="18"/>
    </row>
    <row r="192" spans="1:16">
      <c r="A192" s="102"/>
      <c r="B192" s="99"/>
      <c r="C192" s="99"/>
      <c r="D192" s="99"/>
      <c r="E192" s="18"/>
      <c r="F192" s="18"/>
      <c r="G192" s="18"/>
      <c r="H192" s="18"/>
      <c r="I192" s="18"/>
      <c r="J192" s="18"/>
      <c r="K192" s="18"/>
      <c r="L192" s="18"/>
      <c r="M192" s="18"/>
      <c r="N192" s="18"/>
      <c r="O192" s="18"/>
      <c r="P192" s="18"/>
    </row>
    <row r="193" spans="1:16">
      <c r="A193" s="102"/>
      <c r="B193" s="99"/>
      <c r="C193" s="99"/>
      <c r="D193" s="99"/>
      <c r="E193" s="18"/>
      <c r="F193" s="18"/>
      <c r="G193" s="18"/>
      <c r="H193" s="18"/>
      <c r="I193" s="18"/>
      <c r="J193" s="18"/>
      <c r="K193" s="18"/>
      <c r="L193" s="18"/>
      <c r="M193" s="18"/>
      <c r="N193" s="18"/>
      <c r="O193" s="18"/>
      <c r="P193" s="18"/>
    </row>
    <row r="194" spans="1:16">
      <c r="A194" s="102"/>
      <c r="B194" s="99"/>
      <c r="C194" s="99"/>
      <c r="D194" s="99"/>
      <c r="E194" s="18"/>
      <c r="F194" s="18"/>
      <c r="G194" s="18"/>
      <c r="H194" s="18"/>
      <c r="I194" s="18"/>
      <c r="J194" s="18"/>
      <c r="K194" s="18"/>
      <c r="L194" s="18"/>
      <c r="M194" s="18"/>
      <c r="N194" s="18"/>
      <c r="O194" s="18"/>
      <c r="P194" s="18"/>
    </row>
    <row r="195" spans="1:16">
      <c r="A195" s="102"/>
      <c r="B195" s="99"/>
      <c r="C195" s="99"/>
      <c r="D195" s="99"/>
      <c r="E195" s="18"/>
      <c r="F195" s="18"/>
      <c r="G195" s="18"/>
      <c r="H195" s="18"/>
      <c r="I195" s="18"/>
      <c r="J195" s="18"/>
      <c r="K195" s="18"/>
      <c r="L195" s="18"/>
      <c r="M195" s="18"/>
      <c r="N195" s="18"/>
      <c r="O195" s="18"/>
      <c r="P195" s="18"/>
    </row>
    <row r="196" spans="1:16">
      <c r="A196" s="102"/>
      <c r="B196" s="99"/>
      <c r="C196" s="99"/>
      <c r="D196" s="99"/>
      <c r="E196" s="18"/>
      <c r="F196" s="18"/>
      <c r="G196" s="18"/>
      <c r="H196" s="18"/>
      <c r="I196" s="18"/>
      <c r="J196" s="18"/>
      <c r="K196" s="18"/>
      <c r="L196" s="18"/>
      <c r="M196" s="18"/>
      <c r="N196" s="18"/>
      <c r="O196" s="18"/>
      <c r="P196" s="18"/>
    </row>
    <row r="197" spans="1:16">
      <c r="A197" s="102"/>
      <c r="B197" s="99"/>
      <c r="C197" s="99"/>
      <c r="D197" s="99"/>
      <c r="E197" s="18"/>
      <c r="F197" s="18"/>
      <c r="G197" s="18"/>
      <c r="H197" s="18"/>
      <c r="I197" s="18"/>
      <c r="J197" s="18"/>
      <c r="K197" s="18"/>
      <c r="L197" s="18"/>
      <c r="M197" s="18"/>
      <c r="N197" s="18"/>
      <c r="O197" s="18"/>
      <c r="P197" s="18"/>
    </row>
    <row r="198" spans="1:16">
      <c r="A198" s="102"/>
      <c r="B198" s="99"/>
      <c r="C198" s="99"/>
      <c r="D198" s="99"/>
      <c r="E198" s="18"/>
      <c r="F198" s="18"/>
      <c r="G198" s="18"/>
      <c r="H198" s="18"/>
      <c r="I198" s="18"/>
      <c r="J198" s="18"/>
      <c r="K198" s="18"/>
      <c r="L198" s="18"/>
      <c r="M198" s="18"/>
      <c r="N198" s="18"/>
      <c r="O198" s="18"/>
      <c r="P198" s="18"/>
    </row>
    <row r="199" spans="1:16">
      <c r="A199" s="102"/>
      <c r="B199" s="99"/>
      <c r="C199" s="99"/>
      <c r="D199" s="99"/>
      <c r="E199" s="18"/>
      <c r="F199" s="18"/>
      <c r="G199" s="18"/>
      <c r="H199" s="18"/>
      <c r="I199" s="18"/>
      <c r="J199" s="18"/>
      <c r="K199" s="18"/>
      <c r="L199" s="18"/>
      <c r="M199" s="18"/>
      <c r="N199" s="18"/>
      <c r="O199" s="18"/>
      <c r="P199" s="18"/>
    </row>
    <row r="200" spans="1:16">
      <c r="A200" s="102"/>
      <c r="B200" s="99"/>
      <c r="C200" s="99"/>
      <c r="D200" s="99"/>
      <c r="E200" s="18"/>
      <c r="F200" s="18"/>
      <c r="G200" s="18"/>
      <c r="H200" s="18"/>
      <c r="I200" s="18"/>
      <c r="J200" s="18"/>
      <c r="K200" s="18"/>
      <c r="L200" s="18"/>
      <c r="M200" s="18"/>
      <c r="N200" s="18"/>
      <c r="O200" s="18"/>
      <c r="P200" s="18"/>
    </row>
    <row r="201" spans="1:16">
      <c r="A201" s="102"/>
      <c r="B201" s="99"/>
      <c r="C201" s="99"/>
      <c r="D201" s="99"/>
      <c r="E201" s="18"/>
      <c r="F201" s="18"/>
      <c r="G201" s="18"/>
      <c r="H201" s="18"/>
      <c r="I201" s="18"/>
      <c r="J201" s="18"/>
      <c r="K201" s="18"/>
      <c r="L201" s="18"/>
      <c r="M201" s="18"/>
      <c r="N201" s="18"/>
      <c r="O201" s="18"/>
      <c r="P201" s="18"/>
    </row>
    <row r="202" spans="1:16">
      <c r="A202" s="102"/>
      <c r="B202" s="99"/>
      <c r="C202" s="99"/>
      <c r="D202" s="99"/>
      <c r="E202" s="18"/>
      <c r="F202" s="18"/>
      <c r="G202" s="18"/>
      <c r="H202" s="18"/>
      <c r="I202" s="18"/>
      <c r="J202" s="18"/>
      <c r="K202" s="18"/>
      <c r="L202" s="18"/>
      <c r="M202" s="18"/>
      <c r="N202" s="18"/>
      <c r="O202" s="18"/>
      <c r="P202" s="18"/>
    </row>
    <row r="203" spans="1:16">
      <c r="A203" s="102"/>
      <c r="B203" s="99"/>
      <c r="C203" s="99"/>
      <c r="D203" s="99"/>
      <c r="E203" s="18"/>
      <c r="F203" s="18"/>
      <c r="G203" s="18"/>
      <c r="H203" s="18"/>
      <c r="I203" s="18"/>
      <c r="J203" s="18"/>
      <c r="K203" s="18"/>
      <c r="L203" s="18"/>
      <c r="M203" s="18"/>
      <c r="N203" s="18"/>
      <c r="O203" s="18"/>
      <c r="P203" s="18"/>
    </row>
    <row r="204" spans="1:16">
      <c r="A204" s="102"/>
      <c r="B204" s="99"/>
      <c r="C204" s="99"/>
      <c r="D204" s="99"/>
      <c r="E204" s="18"/>
      <c r="F204" s="18"/>
      <c r="G204" s="18"/>
      <c r="H204" s="18"/>
      <c r="I204" s="18"/>
      <c r="J204" s="18"/>
      <c r="K204" s="18"/>
      <c r="L204" s="18"/>
      <c r="M204" s="18"/>
      <c r="N204" s="18"/>
      <c r="O204" s="18"/>
      <c r="P204" s="18"/>
    </row>
    <row r="205" spans="1:16">
      <c r="A205" s="102"/>
      <c r="B205" s="99"/>
      <c r="C205" s="99"/>
      <c r="D205" s="99"/>
      <c r="E205" s="18"/>
      <c r="F205" s="18"/>
      <c r="G205" s="18"/>
      <c r="H205" s="18"/>
      <c r="I205" s="18"/>
      <c r="J205" s="18"/>
      <c r="K205" s="18"/>
      <c r="L205" s="18"/>
      <c r="M205" s="18"/>
      <c r="N205" s="18"/>
      <c r="O205" s="18"/>
      <c r="P205" s="18"/>
    </row>
  </sheetData>
  <mergeCells count="33">
    <mergeCell ref="E1:K1"/>
    <mergeCell ref="H17:I17"/>
    <mergeCell ref="J17:K17"/>
    <mergeCell ref="E60:L60"/>
    <mergeCell ref="E31:E33"/>
    <mergeCell ref="E47:E48"/>
    <mergeCell ref="F47:F48"/>
    <mergeCell ref="K31:N31"/>
    <mergeCell ref="I31:I33"/>
    <mergeCell ref="H31:H33"/>
    <mergeCell ref="G31:G33"/>
    <mergeCell ref="F31:F33"/>
    <mergeCell ref="G17:G18"/>
    <mergeCell ref="F17:F18"/>
    <mergeCell ref="L17:L18"/>
    <mergeCell ref="E6:H6"/>
    <mergeCell ref="E78:F78"/>
    <mergeCell ref="E17:E19"/>
    <mergeCell ref="E73:F73"/>
    <mergeCell ref="E74:E75"/>
    <mergeCell ref="H61:H62"/>
    <mergeCell ref="E30:N30"/>
    <mergeCell ref="E46:I46"/>
    <mergeCell ref="I61:I62"/>
    <mergeCell ref="E61:E62"/>
    <mergeCell ref="F61:F62"/>
    <mergeCell ref="G61:G62"/>
    <mergeCell ref="J31:J32"/>
    <mergeCell ref="E4:F4"/>
    <mergeCell ref="E8:H8"/>
    <mergeCell ref="M17:M18"/>
    <mergeCell ref="E45:I45"/>
    <mergeCell ref="E16:M16"/>
  </mergeCells>
  <dataValidations count="2">
    <dataValidation type="decimal" allowBlank="1" showInputMessage="1" showErrorMessage="1" errorTitle="Input Error" error="Please enter a non-negative value between 0 and 999999999999999" sqref="G50:H50 J35:N35 K21:M21 I21 F21:G21 J64:K64">
      <formula1>0</formula1>
      <formula2>999999999999999</formula2>
    </dataValidation>
    <dataValidation allowBlank="1" showInputMessage="1" showErrorMessage="1" promptTitle="ShortCut Keys" prompt="(ctrl) + (+) to add row _x000a_(ctrl) + (-) to delete row _x000a_(ctrl) + (delete) to delete value _x000a_ (ctrl) + (down) to show dropdown" sqref="E77 E50:F50 E35:I35 E21 E64:I64"/>
  </dataValidations>
  <pageMargins left="0.7" right="0.7" top="0.75" bottom="0.75" header="0.3" footer="0.3"/>
  <pageSetup paperSize="9" orientation="portrait" r:id="rId1"/>
  <headerFooter>
    <oddHeader>&amp;C&amp;G</oddHead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P214"/>
  <sheetViews>
    <sheetView showGridLines="0" topLeftCell="D1" workbookViewId="0">
      <selection sqref="A1:C1048576"/>
    </sheetView>
  </sheetViews>
  <sheetFormatPr defaultRowHeight="15"/>
  <cols>
    <col min="1" max="1" width="6.7109375" style="193" hidden="1" customWidth="1"/>
    <col min="2" max="2" width="74.5703125" style="193" hidden="1" customWidth="1"/>
    <col min="3" max="3" width="8" style="193" hidden="1" customWidth="1"/>
    <col min="4" max="4" width="58.7109375" customWidth="1"/>
    <col min="5" max="5" width="20.7109375" style="34" customWidth="1"/>
    <col min="6" max="11" width="20.7109375" customWidth="1"/>
  </cols>
  <sheetData>
    <row r="1" spans="1:11" ht="34.9" customHeight="1">
      <c r="A1" s="193" t="s">
        <v>984</v>
      </c>
      <c r="D1" s="43"/>
      <c r="E1" s="214" t="s">
        <v>1225</v>
      </c>
      <c r="F1" s="215"/>
      <c r="G1" s="215"/>
      <c r="H1" s="215"/>
      <c r="I1" s="215"/>
      <c r="J1" s="215"/>
      <c r="K1" s="215"/>
    </row>
    <row r="3" spans="1:11" s="51" customFormat="1">
      <c r="A3" s="193"/>
      <c r="B3" s="193"/>
      <c r="C3" s="193"/>
      <c r="D3" s="256" t="s">
        <v>1236</v>
      </c>
      <c r="E3" s="256"/>
      <c r="F3" s="256"/>
      <c r="G3" s="256"/>
      <c r="H3" s="256"/>
    </row>
    <row r="5" spans="1:11" s="51" customFormat="1" ht="30.75" customHeight="1">
      <c r="A5" s="193"/>
      <c r="B5" s="193"/>
      <c r="C5" s="193"/>
      <c r="D5" s="247" t="s">
        <v>1208</v>
      </c>
      <c r="E5" s="247"/>
      <c r="F5" s="247"/>
      <c r="G5" s="247"/>
      <c r="H5" s="247"/>
      <c r="I5" s="247"/>
    </row>
    <row r="6" spans="1:11" s="51" customFormat="1">
      <c r="A6" s="193"/>
      <c r="B6" s="193"/>
      <c r="C6" s="193"/>
      <c r="E6" s="34"/>
    </row>
    <row r="7" spans="1:11" s="51" customFormat="1" ht="79.5" customHeight="1">
      <c r="A7" s="193"/>
      <c r="B7" s="193"/>
      <c r="C7" s="193"/>
      <c r="D7" s="244" t="s">
        <v>1204</v>
      </c>
      <c r="E7" s="265"/>
      <c r="F7" s="265"/>
      <c r="G7" s="265"/>
      <c r="H7" s="265"/>
      <c r="I7" s="266"/>
    </row>
    <row r="10" spans="1:11">
      <c r="A10" s="60"/>
      <c r="B10" s="60"/>
      <c r="C10" s="60" t="s">
        <v>985</v>
      </c>
      <c r="D10" s="60"/>
      <c r="E10" s="60"/>
      <c r="F10" s="60"/>
      <c r="G10" s="60"/>
      <c r="H10" s="60"/>
      <c r="I10" s="48"/>
    </row>
    <row r="11" spans="1:11" hidden="1">
      <c r="A11" s="60"/>
      <c r="B11" s="60"/>
      <c r="C11" s="60"/>
      <c r="D11" s="60"/>
      <c r="E11" s="60" t="s">
        <v>536</v>
      </c>
      <c r="F11" s="60" t="s">
        <v>986</v>
      </c>
      <c r="G11" s="60"/>
      <c r="H11" s="60"/>
      <c r="I11" s="48"/>
    </row>
    <row r="12" spans="1:11" hidden="1">
      <c r="A12" s="60"/>
      <c r="B12" s="60"/>
      <c r="C12" s="60"/>
      <c r="D12" s="60"/>
      <c r="E12" s="60"/>
      <c r="F12" s="60" t="s">
        <v>737</v>
      </c>
      <c r="G12" s="60"/>
      <c r="H12" s="60"/>
      <c r="I12" s="48"/>
    </row>
    <row r="13" spans="1:11" hidden="1">
      <c r="A13" s="60"/>
      <c r="B13" s="60"/>
      <c r="C13" s="60" t="s">
        <v>361</v>
      </c>
      <c r="D13" s="60" t="s">
        <v>365</v>
      </c>
      <c r="E13" s="60" t="s">
        <v>365</v>
      </c>
      <c r="F13" s="60"/>
      <c r="G13" s="60" t="s">
        <v>360</v>
      </c>
      <c r="H13" s="60" t="s">
        <v>362</v>
      </c>
      <c r="I13" s="48"/>
    </row>
    <row r="14" spans="1:11">
      <c r="A14" s="60"/>
      <c r="B14" s="60"/>
      <c r="C14" s="60" t="s">
        <v>383</v>
      </c>
      <c r="D14" s="239" t="s">
        <v>987</v>
      </c>
      <c r="E14" s="268"/>
      <c r="F14" s="240"/>
      <c r="G14" s="43"/>
      <c r="H14" s="60"/>
      <c r="I14" s="48"/>
    </row>
    <row r="15" spans="1:11">
      <c r="A15" s="60"/>
      <c r="B15" s="60"/>
      <c r="C15" s="60" t="s">
        <v>365</v>
      </c>
      <c r="D15" s="216" t="s">
        <v>499</v>
      </c>
      <c r="E15" s="216"/>
      <c r="F15" s="80" t="s">
        <v>988</v>
      </c>
      <c r="G15" s="43"/>
      <c r="H15" s="60"/>
      <c r="I15" s="48"/>
    </row>
    <row r="16" spans="1:11">
      <c r="A16" s="60" t="s">
        <v>536</v>
      </c>
      <c r="B16" s="60"/>
      <c r="C16" s="60" t="s">
        <v>365</v>
      </c>
      <c r="D16" s="217"/>
      <c r="E16" s="217"/>
      <c r="F16" s="80" t="s">
        <v>426</v>
      </c>
      <c r="G16" s="43"/>
      <c r="H16" s="60"/>
      <c r="I16" s="48"/>
    </row>
    <row r="17" spans="1:15">
      <c r="A17" s="60"/>
      <c r="B17" s="60"/>
      <c r="C17" s="60" t="s">
        <v>360</v>
      </c>
      <c r="D17" s="43"/>
      <c r="F17" s="43"/>
      <c r="G17" s="43"/>
      <c r="H17" s="60"/>
      <c r="I17" s="48"/>
    </row>
    <row r="18" spans="1:15">
      <c r="A18" s="60"/>
      <c r="B18" s="60"/>
      <c r="C18" s="61"/>
      <c r="D18" s="79" t="s">
        <v>989</v>
      </c>
      <c r="E18" s="90" t="s">
        <v>396</v>
      </c>
      <c r="F18" s="108"/>
      <c r="G18" s="43"/>
      <c r="H18" s="60"/>
      <c r="I18" s="48"/>
    </row>
    <row r="19" spans="1:15">
      <c r="A19" s="60"/>
      <c r="B19" s="60"/>
      <c r="C19" s="60" t="s">
        <v>360</v>
      </c>
      <c r="D19" s="43"/>
      <c r="F19" s="43"/>
      <c r="G19" s="43"/>
      <c r="H19" s="60"/>
      <c r="I19" s="48"/>
    </row>
    <row r="20" spans="1:15">
      <c r="A20" s="60"/>
      <c r="B20" s="60"/>
      <c r="C20" s="60" t="s">
        <v>363</v>
      </c>
      <c r="D20" s="60"/>
      <c r="E20" s="60"/>
      <c r="F20" s="60"/>
      <c r="G20" s="60"/>
      <c r="H20" s="60" t="s">
        <v>364</v>
      </c>
      <c r="I20" s="48"/>
      <c r="J20" s="43"/>
      <c r="K20" s="43"/>
      <c r="L20" s="43"/>
      <c r="M20" s="43"/>
    </row>
    <row r="23" spans="1:15">
      <c r="A23" s="60"/>
      <c r="B23" s="60"/>
      <c r="C23" s="60" t="s">
        <v>990</v>
      </c>
      <c r="D23" s="60"/>
      <c r="E23" s="60"/>
      <c r="F23" s="60"/>
      <c r="G23" s="60"/>
      <c r="H23" s="60"/>
      <c r="I23" s="60"/>
      <c r="J23" s="60"/>
      <c r="K23" s="60"/>
      <c r="L23" s="60"/>
      <c r="M23" s="60"/>
      <c r="N23" s="48"/>
      <c r="O23" s="48"/>
    </row>
    <row r="24" spans="1:15" hidden="1">
      <c r="A24" s="60"/>
      <c r="B24" s="60"/>
      <c r="C24" s="60"/>
      <c r="D24" s="60" t="s">
        <v>536</v>
      </c>
      <c r="E24" s="60" t="s">
        <v>1139</v>
      </c>
      <c r="F24" s="60" t="s">
        <v>1125</v>
      </c>
      <c r="G24" s="60" t="s">
        <v>991</v>
      </c>
      <c r="H24" s="60" t="s">
        <v>992</v>
      </c>
      <c r="I24" s="60" t="s">
        <v>993</v>
      </c>
      <c r="J24" s="60" t="s">
        <v>994</v>
      </c>
      <c r="K24" s="60" t="s">
        <v>995</v>
      </c>
      <c r="L24" s="60"/>
      <c r="M24" s="60"/>
      <c r="N24" s="48"/>
      <c r="O24" s="48"/>
    </row>
    <row r="25" spans="1:15" hidden="1">
      <c r="A25" s="60"/>
      <c r="B25" s="60"/>
      <c r="C25" s="60"/>
      <c r="D25" s="60"/>
      <c r="E25" s="60" t="s">
        <v>737</v>
      </c>
      <c r="F25" s="60" t="s">
        <v>737</v>
      </c>
      <c r="G25" s="60" t="s">
        <v>737</v>
      </c>
      <c r="H25" s="60" t="s">
        <v>737</v>
      </c>
      <c r="I25" s="60" t="s">
        <v>737</v>
      </c>
      <c r="J25" s="60" t="s">
        <v>737</v>
      </c>
      <c r="K25" s="60" t="s">
        <v>737</v>
      </c>
      <c r="L25" s="60"/>
      <c r="M25" s="60"/>
      <c r="N25" s="48"/>
      <c r="O25" s="48"/>
    </row>
    <row r="26" spans="1:15" hidden="1">
      <c r="A26" s="60"/>
      <c r="B26" s="60"/>
      <c r="C26" s="60" t="s">
        <v>361</v>
      </c>
      <c r="D26" s="60" t="s">
        <v>365</v>
      </c>
      <c r="E26" s="60"/>
      <c r="F26" s="60"/>
      <c r="G26" s="60"/>
      <c r="H26" s="60"/>
      <c r="I26" s="60"/>
      <c r="J26" s="60"/>
      <c r="K26" s="60"/>
      <c r="L26" s="60" t="s">
        <v>360</v>
      </c>
      <c r="M26" s="60" t="s">
        <v>362</v>
      </c>
      <c r="N26" s="48"/>
      <c r="O26" s="48"/>
    </row>
    <row r="27" spans="1:15">
      <c r="A27" s="60"/>
      <c r="B27" s="60"/>
      <c r="C27" s="61" t="s">
        <v>383</v>
      </c>
      <c r="D27" s="239" t="s">
        <v>996</v>
      </c>
      <c r="E27" s="268"/>
      <c r="F27" s="268"/>
      <c r="G27" s="268"/>
      <c r="H27" s="268"/>
      <c r="I27" s="268"/>
      <c r="J27" s="268"/>
      <c r="K27" s="240"/>
      <c r="L27" s="43"/>
      <c r="M27" s="60"/>
      <c r="N27" s="48"/>
      <c r="O27" s="48"/>
    </row>
    <row r="28" spans="1:15" hidden="1">
      <c r="A28" s="60"/>
      <c r="B28" s="60" t="s">
        <v>782</v>
      </c>
      <c r="C28" s="60" t="s">
        <v>506</v>
      </c>
      <c r="D28" s="295"/>
      <c r="E28" s="55"/>
      <c r="F28" s="55"/>
      <c r="G28" s="42"/>
      <c r="H28" s="46"/>
      <c r="I28" s="46"/>
      <c r="J28" s="46"/>
      <c r="K28" s="46"/>
      <c r="L28" s="43"/>
      <c r="M28" s="60"/>
      <c r="N28" s="48"/>
      <c r="O28" s="48"/>
    </row>
    <row r="29" spans="1:15" hidden="1">
      <c r="A29" s="60"/>
      <c r="B29" s="60" t="s">
        <v>997</v>
      </c>
      <c r="C29" s="60" t="s">
        <v>506</v>
      </c>
      <c r="D29" s="296"/>
      <c r="E29" s="55"/>
      <c r="F29" s="55"/>
      <c r="G29" s="42"/>
      <c r="H29" s="46"/>
      <c r="I29" s="46"/>
      <c r="J29" s="46"/>
      <c r="K29" s="46"/>
      <c r="L29" s="43"/>
      <c r="M29" s="60"/>
      <c r="N29" s="48"/>
      <c r="O29" s="48"/>
    </row>
    <row r="30" spans="1:15" hidden="1">
      <c r="A30" s="60"/>
      <c r="B30" s="60" t="s">
        <v>998</v>
      </c>
      <c r="C30" s="60" t="s">
        <v>506</v>
      </c>
      <c r="D30" s="297"/>
      <c r="E30" s="55"/>
      <c r="F30" s="55"/>
      <c r="G30" s="42"/>
      <c r="H30" s="46"/>
      <c r="I30" s="46"/>
      <c r="J30" s="46"/>
      <c r="K30" s="46"/>
      <c r="L30" s="43"/>
      <c r="M30" s="60"/>
      <c r="N30" s="48"/>
      <c r="O30" s="48"/>
    </row>
    <row r="31" spans="1:15" ht="120" customHeight="1">
      <c r="A31" s="60"/>
      <c r="B31" s="60"/>
      <c r="C31" s="61" t="s">
        <v>365</v>
      </c>
      <c r="D31" s="216"/>
      <c r="E31" s="80" t="s">
        <v>1123</v>
      </c>
      <c r="F31" s="80" t="s">
        <v>1124</v>
      </c>
      <c r="G31" s="80" t="s">
        <v>999</v>
      </c>
      <c r="H31" s="80" t="s">
        <v>1000</v>
      </c>
      <c r="I31" s="80" t="s">
        <v>1001</v>
      </c>
      <c r="J31" s="80" t="s">
        <v>1002</v>
      </c>
      <c r="K31" s="80" t="s">
        <v>1003</v>
      </c>
      <c r="L31" s="43"/>
      <c r="M31" s="60"/>
      <c r="N31" s="48"/>
      <c r="O31" s="48"/>
    </row>
    <row r="32" spans="1:15">
      <c r="A32" s="60" t="s">
        <v>536</v>
      </c>
      <c r="B32" s="60"/>
      <c r="C32" s="61" t="s">
        <v>365</v>
      </c>
      <c r="D32" s="217"/>
      <c r="E32" s="88" t="s">
        <v>427</v>
      </c>
      <c r="F32" s="80" t="s">
        <v>428</v>
      </c>
      <c r="G32" s="88" t="s">
        <v>471</v>
      </c>
      <c r="H32" s="80" t="s">
        <v>472</v>
      </c>
      <c r="I32" s="88" t="s">
        <v>473</v>
      </c>
      <c r="J32" s="80" t="s">
        <v>489</v>
      </c>
      <c r="K32" s="88" t="s">
        <v>490</v>
      </c>
      <c r="L32" s="43"/>
      <c r="M32" s="60"/>
      <c r="N32" s="48"/>
      <c r="O32" s="48"/>
    </row>
    <row r="33" spans="1:16">
      <c r="A33" s="60"/>
      <c r="B33" s="60"/>
      <c r="C33" s="60" t="s">
        <v>360</v>
      </c>
      <c r="D33" s="43"/>
      <c r="E33" s="51"/>
      <c r="F33" s="51"/>
      <c r="G33" s="34"/>
      <c r="H33" s="43"/>
      <c r="I33" s="43"/>
      <c r="J33" s="43"/>
      <c r="K33" s="43"/>
      <c r="L33" s="43"/>
      <c r="M33" s="60"/>
      <c r="N33" s="48"/>
      <c r="O33" s="48"/>
    </row>
    <row r="34" spans="1:16">
      <c r="A34" s="60"/>
      <c r="B34" s="60"/>
      <c r="C34" s="61"/>
      <c r="D34" s="85" t="s">
        <v>397</v>
      </c>
      <c r="E34" s="188"/>
      <c r="F34" s="144"/>
      <c r="G34" s="96"/>
      <c r="H34" s="96"/>
      <c r="I34" s="96"/>
      <c r="J34" s="192"/>
      <c r="K34" s="96"/>
      <c r="L34" s="43"/>
      <c r="M34" s="60"/>
      <c r="N34" s="48"/>
      <c r="O34" s="48"/>
    </row>
    <row r="35" spans="1:16">
      <c r="A35" s="60"/>
      <c r="B35" s="60"/>
      <c r="C35" s="60" t="s">
        <v>360</v>
      </c>
      <c r="D35" s="43"/>
      <c r="E35" s="51"/>
      <c r="F35" s="51"/>
      <c r="G35" s="34"/>
      <c r="H35" s="43"/>
      <c r="I35" s="43"/>
      <c r="J35" s="43"/>
      <c r="K35" s="43"/>
      <c r="L35" s="43"/>
      <c r="M35" s="60"/>
      <c r="N35" s="48"/>
      <c r="O35" s="48"/>
    </row>
    <row r="36" spans="1:16">
      <c r="A36" s="60"/>
      <c r="B36" s="60"/>
      <c r="C36" s="60" t="s">
        <v>363</v>
      </c>
      <c r="D36" s="60"/>
      <c r="E36" s="60"/>
      <c r="F36" s="60"/>
      <c r="G36" s="60"/>
      <c r="H36" s="60"/>
      <c r="I36" s="60"/>
      <c r="J36" s="60"/>
      <c r="K36" s="60"/>
      <c r="L36" s="60"/>
      <c r="M36" s="60" t="s">
        <v>364</v>
      </c>
      <c r="N36" s="48"/>
      <c r="O36" s="48"/>
      <c r="P36" s="43"/>
    </row>
    <row r="39" spans="1:16">
      <c r="A39" s="60"/>
      <c r="B39" s="60"/>
      <c r="C39" s="60" t="s">
        <v>1004</v>
      </c>
      <c r="D39" s="60"/>
      <c r="E39" s="60"/>
      <c r="F39" s="60"/>
      <c r="G39" s="60"/>
      <c r="H39" s="60"/>
      <c r="I39" s="60"/>
      <c r="J39" s="60"/>
      <c r="K39" s="60"/>
      <c r="L39" s="43"/>
      <c r="M39" s="43"/>
      <c r="N39" s="43"/>
    </row>
    <row r="40" spans="1:16" hidden="1">
      <c r="A40" s="60"/>
      <c r="B40" s="60"/>
      <c r="C40" s="60"/>
      <c r="D40" s="60"/>
      <c r="E40" s="60" t="s">
        <v>536</v>
      </c>
      <c r="F40" s="60"/>
      <c r="G40" s="60"/>
      <c r="H40" s="60"/>
      <c r="I40" s="60"/>
      <c r="J40" s="60"/>
      <c r="K40" s="60"/>
      <c r="L40" s="43"/>
      <c r="M40" s="43"/>
      <c r="N40" s="43"/>
    </row>
    <row r="41" spans="1:16" hidden="1">
      <c r="A41" s="60"/>
      <c r="B41" s="60"/>
      <c r="C41" s="60"/>
      <c r="D41" s="60"/>
      <c r="E41" s="60"/>
      <c r="F41" s="60" t="s">
        <v>1005</v>
      </c>
      <c r="G41" s="60" t="s">
        <v>1006</v>
      </c>
      <c r="H41" s="60" t="s">
        <v>1007</v>
      </c>
      <c r="I41" s="60" t="s">
        <v>1008</v>
      </c>
      <c r="J41" s="60"/>
      <c r="K41" s="60"/>
      <c r="L41" s="43"/>
      <c r="M41" s="43"/>
      <c r="N41" s="43"/>
    </row>
    <row r="42" spans="1:16" hidden="1">
      <c r="A42" s="60"/>
      <c r="B42" s="60"/>
      <c r="C42" s="60" t="s">
        <v>361</v>
      </c>
      <c r="D42" s="60" t="s">
        <v>365</v>
      </c>
      <c r="E42" s="60" t="s">
        <v>365</v>
      </c>
      <c r="F42" s="60"/>
      <c r="G42" s="60"/>
      <c r="H42" s="60"/>
      <c r="I42" s="60"/>
      <c r="J42" s="60" t="s">
        <v>360</v>
      </c>
      <c r="K42" s="60" t="s">
        <v>362</v>
      </c>
      <c r="L42" s="43"/>
      <c r="M42" s="43"/>
      <c r="N42" s="43"/>
    </row>
    <row r="43" spans="1:16" hidden="1">
      <c r="A43" s="60"/>
      <c r="B43" s="60"/>
      <c r="C43" s="60" t="s">
        <v>882</v>
      </c>
      <c r="D43" s="43"/>
      <c r="E43" s="44" t="s">
        <v>883</v>
      </c>
      <c r="F43" s="47"/>
      <c r="G43" s="47"/>
      <c r="H43" s="47"/>
      <c r="I43" s="47"/>
      <c r="J43" s="43"/>
      <c r="K43" s="60"/>
      <c r="L43" s="43"/>
      <c r="M43" s="43"/>
      <c r="N43" s="43"/>
    </row>
    <row r="44" spans="1:16" s="51" customFormat="1" hidden="1">
      <c r="A44" s="60"/>
      <c r="B44" s="60"/>
      <c r="C44" s="60" t="s">
        <v>884</v>
      </c>
      <c r="D44" s="62"/>
      <c r="E44" s="53" t="s">
        <v>885</v>
      </c>
      <c r="F44" s="56" t="s">
        <v>200</v>
      </c>
      <c r="G44" s="56" t="s">
        <v>200</v>
      </c>
      <c r="H44" s="56" t="s">
        <v>200</v>
      </c>
      <c r="I44" s="56" t="s">
        <v>200</v>
      </c>
      <c r="K44" s="60"/>
    </row>
    <row r="45" spans="1:16">
      <c r="A45" s="60"/>
      <c r="B45" s="60"/>
      <c r="C45" s="60" t="s">
        <v>383</v>
      </c>
      <c r="D45" s="239" t="s">
        <v>1009</v>
      </c>
      <c r="E45" s="268"/>
      <c r="F45" s="268"/>
      <c r="G45" s="268"/>
      <c r="H45" s="268"/>
      <c r="I45" s="240"/>
      <c r="J45" s="43"/>
      <c r="K45" s="60"/>
      <c r="L45" s="43"/>
      <c r="M45" s="43"/>
      <c r="N45" s="43"/>
    </row>
    <row r="46" spans="1:16" hidden="1">
      <c r="A46" s="60"/>
      <c r="B46" s="60" t="s">
        <v>782</v>
      </c>
      <c r="C46" s="60" t="s">
        <v>506</v>
      </c>
      <c r="D46" s="298"/>
      <c r="E46" s="299"/>
      <c r="F46" s="46"/>
      <c r="G46" s="46"/>
      <c r="H46" s="46"/>
      <c r="I46" s="46"/>
      <c r="J46" s="43"/>
      <c r="K46" s="60"/>
      <c r="L46" s="43"/>
      <c r="M46" s="43"/>
      <c r="N46" s="43"/>
    </row>
    <row r="47" spans="1:16" hidden="1">
      <c r="A47" s="60"/>
      <c r="B47" s="60" t="s">
        <v>997</v>
      </c>
      <c r="C47" s="60" t="s">
        <v>506</v>
      </c>
      <c r="D47" s="300"/>
      <c r="E47" s="301"/>
      <c r="F47" s="46"/>
      <c r="G47" s="46"/>
      <c r="H47" s="46"/>
      <c r="I47" s="46"/>
      <c r="J47" s="43"/>
      <c r="K47" s="60"/>
      <c r="L47" s="43"/>
      <c r="M47" s="43"/>
      <c r="N47" s="43"/>
    </row>
    <row r="48" spans="1:16" hidden="1">
      <c r="A48" s="60"/>
      <c r="B48" s="60" t="s">
        <v>998</v>
      </c>
      <c r="C48" s="60" t="s">
        <v>506</v>
      </c>
      <c r="D48" s="302"/>
      <c r="E48" s="303"/>
      <c r="F48" s="46"/>
      <c r="G48" s="46"/>
      <c r="H48" s="46"/>
      <c r="I48" s="46"/>
      <c r="J48" s="43"/>
      <c r="K48" s="60"/>
      <c r="L48" s="43"/>
      <c r="M48" s="43"/>
      <c r="N48" s="43"/>
    </row>
    <row r="49" spans="1:14" ht="32.25" customHeight="1">
      <c r="A49" s="60"/>
      <c r="B49" s="60"/>
      <c r="C49" s="61" t="s">
        <v>365</v>
      </c>
      <c r="D49" s="216" t="s">
        <v>499</v>
      </c>
      <c r="E49" s="216"/>
      <c r="F49" s="80" t="s">
        <v>1010</v>
      </c>
      <c r="G49" s="80" t="s">
        <v>1011</v>
      </c>
      <c r="H49" s="80" t="s">
        <v>1012</v>
      </c>
      <c r="I49" s="80" t="s">
        <v>1013</v>
      </c>
      <c r="J49" s="43"/>
      <c r="K49" s="60"/>
      <c r="L49" s="43"/>
      <c r="M49" s="43"/>
      <c r="N49" s="43"/>
    </row>
    <row r="50" spans="1:14">
      <c r="A50" s="60" t="s">
        <v>536</v>
      </c>
      <c r="B50" s="60"/>
      <c r="C50" s="61" t="s">
        <v>365</v>
      </c>
      <c r="D50" s="217"/>
      <c r="E50" s="217"/>
      <c r="F50" s="80" t="s">
        <v>491</v>
      </c>
      <c r="G50" s="80" t="s">
        <v>496</v>
      </c>
      <c r="H50" s="80" t="s">
        <v>497</v>
      </c>
      <c r="I50" s="80" t="s">
        <v>498</v>
      </c>
      <c r="J50" s="43"/>
      <c r="K50" s="60"/>
      <c r="L50" s="43"/>
      <c r="M50" s="43"/>
      <c r="N50" s="43"/>
    </row>
    <row r="51" spans="1:14">
      <c r="A51" s="60"/>
      <c r="B51" s="60"/>
      <c r="C51" s="60" t="s">
        <v>360</v>
      </c>
      <c r="D51" s="43"/>
      <c r="F51" s="43"/>
      <c r="G51" s="43"/>
      <c r="H51" s="43"/>
      <c r="I51" s="43"/>
      <c r="J51" s="43"/>
      <c r="K51" s="60"/>
      <c r="L51" s="43"/>
      <c r="M51" s="43"/>
      <c r="N51" s="43"/>
    </row>
    <row r="52" spans="1:14">
      <c r="A52" s="60" t="s">
        <v>1014</v>
      </c>
      <c r="B52" s="60"/>
      <c r="C52" s="60"/>
      <c r="D52" s="79" t="s">
        <v>1015</v>
      </c>
      <c r="E52" s="90" t="s">
        <v>398</v>
      </c>
      <c r="F52" s="71"/>
      <c r="G52" s="71"/>
      <c r="H52" s="71"/>
      <c r="I52" s="71"/>
      <c r="J52" s="43"/>
      <c r="K52" s="60"/>
      <c r="L52" s="43"/>
      <c r="M52" s="43"/>
      <c r="N52" s="43"/>
    </row>
    <row r="53" spans="1:14">
      <c r="A53" s="60" t="s">
        <v>1016</v>
      </c>
      <c r="B53" s="60"/>
      <c r="C53" s="60"/>
      <c r="D53" s="79" t="s">
        <v>1017</v>
      </c>
      <c r="E53" s="90" t="s">
        <v>399</v>
      </c>
      <c r="F53" s="97"/>
      <c r="G53" s="97"/>
      <c r="H53" s="97"/>
      <c r="I53" s="45"/>
      <c r="J53" s="43"/>
      <c r="K53" s="60"/>
      <c r="L53" s="43"/>
      <c r="M53" s="43"/>
      <c r="N53" s="43"/>
    </row>
    <row r="54" spans="1:14">
      <c r="A54" s="60" t="s">
        <v>1018</v>
      </c>
      <c r="B54" s="60"/>
      <c r="C54" s="60"/>
      <c r="D54" s="79" t="s">
        <v>1019</v>
      </c>
      <c r="E54" s="90" t="s">
        <v>400</v>
      </c>
      <c r="F54" s="71"/>
      <c r="G54" s="71"/>
      <c r="H54" s="71"/>
      <c r="I54" s="71"/>
      <c r="J54" s="43"/>
      <c r="K54" s="60"/>
      <c r="L54" s="43"/>
      <c r="M54" s="43"/>
      <c r="N54" s="43"/>
    </row>
    <row r="55" spans="1:14">
      <c r="A55" s="60" t="s">
        <v>1020</v>
      </c>
      <c r="B55" s="60"/>
      <c r="C55" s="60"/>
      <c r="D55" s="168" t="s">
        <v>1021</v>
      </c>
      <c r="E55" s="128" t="s">
        <v>401</v>
      </c>
      <c r="F55" s="169"/>
      <c r="G55" s="169"/>
      <c r="H55" s="169"/>
      <c r="I55" s="170"/>
      <c r="J55" s="43"/>
      <c r="K55" s="60"/>
      <c r="L55" s="43"/>
      <c r="M55" s="43"/>
      <c r="N55" s="43"/>
    </row>
    <row r="56" spans="1:14" s="51" customFormat="1" ht="16.5" customHeight="1">
      <c r="A56" s="60"/>
      <c r="B56" s="60"/>
      <c r="C56" s="60"/>
      <c r="D56" s="304" t="s">
        <v>1216</v>
      </c>
      <c r="E56" s="304"/>
      <c r="F56" s="304"/>
      <c r="G56" s="304"/>
      <c r="H56" s="304"/>
      <c r="I56" s="304"/>
      <c r="K56" s="60"/>
    </row>
    <row r="57" spans="1:14">
      <c r="A57" s="60"/>
      <c r="B57" s="60"/>
      <c r="C57" s="60" t="s">
        <v>360</v>
      </c>
      <c r="D57" s="43"/>
      <c r="F57" s="43"/>
      <c r="G57" s="43"/>
      <c r="H57" s="43"/>
      <c r="I57" s="43"/>
      <c r="J57" s="43"/>
      <c r="K57" s="60"/>
      <c r="L57" s="43"/>
      <c r="M57" s="43"/>
      <c r="N57" s="43"/>
    </row>
    <row r="58" spans="1:14">
      <c r="A58" s="60"/>
      <c r="B58" s="60"/>
      <c r="C58" s="60" t="s">
        <v>363</v>
      </c>
      <c r="D58" s="60"/>
      <c r="E58" s="60"/>
      <c r="F58" s="60"/>
      <c r="G58" s="60"/>
      <c r="H58" s="60"/>
      <c r="I58" s="60"/>
      <c r="J58" s="60"/>
      <c r="K58" s="60" t="s">
        <v>364</v>
      </c>
      <c r="L58" s="43"/>
      <c r="M58" s="43"/>
      <c r="N58" s="43"/>
    </row>
    <row r="61" spans="1:14">
      <c r="A61" s="60"/>
      <c r="B61" s="60"/>
      <c r="C61" s="60" t="s">
        <v>1022</v>
      </c>
      <c r="D61" s="60"/>
      <c r="E61" s="60"/>
      <c r="F61" s="60"/>
      <c r="G61" s="60"/>
      <c r="H61" s="60"/>
      <c r="I61" s="60"/>
      <c r="J61" s="60"/>
      <c r="K61" s="60"/>
      <c r="L61" s="43"/>
      <c r="M61" s="43"/>
      <c r="N61" s="43"/>
    </row>
    <row r="62" spans="1:14" hidden="1">
      <c r="A62" s="60"/>
      <c r="B62" s="60"/>
      <c r="C62" s="60"/>
      <c r="D62" s="60"/>
      <c r="E62" s="60" t="s">
        <v>536</v>
      </c>
      <c r="F62" s="60"/>
      <c r="G62" s="60"/>
      <c r="H62" s="60"/>
      <c r="I62" s="60"/>
      <c r="J62" s="60"/>
      <c r="K62" s="60"/>
      <c r="L62" s="43"/>
      <c r="M62" s="43"/>
      <c r="N62" s="43"/>
    </row>
    <row r="63" spans="1:14" hidden="1">
      <c r="A63" s="60"/>
      <c r="B63" s="60"/>
      <c r="C63" s="60"/>
      <c r="D63" s="60"/>
      <c r="E63" s="60"/>
      <c r="F63" s="60" t="s">
        <v>1023</v>
      </c>
      <c r="G63" s="60" t="s">
        <v>1024</v>
      </c>
      <c r="H63" s="60" t="s">
        <v>1025</v>
      </c>
      <c r="I63" s="60" t="s">
        <v>1008</v>
      </c>
      <c r="J63" s="60"/>
      <c r="K63" s="60"/>
      <c r="L63" s="43"/>
      <c r="M63" s="43"/>
      <c r="N63" s="43"/>
    </row>
    <row r="64" spans="1:14" hidden="1">
      <c r="A64" s="60"/>
      <c r="B64" s="60"/>
      <c r="C64" s="60" t="s">
        <v>361</v>
      </c>
      <c r="D64" s="60" t="s">
        <v>365</v>
      </c>
      <c r="E64" s="60" t="s">
        <v>365</v>
      </c>
      <c r="F64" s="60"/>
      <c r="G64" s="60"/>
      <c r="H64" s="60"/>
      <c r="I64" s="60"/>
      <c r="J64" s="60" t="s">
        <v>360</v>
      </c>
      <c r="K64" s="60" t="s">
        <v>362</v>
      </c>
      <c r="L64" s="43"/>
      <c r="M64" s="43"/>
      <c r="N64" s="43"/>
    </row>
    <row r="65" spans="1:14" hidden="1">
      <c r="A65" s="60"/>
      <c r="B65" s="60"/>
      <c r="C65" s="60" t="s">
        <v>882</v>
      </c>
      <c r="D65" s="43"/>
      <c r="E65" s="44" t="s">
        <v>883</v>
      </c>
      <c r="F65" s="47"/>
      <c r="G65" s="47"/>
      <c r="H65" s="47"/>
      <c r="I65" s="47"/>
      <c r="J65" s="43"/>
      <c r="K65" s="60"/>
      <c r="L65" s="43"/>
      <c r="M65" s="43"/>
      <c r="N65" s="43"/>
    </row>
    <row r="66" spans="1:14" s="51" customFormat="1" hidden="1">
      <c r="A66" s="60"/>
      <c r="B66" s="60"/>
      <c r="C66" s="60" t="s">
        <v>884</v>
      </c>
      <c r="D66" s="62"/>
      <c r="E66" s="53" t="s">
        <v>885</v>
      </c>
      <c r="F66" s="56" t="s">
        <v>200</v>
      </c>
      <c r="G66" s="56" t="s">
        <v>200</v>
      </c>
      <c r="H66" s="56" t="s">
        <v>200</v>
      </c>
      <c r="I66" s="56" t="s">
        <v>200</v>
      </c>
      <c r="K66" s="60"/>
    </row>
    <row r="67" spans="1:14">
      <c r="A67" s="60"/>
      <c r="B67" s="60"/>
      <c r="C67" s="60" t="s">
        <v>383</v>
      </c>
      <c r="D67" s="239" t="s">
        <v>1026</v>
      </c>
      <c r="E67" s="268"/>
      <c r="F67" s="268"/>
      <c r="G67" s="268"/>
      <c r="H67" s="268"/>
      <c r="I67" s="240"/>
      <c r="J67" s="43"/>
      <c r="K67" s="60"/>
      <c r="L67" s="43"/>
      <c r="M67" s="43"/>
      <c r="N67" s="43"/>
    </row>
    <row r="68" spans="1:14" hidden="1">
      <c r="A68" s="60"/>
      <c r="B68" s="60" t="s">
        <v>782</v>
      </c>
      <c r="C68" s="60" t="s">
        <v>506</v>
      </c>
      <c r="D68" s="298"/>
      <c r="E68" s="299"/>
      <c r="F68" s="46"/>
      <c r="G68" s="46"/>
      <c r="H68" s="46"/>
      <c r="I68" s="46"/>
      <c r="J68" s="43"/>
      <c r="K68" s="60"/>
      <c r="L68" s="43"/>
      <c r="M68" s="43"/>
      <c r="N68" s="43"/>
    </row>
    <row r="69" spans="1:14" hidden="1">
      <c r="A69" s="60"/>
      <c r="B69" s="60" t="s">
        <v>997</v>
      </c>
      <c r="C69" s="60" t="s">
        <v>506</v>
      </c>
      <c r="D69" s="300"/>
      <c r="E69" s="301"/>
      <c r="F69" s="46"/>
      <c r="G69" s="46"/>
      <c r="H69" s="46"/>
      <c r="I69" s="46"/>
      <c r="J69" s="43"/>
      <c r="K69" s="60"/>
      <c r="L69" s="43"/>
      <c r="M69" s="43"/>
      <c r="N69" s="43"/>
    </row>
    <row r="70" spans="1:14" hidden="1">
      <c r="A70" s="60"/>
      <c r="B70" s="60" t="s">
        <v>998</v>
      </c>
      <c r="C70" s="60" t="s">
        <v>506</v>
      </c>
      <c r="D70" s="302"/>
      <c r="E70" s="303"/>
      <c r="F70" s="46"/>
      <c r="G70" s="46"/>
      <c r="H70" s="46"/>
      <c r="I70" s="46"/>
      <c r="J70" s="43"/>
      <c r="K70" s="60"/>
      <c r="L70" s="43"/>
      <c r="M70" s="43"/>
      <c r="N70" s="43"/>
    </row>
    <row r="71" spans="1:14" ht="42.75" customHeight="1">
      <c r="A71" s="60"/>
      <c r="B71" s="60"/>
      <c r="C71" s="60" t="s">
        <v>365</v>
      </c>
      <c r="D71" s="216" t="s">
        <v>499</v>
      </c>
      <c r="E71" s="216"/>
      <c r="F71" s="80" t="s">
        <v>1120</v>
      </c>
      <c r="G71" s="80" t="s">
        <v>1121</v>
      </c>
      <c r="H71" s="80" t="s">
        <v>1122</v>
      </c>
      <c r="I71" s="80" t="s">
        <v>1013</v>
      </c>
      <c r="J71" s="43"/>
      <c r="K71" s="60"/>
    </row>
    <row r="72" spans="1:14">
      <c r="A72" s="60" t="s">
        <v>536</v>
      </c>
      <c r="B72" s="60"/>
      <c r="C72" s="60" t="s">
        <v>365</v>
      </c>
      <c r="D72" s="217"/>
      <c r="E72" s="217"/>
      <c r="F72" s="80" t="s">
        <v>501</v>
      </c>
      <c r="G72" s="80" t="s">
        <v>505</v>
      </c>
      <c r="H72" s="80" t="s">
        <v>510</v>
      </c>
      <c r="I72" s="80" t="s">
        <v>512</v>
      </c>
      <c r="J72" s="43"/>
      <c r="K72" s="60"/>
    </row>
    <row r="73" spans="1:14">
      <c r="A73" s="60"/>
      <c r="B73" s="60"/>
      <c r="C73" s="60" t="s">
        <v>360</v>
      </c>
      <c r="D73" s="43"/>
      <c r="F73" s="43"/>
      <c r="G73" s="43"/>
      <c r="H73" s="43"/>
      <c r="I73" s="43"/>
      <c r="J73" s="43"/>
      <c r="K73" s="60"/>
    </row>
    <row r="74" spans="1:14" ht="30">
      <c r="A74" s="60" t="s">
        <v>1027</v>
      </c>
      <c r="B74" s="60"/>
      <c r="C74" s="60"/>
      <c r="D74" s="79" t="s">
        <v>1028</v>
      </c>
      <c r="E74" s="90" t="s">
        <v>402</v>
      </c>
      <c r="F74" s="72">
        <f>F77+F78+F79+F80+F81+F84+F85</f>
        <v>0</v>
      </c>
      <c r="G74" s="72">
        <f>G77+G78+G79+G80+G81+G84+G85</f>
        <v>0</v>
      </c>
      <c r="H74" s="72">
        <f>H77+H78+H79+H80+H81+H84+H85</f>
        <v>0</v>
      </c>
      <c r="I74" s="72">
        <f>I77+I78+I79+I80+I81+I84+I85</f>
        <v>0</v>
      </c>
      <c r="J74" s="43"/>
      <c r="K74" s="60"/>
    </row>
    <row r="75" spans="1:14">
      <c r="A75" s="60" t="s">
        <v>1029</v>
      </c>
      <c r="B75" s="60"/>
      <c r="C75" s="60"/>
      <c r="D75" s="79" t="s">
        <v>1030</v>
      </c>
      <c r="E75" s="90" t="s">
        <v>403</v>
      </c>
      <c r="F75" s="97"/>
      <c r="G75" s="97"/>
      <c r="H75" s="97"/>
      <c r="I75" s="54"/>
      <c r="J75" s="43"/>
      <c r="K75" s="60"/>
    </row>
    <row r="76" spans="1:14">
      <c r="A76" s="60"/>
      <c r="B76" s="60"/>
      <c r="C76" s="60"/>
      <c r="D76" s="79" t="s">
        <v>1031</v>
      </c>
      <c r="E76" s="90"/>
      <c r="F76" s="45"/>
      <c r="G76" s="45"/>
      <c r="H76" s="45"/>
      <c r="I76" s="45"/>
      <c r="J76" s="43"/>
      <c r="K76" s="60"/>
    </row>
    <row r="77" spans="1:14">
      <c r="A77" s="60" t="s">
        <v>1032</v>
      </c>
      <c r="B77" s="60"/>
      <c r="C77" s="60"/>
      <c r="D77" s="83" t="s">
        <v>1033</v>
      </c>
      <c r="E77" s="90" t="s">
        <v>404</v>
      </c>
      <c r="F77" s="71"/>
      <c r="G77" s="71"/>
      <c r="H77" s="71"/>
      <c r="I77" s="71"/>
      <c r="J77" s="43"/>
      <c r="K77" s="60"/>
    </row>
    <row r="78" spans="1:14">
      <c r="A78" s="60" t="s">
        <v>1034</v>
      </c>
      <c r="B78" s="60"/>
      <c r="C78" s="60"/>
      <c r="D78" s="83" t="s">
        <v>1035</v>
      </c>
      <c r="E78" s="90" t="s">
        <v>405</v>
      </c>
      <c r="F78" s="71"/>
      <c r="G78" s="71"/>
      <c r="H78" s="71"/>
      <c r="I78" s="71"/>
      <c r="J78" s="43"/>
      <c r="K78" s="60"/>
    </row>
    <row r="79" spans="1:14">
      <c r="A79" s="60" t="s">
        <v>1036</v>
      </c>
      <c r="B79" s="60"/>
      <c r="C79" s="60"/>
      <c r="D79" s="83" t="s">
        <v>1037</v>
      </c>
      <c r="E79" s="90" t="s">
        <v>406</v>
      </c>
      <c r="F79" s="71"/>
      <c r="G79" s="71"/>
      <c r="H79" s="71"/>
      <c r="I79" s="71"/>
      <c r="J79" s="43"/>
      <c r="K79" s="60"/>
    </row>
    <row r="80" spans="1:14">
      <c r="A80" s="60" t="s">
        <v>1038</v>
      </c>
      <c r="B80" s="60"/>
      <c r="C80" s="60"/>
      <c r="D80" s="83" t="s">
        <v>1039</v>
      </c>
      <c r="E80" s="90" t="s">
        <v>407</v>
      </c>
      <c r="F80" s="71"/>
      <c r="G80" s="71"/>
      <c r="H80" s="71"/>
      <c r="I80" s="71"/>
      <c r="J80" s="43"/>
      <c r="K80" s="60"/>
    </row>
    <row r="81" spans="1:11">
      <c r="A81" s="60" t="s">
        <v>1040</v>
      </c>
      <c r="B81" s="60"/>
      <c r="C81" s="60"/>
      <c r="D81" s="83" t="s">
        <v>1041</v>
      </c>
      <c r="E81" s="90" t="s">
        <v>408</v>
      </c>
      <c r="F81" s="72">
        <f>SUM(F82:F83)</f>
        <v>0</v>
      </c>
      <c r="G81" s="72">
        <f>SUM(G82:G83)</f>
        <v>0</v>
      </c>
      <c r="H81" s="72">
        <f>SUM(H82:H83)</f>
        <v>0</v>
      </c>
      <c r="I81" s="72">
        <f>SUM(I82:I83)</f>
        <v>0</v>
      </c>
      <c r="J81" s="43"/>
      <c r="K81" s="60"/>
    </row>
    <row r="82" spans="1:11">
      <c r="A82" s="60" t="s">
        <v>1042</v>
      </c>
      <c r="B82" s="60"/>
      <c r="C82" s="60"/>
      <c r="D82" s="93" t="s">
        <v>1043</v>
      </c>
      <c r="E82" s="90" t="s">
        <v>409</v>
      </c>
      <c r="F82" s="71"/>
      <c r="G82" s="71"/>
      <c r="H82" s="71"/>
      <c r="I82" s="71"/>
      <c r="J82" s="43"/>
      <c r="K82" s="60"/>
    </row>
    <row r="83" spans="1:11">
      <c r="A83" s="60" t="s">
        <v>1044</v>
      </c>
      <c r="B83" s="60"/>
      <c r="C83" s="60"/>
      <c r="D83" s="93" t="s">
        <v>1045</v>
      </c>
      <c r="E83" s="90" t="s">
        <v>410</v>
      </c>
      <c r="F83" s="71"/>
      <c r="G83" s="71"/>
      <c r="H83" s="71"/>
      <c r="I83" s="71"/>
      <c r="J83" s="43"/>
      <c r="K83" s="60"/>
    </row>
    <row r="84" spans="1:11">
      <c r="A84" s="60" t="s">
        <v>1046</v>
      </c>
      <c r="B84" s="60"/>
      <c r="C84" s="60"/>
      <c r="D84" s="83" t="s">
        <v>1047</v>
      </c>
      <c r="E84" s="90" t="s">
        <v>411</v>
      </c>
      <c r="F84" s="71"/>
      <c r="G84" s="71"/>
      <c r="H84" s="71"/>
      <c r="I84" s="71"/>
      <c r="J84" s="43"/>
      <c r="K84" s="60"/>
    </row>
    <row r="85" spans="1:11">
      <c r="A85" s="60" t="s">
        <v>1048</v>
      </c>
      <c r="B85" s="60"/>
      <c r="C85" s="60"/>
      <c r="D85" s="83" t="s">
        <v>1199</v>
      </c>
      <c r="E85" s="90" t="s">
        <v>412</v>
      </c>
      <c r="F85" s="72">
        <f>SUM(E104:E105)</f>
        <v>0</v>
      </c>
      <c r="G85" s="72">
        <f>SUM(F104:F105)</f>
        <v>0</v>
      </c>
      <c r="H85" s="72">
        <f>SUM(G104:G105)</f>
        <v>0</v>
      </c>
      <c r="I85" s="72">
        <f>SUM(H104:H105)</f>
        <v>0</v>
      </c>
      <c r="J85" s="43"/>
      <c r="K85" s="60"/>
    </row>
    <row r="86" spans="1:11">
      <c r="A86" s="60"/>
      <c r="B86" s="60"/>
      <c r="C86" s="60" t="s">
        <v>360</v>
      </c>
      <c r="D86" s="43"/>
      <c r="F86" s="43"/>
      <c r="G86" s="43"/>
      <c r="H86" s="43"/>
      <c r="I86" s="43"/>
      <c r="J86" s="43"/>
      <c r="K86" s="60"/>
    </row>
    <row r="87" spans="1:11">
      <c r="A87" s="60"/>
      <c r="B87" s="60"/>
      <c r="C87" s="60" t="s">
        <v>363</v>
      </c>
      <c r="D87" s="60"/>
      <c r="E87" s="60"/>
      <c r="F87" s="60"/>
      <c r="G87" s="60"/>
      <c r="H87" s="60"/>
      <c r="I87" s="60"/>
      <c r="J87" s="60"/>
      <c r="K87" s="60" t="s">
        <v>364</v>
      </c>
    </row>
    <row r="88" spans="1:11">
      <c r="D88" s="43"/>
      <c r="F88" s="43"/>
      <c r="G88" s="43"/>
      <c r="H88" s="43"/>
      <c r="I88" s="43"/>
      <c r="J88" s="43"/>
      <c r="K88" s="43"/>
    </row>
    <row r="89" spans="1:11">
      <c r="D89" s="43"/>
      <c r="F89" s="43"/>
      <c r="G89" s="43"/>
      <c r="H89" s="43"/>
      <c r="I89" s="43"/>
      <c r="J89" s="43"/>
      <c r="K89" s="43"/>
    </row>
    <row r="91" spans="1:11">
      <c r="A91" s="60"/>
      <c r="B91" s="60"/>
      <c r="C91" s="60" t="s">
        <v>1049</v>
      </c>
      <c r="D91" s="60"/>
      <c r="E91" s="60"/>
      <c r="F91" s="60"/>
      <c r="G91" s="60"/>
      <c r="H91" s="60"/>
      <c r="I91" s="60"/>
      <c r="J91" s="60"/>
      <c r="K91" s="43"/>
    </row>
    <row r="92" spans="1:11" hidden="1">
      <c r="A92" s="60"/>
      <c r="B92" s="60"/>
      <c r="C92" s="60"/>
      <c r="D92" s="60"/>
      <c r="E92" s="60" t="s">
        <v>1048</v>
      </c>
      <c r="F92" s="60" t="s">
        <v>1048</v>
      </c>
      <c r="G92" s="60" t="s">
        <v>1048</v>
      </c>
      <c r="H92" s="60" t="s">
        <v>1048</v>
      </c>
      <c r="I92" s="60"/>
      <c r="J92" s="60"/>
      <c r="K92" s="43"/>
    </row>
    <row r="93" spans="1:11" hidden="1">
      <c r="A93" s="60"/>
      <c r="B93" s="60"/>
      <c r="C93" s="60"/>
      <c r="D93" s="60" t="s">
        <v>1050</v>
      </c>
      <c r="E93" s="60" t="s">
        <v>1023</v>
      </c>
      <c r="F93" s="60" t="s">
        <v>1024</v>
      </c>
      <c r="G93" s="60" t="s">
        <v>1025</v>
      </c>
      <c r="H93" s="60" t="s">
        <v>1008</v>
      </c>
      <c r="I93" s="60"/>
      <c r="J93" s="60"/>
      <c r="K93" s="43"/>
    </row>
    <row r="94" spans="1:11" hidden="1">
      <c r="A94" s="60"/>
      <c r="B94" s="60"/>
      <c r="C94" s="60" t="s">
        <v>361</v>
      </c>
      <c r="D94" s="60" t="s">
        <v>506</v>
      </c>
      <c r="E94" s="60"/>
      <c r="F94" s="60"/>
      <c r="G94" s="60"/>
      <c r="H94" s="60"/>
      <c r="I94" s="60" t="s">
        <v>360</v>
      </c>
      <c r="J94" s="60" t="s">
        <v>362</v>
      </c>
      <c r="K94" s="43"/>
    </row>
    <row r="95" spans="1:11" hidden="1">
      <c r="A95" s="60"/>
      <c r="B95" s="60"/>
      <c r="C95" s="60" t="s">
        <v>882</v>
      </c>
      <c r="D95" s="44" t="s">
        <v>883</v>
      </c>
      <c r="E95" s="49"/>
      <c r="F95" s="47"/>
      <c r="G95" s="47"/>
      <c r="H95" s="47"/>
      <c r="I95" s="43"/>
      <c r="J95" s="60"/>
      <c r="K95" s="43"/>
    </row>
    <row r="96" spans="1:11" s="51" customFormat="1" hidden="1">
      <c r="A96" s="60"/>
      <c r="B96" s="60"/>
      <c r="C96" s="60" t="s">
        <v>884</v>
      </c>
      <c r="D96" s="53" t="s">
        <v>885</v>
      </c>
      <c r="E96" s="56" t="s">
        <v>200</v>
      </c>
      <c r="F96" s="56" t="s">
        <v>200</v>
      </c>
      <c r="G96" s="56" t="s">
        <v>200</v>
      </c>
      <c r="H96" s="56" t="s">
        <v>200</v>
      </c>
      <c r="J96" s="60"/>
      <c r="K96" s="60"/>
    </row>
    <row r="97" spans="1:11">
      <c r="A97" s="60"/>
      <c r="B97" s="60"/>
      <c r="C97" s="60" t="s">
        <v>383</v>
      </c>
      <c r="D97" s="239" t="s">
        <v>1051</v>
      </c>
      <c r="E97" s="268"/>
      <c r="F97" s="268"/>
      <c r="G97" s="268"/>
      <c r="H97" s="240"/>
      <c r="I97" s="43"/>
      <c r="J97" s="60"/>
      <c r="K97" s="43"/>
    </row>
    <row r="98" spans="1:11" hidden="1">
      <c r="A98" s="60"/>
      <c r="B98" s="60" t="s">
        <v>782</v>
      </c>
      <c r="C98" s="60" t="s">
        <v>506</v>
      </c>
      <c r="D98" s="295"/>
      <c r="E98" s="42"/>
      <c r="F98" s="46"/>
      <c r="G98" s="46"/>
      <c r="H98" s="46"/>
      <c r="I98" s="43"/>
      <c r="J98" s="60"/>
      <c r="K98" s="43"/>
    </row>
    <row r="99" spans="1:11" hidden="1">
      <c r="A99" s="60"/>
      <c r="B99" s="60" t="s">
        <v>997</v>
      </c>
      <c r="C99" s="60" t="s">
        <v>506</v>
      </c>
      <c r="D99" s="296"/>
      <c r="E99" s="42"/>
      <c r="F99" s="46"/>
      <c r="G99" s="46"/>
      <c r="H99" s="46"/>
      <c r="I99" s="43"/>
      <c r="J99" s="60"/>
      <c r="K99" s="43"/>
    </row>
    <row r="100" spans="1:11" hidden="1">
      <c r="A100" s="60"/>
      <c r="B100" s="60" t="s">
        <v>998</v>
      </c>
      <c r="C100" s="60" t="s">
        <v>506</v>
      </c>
      <c r="D100" s="297"/>
      <c r="E100" s="42"/>
      <c r="F100" s="46"/>
      <c r="G100" s="46"/>
      <c r="H100" s="46"/>
      <c r="I100" s="43"/>
      <c r="J100" s="60"/>
      <c r="K100" s="43"/>
    </row>
    <row r="101" spans="1:11" ht="51" customHeight="1">
      <c r="A101" s="60"/>
      <c r="B101" s="60"/>
      <c r="C101" s="61" t="s">
        <v>365</v>
      </c>
      <c r="D101" s="216" t="s">
        <v>499</v>
      </c>
      <c r="E101" s="80" t="s">
        <v>1120</v>
      </c>
      <c r="F101" s="80" t="s">
        <v>1121</v>
      </c>
      <c r="G101" s="80" t="s">
        <v>1122</v>
      </c>
      <c r="H101" s="80" t="s">
        <v>1013</v>
      </c>
      <c r="I101" s="43"/>
      <c r="J101" s="60"/>
      <c r="K101" s="43"/>
    </row>
    <row r="102" spans="1:11">
      <c r="A102" s="60" t="s">
        <v>536</v>
      </c>
      <c r="B102" s="60"/>
      <c r="C102" s="61" t="s">
        <v>365</v>
      </c>
      <c r="D102" s="217"/>
      <c r="E102" s="88" t="s">
        <v>516</v>
      </c>
      <c r="F102" s="80" t="s">
        <v>518</v>
      </c>
      <c r="G102" s="88" t="s">
        <v>522</v>
      </c>
      <c r="H102" s="80" t="s">
        <v>525</v>
      </c>
      <c r="I102" s="43"/>
      <c r="J102" s="60"/>
      <c r="K102" s="43"/>
    </row>
    <row r="103" spans="1:11">
      <c r="A103" s="60"/>
      <c r="B103" s="60"/>
      <c r="C103" s="60" t="s">
        <v>360</v>
      </c>
      <c r="D103" s="43"/>
      <c r="F103" s="43"/>
      <c r="G103" s="43"/>
      <c r="H103" s="43"/>
      <c r="I103" s="43"/>
      <c r="J103" s="60"/>
      <c r="K103" s="43"/>
    </row>
    <row r="104" spans="1:11">
      <c r="A104" s="60"/>
      <c r="B104" s="60"/>
      <c r="C104" s="61"/>
      <c r="D104" s="150"/>
      <c r="E104" s="74"/>
      <c r="F104" s="71"/>
      <c r="G104" s="71"/>
      <c r="H104" s="71"/>
      <c r="I104" s="43"/>
      <c r="J104" s="60"/>
      <c r="K104" s="43"/>
    </row>
    <row r="105" spans="1:11">
      <c r="A105" s="60"/>
      <c r="B105" s="60"/>
      <c r="C105" s="60" t="s">
        <v>360</v>
      </c>
      <c r="D105" s="43"/>
      <c r="F105" s="43"/>
      <c r="G105" s="43"/>
      <c r="H105" s="43"/>
      <c r="I105" s="43"/>
      <c r="J105" s="60"/>
      <c r="K105" s="43"/>
    </row>
    <row r="106" spans="1:11">
      <c r="A106" s="60"/>
      <c r="B106" s="60"/>
      <c r="C106" s="60" t="s">
        <v>363</v>
      </c>
      <c r="D106" s="60"/>
      <c r="E106" s="60"/>
      <c r="F106" s="60"/>
      <c r="G106" s="60"/>
      <c r="H106" s="60"/>
      <c r="I106" s="60"/>
      <c r="J106" s="60" t="s">
        <v>364</v>
      </c>
      <c r="K106" s="43"/>
    </row>
    <row r="109" spans="1:11">
      <c r="A109" s="60"/>
      <c r="B109" s="60"/>
      <c r="C109" s="60" t="s">
        <v>1052</v>
      </c>
      <c r="D109" s="60"/>
      <c r="E109" s="60"/>
      <c r="F109" s="60"/>
      <c r="G109" s="60"/>
      <c r="H109" s="60"/>
      <c r="I109" s="60"/>
      <c r="J109" s="60"/>
      <c r="K109" s="60"/>
    </row>
    <row r="110" spans="1:11">
      <c r="A110" s="60"/>
      <c r="B110" s="60"/>
      <c r="C110" s="60"/>
      <c r="D110" s="60"/>
      <c r="E110" s="60" t="s">
        <v>536</v>
      </c>
      <c r="F110" s="60"/>
      <c r="G110" s="60"/>
      <c r="H110" s="60"/>
      <c r="I110" s="60"/>
      <c r="J110" s="60"/>
      <c r="K110" s="60"/>
    </row>
    <row r="111" spans="1:11" hidden="1">
      <c r="A111" s="60"/>
      <c r="B111" s="60"/>
      <c r="C111" s="60"/>
      <c r="D111" s="60"/>
      <c r="E111" s="60"/>
      <c r="F111" s="60" t="s">
        <v>1005</v>
      </c>
      <c r="G111" s="60" t="s">
        <v>1006</v>
      </c>
      <c r="H111" s="60" t="s">
        <v>1007</v>
      </c>
      <c r="I111" s="60" t="s">
        <v>1008</v>
      </c>
      <c r="J111" s="60"/>
      <c r="K111" s="60"/>
    </row>
    <row r="112" spans="1:11" hidden="1">
      <c r="A112" s="60"/>
      <c r="B112" s="60"/>
      <c r="C112" s="60" t="s">
        <v>361</v>
      </c>
      <c r="D112" s="60" t="s">
        <v>365</v>
      </c>
      <c r="E112" s="60" t="s">
        <v>365</v>
      </c>
      <c r="F112" s="60"/>
      <c r="G112" s="60"/>
      <c r="H112" s="60"/>
      <c r="I112" s="60"/>
      <c r="J112" s="60" t="s">
        <v>360</v>
      </c>
      <c r="K112" s="60" t="s">
        <v>362</v>
      </c>
    </row>
    <row r="113" spans="1:11" hidden="1">
      <c r="A113" s="60"/>
      <c r="B113" s="60"/>
      <c r="C113" s="60" t="s">
        <v>882</v>
      </c>
      <c r="D113" s="43"/>
      <c r="E113" s="44" t="s">
        <v>883</v>
      </c>
      <c r="F113" s="47"/>
      <c r="G113" s="47"/>
      <c r="H113" s="47"/>
      <c r="I113" s="47"/>
      <c r="J113" s="43"/>
      <c r="K113" s="60"/>
    </row>
    <row r="114" spans="1:11" s="51" customFormat="1" hidden="1">
      <c r="A114" s="60"/>
      <c r="B114" s="60"/>
      <c r="C114" s="60" t="s">
        <v>884</v>
      </c>
      <c r="E114" s="53" t="s">
        <v>885</v>
      </c>
      <c r="F114" s="56" t="s">
        <v>200</v>
      </c>
      <c r="G114" s="56" t="s">
        <v>200</v>
      </c>
      <c r="H114" s="56" t="s">
        <v>200</v>
      </c>
      <c r="I114" s="56" t="s">
        <v>200</v>
      </c>
      <c r="K114" s="60"/>
    </row>
    <row r="115" spans="1:11">
      <c r="A115" s="60"/>
      <c r="B115" s="60"/>
      <c r="C115" s="60" t="s">
        <v>383</v>
      </c>
      <c r="D115" s="239" t="s">
        <v>1053</v>
      </c>
      <c r="E115" s="268"/>
      <c r="F115" s="268"/>
      <c r="G115" s="268"/>
      <c r="H115" s="268"/>
      <c r="I115" s="240"/>
      <c r="J115" s="43"/>
      <c r="K115" s="60"/>
    </row>
    <row r="116" spans="1:11" hidden="1">
      <c r="A116" s="60"/>
      <c r="B116" s="60" t="s">
        <v>782</v>
      </c>
      <c r="C116" s="60" t="s">
        <v>506</v>
      </c>
      <c r="D116" s="298"/>
      <c r="E116" s="299"/>
      <c r="F116" s="46"/>
      <c r="G116" s="46"/>
      <c r="H116" s="46"/>
      <c r="I116" s="46"/>
      <c r="J116" s="43"/>
      <c r="K116" s="60"/>
    </row>
    <row r="117" spans="1:11" hidden="1">
      <c r="A117" s="60"/>
      <c r="B117" s="60" t="s">
        <v>997</v>
      </c>
      <c r="C117" s="60" t="s">
        <v>506</v>
      </c>
      <c r="D117" s="300"/>
      <c r="E117" s="301"/>
      <c r="F117" s="46"/>
      <c r="G117" s="46"/>
      <c r="H117" s="46"/>
      <c r="I117" s="46"/>
      <c r="J117" s="43"/>
      <c r="K117" s="60"/>
    </row>
    <row r="118" spans="1:11" hidden="1">
      <c r="A118" s="60"/>
      <c r="B118" s="60" t="s">
        <v>998</v>
      </c>
      <c r="C118" s="60" t="s">
        <v>506</v>
      </c>
      <c r="D118" s="302"/>
      <c r="E118" s="303"/>
      <c r="F118" s="46"/>
      <c r="G118" s="46"/>
      <c r="H118" s="46"/>
      <c r="I118" s="46"/>
      <c r="J118" s="43"/>
      <c r="K118" s="60"/>
    </row>
    <row r="119" spans="1:11" ht="46.5" customHeight="1">
      <c r="A119" s="60"/>
      <c r="B119" s="60"/>
      <c r="C119" s="60" t="s">
        <v>365</v>
      </c>
      <c r="D119" s="216" t="s">
        <v>499</v>
      </c>
      <c r="E119" s="216"/>
      <c r="F119" s="80" t="s">
        <v>1010</v>
      </c>
      <c r="G119" s="80" t="s">
        <v>1011</v>
      </c>
      <c r="H119" s="80" t="s">
        <v>1012</v>
      </c>
      <c r="I119" s="80" t="s">
        <v>1013</v>
      </c>
      <c r="J119" s="43"/>
      <c r="K119" s="60"/>
    </row>
    <row r="120" spans="1:11">
      <c r="A120" s="60" t="s">
        <v>536</v>
      </c>
      <c r="B120" s="60"/>
      <c r="C120" s="60" t="s">
        <v>365</v>
      </c>
      <c r="D120" s="217"/>
      <c r="E120" s="217"/>
      <c r="F120" s="80" t="s">
        <v>528</v>
      </c>
      <c r="G120" s="80" t="s">
        <v>532</v>
      </c>
      <c r="H120" s="80" t="s">
        <v>960</v>
      </c>
      <c r="I120" s="80" t="s">
        <v>962</v>
      </c>
      <c r="J120" s="43"/>
      <c r="K120" s="60"/>
    </row>
    <row r="121" spans="1:11">
      <c r="A121" s="60"/>
      <c r="B121" s="60"/>
      <c r="C121" s="60" t="s">
        <v>360</v>
      </c>
      <c r="D121" s="43"/>
      <c r="F121" s="43"/>
      <c r="G121" s="43"/>
      <c r="H121" s="43"/>
      <c r="I121" s="43"/>
      <c r="J121" s="43"/>
      <c r="K121" s="60"/>
    </row>
    <row r="122" spans="1:11">
      <c r="A122" s="60" t="s">
        <v>1054</v>
      </c>
      <c r="B122" s="60"/>
      <c r="C122" s="60"/>
      <c r="D122" s="79" t="s">
        <v>1055</v>
      </c>
      <c r="E122" s="90" t="s">
        <v>413</v>
      </c>
      <c r="F122" s="71"/>
      <c r="G122" s="71"/>
      <c r="H122" s="71"/>
      <c r="I122" s="71"/>
      <c r="J122" s="43"/>
      <c r="K122" s="60"/>
    </row>
    <row r="123" spans="1:11">
      <c r="A123" s="60" t="s">
        <v>1056</v>
      </c>
      <c r="B123" s="60"/>
      <c r="C123" s="60"/>
      <c r="D123" s="79" t="s">
        <v>1030</v>
      </c>
      <c r="E123" s="90" t="s">
        <v>414</v>
      </c>
      <c r="F123" s="97"/>
      <c r="G123" s="97"/>
      <c r="H123" s="97"/>
      <c r="I123" s="45"/>
      <c r="J123" s="43"/>
      <c r="K123" s="60"/>
    </row>
    <row r="124" spans="1:11">
      <c r="A124" s="60" t="s">
        <v>1057</v>
      </c>
      <c r="B124" s="60"/>
      <c r="C124" s="60"/>
      <c r="D124" s="79" t="s">
        <v>1058</v>
      </c>
      <c r="E124" s="90" t="s">
        <v>415</v>
      </c>
      <c r="F124" s="71"/>
      <c r="G124" s="71"/>
      <c r="H124" s="71"/>
      <c r="I124" s="71"/>
      <c r="J124" s="43"/>
      <c r="K124" s="60"/>
    </row>
    <row r="125" spans="1:11">
      <c r="A125" s="60" t="s">
        <v>1059</v>
      </c>
      <c r="B125" s="60"/>
      <c r="C125" s="60"/>
      <c r="D125" s="79" t="s">
        <v>1060</v>
      </c>
      <c r="E125" s="90" t="s">
        <v>416</v>
      </c>
      <c r="F125" s="97"/>
      <c r="G125" s="97"/>
      <c r="H125" s="97"/>
      <c r="I125" s="45"/>
      <c r="J125" s="43"/>
      <c r="K125" s="60"/>
    </row>
    <row r="126" spans="1:11">
      <c r="A126" s="60"/>
      <c r="B126" s="60"/>
      <c r="C126" s="60" t="s">
        <v>360</v>
      </c>
      <c r="D126" s="43"/>
      <c r="F126" s="43"/>
      <c r="G126" s="43"/>
      <c r="H126" s="43"/>
      <c r="I126" s="43"/>
      <c r="J126" s="43"/>
      <c r="K126" s="60"/>
    </row>
    <row r="127" spans="1:11">
      <c r="A127" s="60"/>
      <c r="B127" s="60"/>
      <c r="C127" s="60" t="s">
        <v>363</v>
      </c>
      <c r="D127" s="60"/>
      <c r="E127" s="60"/>
      <c r="F127" s="60"/>
      <c r="G127" s="60"/>
      <c r="H127" s="60"/>
      <c r="I127" s="60"/>
      <c r="J127" s="60"/>
      <c r="K127" s="60" t="s">
        <v>364</v>
      </c>
    </row>
    <row r="131" spans="1:11">
      <c r="A131" s="60"/>
      <c r="B131" s="60"/>
      <c r="C131" s="60" t="s">
        <v>1061</v>
      </c>
      <c r="D131" s="60"/>
      <c r="E131" s="60"/>
      <c r="F131" s="60"/>
      <c r="G131" s="60"/>
      <c r="H131" s="60"/>
      <c r="I131" s="60"/>
      <c r="J131" s="60"/>
      <c r="K131" s="60"/>
    </row>
    <row r="132" spans="1:11">
      <c r="A132" s="60"/>
      <c r="B132" s="60"/>
      <c r="C132" s="60"/>
      <c r="D132" s="60"/>
      <c r="E132" s="60" t="s">
        <v>536</v>
      </c>
      <c r="F132" s="60"/>
      <c r="G132" s="60"/>
      <c r="H132" s="60"/>
      <c r="I132" s="60"/>
      <c r="J132" s="60"/>
      <c r="K132" s="60"/>
    </row>
    <row r="133" spans="1:11" hidden="1">
      <c r="A133" s="60"/>
      <c r="B133" s="60"/>
      <c r="C133" s="60"/>
      <c r="D133" s="60"/>
      <c r="E133" s="60"/>
      <c r="F133" s="60" t="s">
        <v>1005</v>
      </c>
      <c r="G133" s="60" t="s">
        <v>1006</v>
      </c>
      <c r="H133" s="60" t="s">
        <v>1007</v>
      </c>
      <c r="I133" s="60" t="s">
        <v>1008</v>
      </c>
      <c r="J133" s="60"/>
      <c r="K133" s="60"/>
    </row>
    <row r="134" spans="1:11" hidden="1">
      <c r="A134" s="60"/>
      <c r="B134" s="60"/>
      <c r="C134" s="60" t="s">
        <v>361</v>
      </c>
      <c r="D134" s="60" t="s">
        <v>365</v>
      </c>
      <c r="E134" s="60" t="s">
        <v>365</v>
      </c>
      <c r="F134" s="60"/>
      <c r="G134" s="60"/>
      <c r="H134" s="60"/>
      <c r="I134" s="60"/>
      <c r="J134" s="60" t="s">
        <v>360</v>
      </c>
      <c r="K134" s="60" t="s">
        <v>362</v>
      </c>
    </row>
    <row r="135" spans="1:11" hidden="1">
      <c r="A135" s="60"/>
      <c r="B135" s="60"/>
      <c r="C135" s="60" t="s">
        <v>882</v>
      </c>
      <c r="D135" s="43"/>
      <c r="E135" s="44" t="s">
        <v>883</v>
      </c>
      <c r="F135" s="47"/>
      <c r="G135" s="47"/>
      <c r="H135" s="47"/>
      <c r="I135" s="47"/>
      <c r="J135" s="43"/>
      <c r="K135" s="60"/>
    </row>
    <row r="136" spans="1:11" s="51" customFormat="1" hidden="1">
      <c r="A136" s="60"/>
      <c r="B136" s="60"/>
      <c r="C136" s="60" t="s">
        <v>884</v>
      </c>
      <c r="E136" s="53" t="s">
        <v>885</v>
      </c>
      <c r="F136" s="56" t="s">
        <v>200</v>
      </c>
      <c r="G136" s="56" t="s">
        <v>200</v>
      </c>
      <c r="H136" s="56" t="s">
        <v>200</v>
      </c>
      <c r="I136" s="56" t="s">
        <v>200</v>
      </c>
      <c r="K136" s="60"/>
    </row>
    <row r="137" spans="1:11">
      <c r="A137" s="60"/>
      <c r="B137" s="60"/>
      <c r="C137" s="60" t="s">
        <v>383</v>
      </c>
      <c r="D137" s="239" t="s">
        <v>1062</v>
      </c>
      <c r="E137" s="268"/>
      <c r="F137" s="268"/>
      <c r="G137" s="268"/>
      <c r="H137" s="268"/>
      <c r="I137" s="240"/>
      <c r="J137" s="43"/>
      <c r="K137" s="60"/>
    </row>
    <row r="138" spans="1:11" hidden="1">
      <c r="A138" s="60"/>
      <c r="B138" s="60" t="s">
        <v>782</v>
      </c>
      <c r="C138" s="60" t="s">
        <v>506</v>
      </c>
      <c r="D138" s="298"/>
      <c r="E138" s="299"/>
      <c r="F138" s="46"/>
      <c r="G138" s="46"/>
      <c r="H138" s="46"/>
      <c r="I138" s="46"/>
      <c r="J138" s="43"/>
      <c r="K138" s="60"/>
    </row>
    <row r="139" spans="1:11" hidden="1">
      <c r="A139" s="60"/>
      <c r="B139" s="60" t="s">
        <v>997</v>
      </c>
      <c r="C139" s="60" t="s">
        <v>506</v>
      </c>
      <c r="D139" s="300"/>
      <c r="E139" s="301"/>
      <c r="F139" s="46"/>
      <c r="G139" s="46"/>
      <c r="H139" s="46"/>
      <c r="I139" s="46"/>
      <c r="J139" s="43"/>
      <c r="K139" s="60"/>
    </row>
    <row r="140" spans="1:11" hidden="1">
      <c r="A140" s="60"/>
      <c r="B140" s="60" t="s">
        <v>998</v>
      </c>
      <c r="C140" s="60" t="s">
        <v>506</v>
      </c>
      <c r="D140" s="302"/>
      <c r="E140" s="303"/>
      <c r="F140" s="46"/>
      <c r="G140" s="46"/>
      <c r="H140" s="46"/>
      <c r="I140" s="46"/>
      <c r="J140" s="43"/>
      <c r="K140" s="60"/>
    </row>
    <row r="141" spans="1:11" ht="39.75" customHeight="1">
      <c r="A141" s="60"/>
      <c r="B141" s="60"/>
      <c r="C141" s="60" t="s">
        <v>365</v>
      </c>
      <c r="D141" s="216" t="s">
        <v>499</v>
      </c>
      <c r="E141" s="216"/>
      <c r="F141" s="80" t="s">
        <v>1010</v>
      </c>
      <c r="G141" s="80" t="s">
        <v>1011</v>
      </c>
      <c r="H141" s="80" t="s">
        <v>1012</v>
      </c>
      <c r="I141" s="80" t="s">
        <v>1013</v>
      </c>
      <c r="J141" s="43"/>
      <c r="K141" s="60"/>
    </row>
    <row r="142" spans="1:11">
      <c r="A142" s="60" t="s">
        <v>536</v>
      </c>
      <c r="B142" s="60"/>
      <c r="C142" s="60" t="s">
        <v>365</v>
      </c>
      <c r="D142" s="217"/>
      <c r="E142" s="217"/>
      <c r="F142" s="80" t="s">
        <v>963</v>
      </c>
      <c r="G142" s="80" t="s">
        <v>969</v>
      </c>
      <c r="H142" s="80" t="s">
        <v>970</v>
      </c>
      <c r="I142" s="80" t="s">
        <v>972</v>
      </c>
      <c r="J142" s="43"/>
      <c r="K142" s="60"/>
    </row>
    <row r="143" spans="1:11">
      <c r="A143" s="60"/>
      <c r="B143" s="60"/>
      <c r="C143" s="60" t="s">
        <v>360</v>
      </c>
      <c r="D143" s="43"/>
      <c r="F143" s="43"/>
      <c r="G143" s="43"/>
      <c r="H143" s="43"/>
      <c r="I143" s="43"/>
      <c r="J143" s="43"/>
      <c r="K143" s="60"/>
    </row>
    <row r="144" spans="1:11">
      <c r="A144" s="60" t="s">
        <v>1063</v>
      </c>
      <c r="B144" s="60"/>
      <c r="C144" s="60"/>
      <c r="D144" s="79" t="s">
        <v>1064</v>
      </c>
      <c r="E144" s="90" t="s">
        <v>417</v>
      </c>
      <c r="F144" s="71"/>
      <c r="G144" s="71"/>
      <c r="H144" s="71"/>
      <c r="I144" s="71"/>
      <c r="J144" s="43"/>
      <c r="K144" s="60"/>
    </row>
    <row r="145" spans="1:11">
      <c r="A145" s="60" t="s">
        <v>1065</v>
      </c>
      <c r="B145" s="60"/>
      <c r="C145" s="60"/>
      <c r="D145" s="79" t="s">
        <v>1030</v>
      </c>
      <c r="E145" s="90" t="s">
        <v>418</v>
      </c>
      <c r="F145" s="97"/>
      <c r="G145" s="97"/>
      <c r="H145" s="97"/>
      <c r="I145" s="45"/>
      <c r="J145" s="43"/>
      <c r="K145" s="60"/>
    </row>
    <row r="146" spans="1:11">
      <c r="A146" s="60"/>
      <c r="B146" s="60"/>
      <c r="C146" s="60" t="s">
        <v>360</v>
      </c>
      <c r="D146" s="43"/>
      <c r="F146" s="43"/>
      <c r="G146" s="43"/>
      <c r="H146" s="43"/>
      <c r="I146" s="43"/>
      <c r="J146" s="43"/>
      <c r="K146" s="60"/>
    </row>
    <row r="147" spans="1:11">
      <c r="A147" s="60"/>
      <c r="B147" s="60"/>
      <c r="C147" s="60" t="s">
        <v>363</v>
      </c>
      <c r="D147" s="60"/>
      <c r="E147" s="60"/>
      <c r="F147" s="60"/>
      <c r="G147" s="60"/>
      <c r="H147" s="60"/>
      <c r="I147" s="60"/>
      <c r="J147" s="60"/>
      <c r="K147" s="60" t="s">
        <v>364</v>
      </c>
    </row>
    <row r="150" spans="1:11">
      <c r="A150" s="60"/>
      <c r="B150" s="60"/>
      <c r="C150" s="60" t="s">
        <v>1066</v>
      </c>
      <c r="D150" s="60"/>
      <c r="E150" s="60"/>
      <c r="F150" s="60"/>
      <c r="G150" s="60"/>
      <c r="H150" s="60"/>
      <c r="I150" s="60"/>
      <c r="J150" s="60"/>
      <c r="K150" s="60"/>
    </row>
    <row r="151" spans="1:11" hidden="1">
      <c r="A151" s="60"/>
      <c r="B151" s="60"/>
      <c r="C151" s="60"/>
      <c r="D151" s="60"/>
      <c r="E151" s="60" t="s">
        <v>536</v>
      </c>
      <c r="F151" s="60" t="s">
        <v>1067</v>
      </c>
      <c r="G151" s="60" t="s">
        <v>1068</v>
      </c>
      <c r="H151" s="60" t="s">
        <v>1069</v>
      </c>
      <c r="I151" s="60" t="s">
        <v>1070</v>
      </c>
      <c r="J151" s="60"/>
      <c r="K151" s="60"/>
    </row>
    <row r="152" spans="1:11" hidden="1">
      <c r="A152" s="60"/>
      <c r="B152" s="60"/>
      <c r="C152" s="60"/>
      <c r="D152" s="60"/>
      <c r="E152" s="60"/>
      <c r="F152" s="60" t="s">
        <v>737</v>
      </c>
      <c r="G152" s="60" t="s">
        <v>737</v>
      </c>
      <c r="H152" s="60" t="s">
        <v>737</v>
      </c>
      <c r="I152" s="60" t="s">
        <v>737</v>
      </c>
      <c r="J152" s="60"/>
      <c r="K152" s="60"/>
    </row>
    <row r="153" spans="1:11" hidden="1">
      <c r="A153" s="60"/>
      <c r="B153" s="60"/>
      <c r="C153" s="60" t="s">
        <v>361</v>
      </c>
      <c r="D153" s="60" t="s">
        <v>365</v>
      </c>
      <c r="E153" s="60" t="s">
        <v>365</v>
      </c>
      <c r="F153" s="60"/>
      <c r="G153" s="60"/>
      <c r="H153" s="60"/>
      <c r="I153" s="60"/>
      <c r="J153" s="60" t="s">
        <v>360</v>
      </c>
      <c r="K153" s="60" t="s">
        <v>362</v>
      </c>
    </row>
    <row r="154" spans="1:11" hidden="1">
      <c r="A154" s="60"/>
      <c r="B154" s="60"/>
      <c r="C154" s="60" t="s">
        <v>882</v>
      </c>
      <c r="D154" s="43"/>
      <c r="E154" s="44" t="s">
        <v>883</v>
      </c>
      <c r="F154" s="47"/>
      <c r="G154" s="47"/>
      <c r="H154" s="47"/>
      <c r="I154" s="47"/>
      <c r="J154" s="43"/>
      <c r="K154" s="60"/>
    </row>
    <row r="155" spans="1:11" s="51" customFormat="1" hidden="1">
      <c r="A155" s="60"/>
      <c r="B155" s="60"/>
      <c r="C155" s="60" t="s">
        <v>884</v>
      </c>
      <c r="E155" s="53" t="s">
        <v>885</v>
      </c>
      <c r="F155" s="56" t="s">
        <v>200</v>
      </c>
      <c r="G155" s="56" t="s">
        <v>200</v>
      </c>
      <c r="H155" s="56" t="s">
        <v>200</v>
      </c>
      <c r="I155" s="56" t="s">
        <v>200</v>
      </c>
      <c r="K155" s="60"/>
    </row>
    <row r="156" spans="1:11">
      <c r="A156" s="60"/>
      <c r="B156" s="60"/>
      <c r="C156" s="60" t="s">
        <v>383</v>
      </c>
      <c r="D156" s="239" t="s">
        <v>1071</v>
      </c>
      <c r="E156" s="268"/>
      <c r="F156" s="268"/>
      <c r="G156" s="268"/>
      <c r="H156" s="268"/>
      <c r="I156" s="240"/>
      <c r="J156" s="43"/>
      <c r="K156" s="60"/>
    </row>
    <row r="157" spans="1:11" hidden="1">
      <c r="A157" s="60"/>
      <c r="B157" s="60" t="s">
        <v>782</v>
      </c>
      <c r="C157" s="60" t="s">
        <v>506</v>
      </c>
      <c r="D157" s="298"/>
      <c r="E157" s="299"/>
      <c r="F157" s="46"/>
      <c r="G157" s="46"/>
      <c r="H157" s="46"/>
      <c r="I157" s="46"/>
      <c r="J157" s="43"/>
      <c r="K157" s="60"/>
    </row>
    <row r="158" spans="1:11" hidden="1">
      <c r="A158" s="60"/>
      <c r="B158" s="60" t="s">
        <v>997</v>
      </c>
      <c r="C158" s="60" t="s">
        <v>506</v>
      </c>
      <c r="D158" s="302"/>
      <c r="E158" s="303"/>
      <c r="F158" s="46"/>
      <c r="G158" s="46"/>
      <c r="H158" s="46"/>
      <c r="I158" s="46"/>
      <c r="J158" s="43"/>
      <c r="K158" s="60"/>
    </row>
    <row r="159" spans="1:11" ht="66" customHeight="1">
      <c r="A159" s="60"/>
      <c r="B159" s="60"/>
      <c r="C159" s="60" t="s">
        <v>365</v>
      </c>
      <c r="D159" s="216" t="s">
        <v>499</v>
      </c>
      <c r="E159" s="216"/>
      <c r="F159" s="80" t="s">
        <v>1072</v>
      </c>
      <c r="G159" s="80" t="s">
        <v>1073</v>
      </c>
      <c r="H159" s="80" t="s">
        <v>1074</v>
      </c>
      <c r="I159" s="80" t="s">
        <v>1075</v>
      </c>
      <c r="J159" s="43"/>
      <c r="K159" s="60"/>
    </row>
    <row r="160" spans="1:11">
      <c r="A160" s="60" t="s">
        <v>536</v>
      </c>
      <c r="B160" s="60"/>
      <c r="C160" s="60" t="s">
        <v>365</v>
      </c>
      <c r="D160" s="217"/>
      <c r="E160" s="217"/>
      <c r="F160" s="80" t="s">
        <v>973</v>
      </c>
      <c r="G160" s="80" t="s">
        <v>983</v>
      </c>
      <c r="H160" s="80" t="s">
        <v>1091</v>
      </c>
      <c r="I160" s="80" t="s">
        <v>1092</v>
      </c>
      <c r="J160" s="43"/>
      <c r="K160" s="60"/>
    </row>
    <row r="161" spans="1:11">
      <c r="A161" s="60"/>
      <c r="B161" s="60"/>
      <c r="C161" s="60" t="s">
        <v>360</v>
      </c>
      <c r="D161" s="43"/>
      <c r="F161" s="43"/>
      <c r="G161" s="43"/>
      <c r="H161" s="43"/>
      <c r="I161" s="43"/>
      <c r="J161" s="43"/>
      <c r="K161" s="60"/>
    </row>
    <row r="162" spans="1:11" s="51" customFormat="1">
      <c r="A162" s="60"/>
      <c r="B162" s="60" t="s">
        <v>1261</v>
      </c>
      <c r="C162" s="60"/>
      <c r="D162" s="79" t="s">
        <v>1237</v>
      </c>
      <c r="E162" s="90" t="s">
        <v>419</v>
      </c>
      <c r="F162" s="198"/>
      <c r="G162" s="199"/>
      <c r="H162" s="198"/>
      <c r="I162" s="199"/>
      <c r="K162" s="60"/>
    </row>
    <row r="163" spans="1:11" s="51" customFormat="1">
      <c r="A163" s="60"/>
      <c r="B163" s="60" t="s">
        <v>1262</v>
      </c>
      <c r="C163" s="60"/>
      <c r="D163" s="79" t="s">
        <v>1238</v>
      </c>
      <c r="E163" s="90" t="s">
        <v>420</v>
      </c>
      <c r="F163" s="198"/>
      <c r="G163" s="199"/>
      <c r="H163" s="198"/>
      <c r="I163" s="199"/>
      <c r="K163" s="60"/>
    </row>
    <row r="164" spans="1:11" s="51" customFormat="1">
      <c r="A164" s="60"/>
      <c r="B164" s="60" t="s">
        <v>1263</v>
      </c>
      <c r="C164" s="60"/>
      <c r="D164" s="79" t="s">
        <v>1239</v>
      </c>
      <c r="E164" s="90" t="s">
        <v>421</v>
      </c>
      <c r="F164" s="198"/>
      <c r="G164" s="199"/>
      <c r="H164" s="198"/>
      <c r="I164" s="199"/>
      <c r="K164" s="60"/>
    </row>
    <row r="165" spans="1:11" s="51" customFormat="1">
      <c r="A165" s="60"/>
      <c r="B165" s="60" t="s">
        <v>1264</v>
      </c>
      <c r="C165" s="60"/>
      <c r="D165" s="79" t="s">
        <v>1240</v>
      </c>
      <c r="E165" s="90" t="s">
        <v>422</v>
      </c>
      <c r="F165" s="198"/>
      <c r="G165" s="199"/>
      <c r="H165" s="198"/>
      <c r="I165" s="199"/>
      <c r="K165" s="60"/>
    </row>
    <row r="166" spans="1:11" s="51" customFormat="1">
      <c r="A166" s="60"/>
      <c r="B166" s="60" t="s">
        <v>1265</v>
      </c>
      <c r="C166" s="60"/>
      <c r="D166" s="79" t="s">
        <v>1241</v>
      </c>
      <c r="E166" s="90" t="s">
        <v>423</v>
      </c>
      <c r="F166" s="198"/>
      <c r="G166" s="199"/>
      <c r="H166" s="198"/>
      <c r="I166" s="199"/>
      <c r="K166" s="60"/>
    </row>
    <row r="167" spans="1:11" s="51" customFormat="1">
      <c r="A167" s="60"/>
      <c r="B167" s="60" t="s">
        <v>1266</v>
      </c>
      <c r="C167" s="60"/>
      <c r="D167" s="79" t="s">
        <v>1242</v>
      </c>
      <c r="E167" s="90" t="s">
        <v>424</v>
      </c>
      <c r="F167" s="198"/>
      <c r="G167" s="199"/>
      <c r="H167" s="198"/>
      <c r="I167" s="199"/>
      <c r="K167" s="60"/>
    </row>
    <row r="168" spans="1:11" s="51" customFormat="1">
      <c r="A168" s="60"/>
      <c r="B168" s="60" t="s">
        <v>1267</v>
      </c>
      <c r="C168" s="60"/>
      <c r="D168" s="79" t="s">
        <v>1243</v>
      </c>
      <c r="E168" s="90" t="s">
        <v>425</v>
      </c>
      <c r="F168" s="198"/>
      <c r="G168" s="199"/>
      <c r="H168" s="198"/>
      <c r="I168" s="199"/>
      <c r="K168" s="60"/>
    </row>
    <row r="169" spans="1:11">
      <c r="A169" s="60"/>
      <c r="B169" s="60" t="s">
        <v>1076</v>
      </c>
      <c r="C169" s="60"/>
      <c r="D169" s="79" t="s">
        <v>1244</v>
      </c>
      <c r="E169" s="90" t="s">
        <v>432</v>
      </c>
      <c r="F169" s="198"/>
      <c r="G169" s="199"/>
      <c r="H169" s="198"/>
      <c r="I169" s="199"/>
      <c r="J169" s="43"/>
      <c r="K169" s="60"/>
    </row>
    <row r="170" spans="1:11">
      <c r="A170" s="60"/>
      <c r="B170" s="60" t="s">
        <v>1077</v>
      </c>
      <c r="C170" s="60"/>
      <c r="D170" s="79" t="s">
        <v>1245</v>
      </c>
      <c r="E170" s="90" t="s">
        <v>433</v>
      </c>
      <c r="F170" s="198"/>
      <c r="G170" s="199"/>
      <c r="H170" s="198"/>
      <c r="I170" s="199"/>
      <c r="J170" s="43"/>
      <c r="K170" s="60"/>
    </row>
    <row r="171" spans="1:11">
      <c r="A171" s="60"/>
      <c r="B171" s="60" t="s">
        <v>1078</v>
      </c>
      <c r="C171" s="60"/>
      <c r="D171" s="79" t="s">
        <v>1246</v>
      </c>
      <c r="E171" s="90" t="s">
        <v>434</v>
      </c>
      <c r="F171" s="198"/>
      <c r="G171" s="199"/>
      <c r="H171" s="198"/>
      <c r="I171" s="199"/>
      <c r="J171" s="43"/>
      <c r="K171" s="60"/>
    </row>
    <row r="172" spans="1:11">
      <c r="A172" s="60"/>
      <c r="B172" s="60" t="s">
        <v>1079</v>
      </c>
      <c r="C172" s="60"/>
      <c r="D172" s="79" t="s">
        <v>1247</v>
      </c>
      <c r="E172" s="90" t="s">
        <v>435</v>
      </c>
      <c r="F172" s="198"/>
      <c r="G172" s="199"/>
      <c r="H172" s="198"/>
      <c r="I172" s="199"/>
      <c r="J172" s="43"/>
      <c r="K172" s="60"/>
    </row>
    <row r="173" spans="1:11">
      <c r="A173" s="60"/>
      <c r="B173" s="60" t="s">
        <v>1080</v>
      </c>
      <c r="C173" s="60"/>
      <c r="D173" s="79" t="s">
        <v>1248</v>
      </c>
      <c r="E173" s="90" t="s">
        <v>436</v>
      </c>
      <c r="F173" s="198"/>
      <c r="G173" s="199"/>
      <c r="H173" s="198"/>
      <c r="I173" s="199"/>
      <c r="J173" s="43"/>
      <c r="K173" s="60"/>
    </row>
    <row r="174" spans="1:11">
      <c r="A174" s="60"/>
      <c r="B174" s="60" t="s">
        <v>1081</v>
      </c>
      <c r="C174" s="60"/>
      <c r="D174" s="79" t="s">
        <v>1249</v>
      </c>
      <c r="E174" s="90" t="s">
        <v>437</v>
      </c>
      <c r="F174" s="198"/>
      <c r="G174" s="199"/>
      <c r="H174" s="198"/>
      <c r="I174" s="199"/>
      <c r="J174" s="43"/>
      <c r="K174" s="60"/>
    </row>
    <row r="175" spans="1:11">
      <c r="A175" s="60"/>
      <c r="B175" s="60" t="s">
        <v>1082</v>
      </c>
      <c r="C175" s="60"/>
      <c r="D175" s="79" t="s">
        <v>1250</v>
      </c>
      <c r="E175" s="90" t="s">
        <v>438</v>
      </c>
      <c r="F175" s="198"/>
      <c r="G175" s="199"/>
      <c r="H175" s="198"/>
      <c r="I175" s="199"/>
      <c r="J175" s="43"/>
      <c r="K175" s="60"/>
    </row>
    <row r="176" spans="1:11">
      <c r="A176" s="60"/>
      <c r="B176" s="60" t="s">
        <v>1083</v>
      </c>
      <c r="C176" s="60"/>
      <c r="D176" s="79" t="s">
        <v>1251</v>
      </c>
      <c r="E176" s="90" t="s">
        <v>439</v>
      </c>
      <c r="F176" s="198"/>
      <c r="G176" s="199"/>
      <c r="H176" s="198"/>
      <c r="I176" s="199"/>
      <c r="J176" s="43"/>
      <c r="K176" s="60"/>
    </row>
    <row r="177" spans="1:11">
      <c r="A177" s="60"/>
      <c r="B177" s="60" t="s">
        <v>1084</v>
      </c>
      <c r="C177" s="60"/>
      <c r="D177" s="79" t="s">
        <v>1252</v>
      </c>
      <c r="E177" s="90" t="s">
        <v>440</v>
      </c>
      <c r="F177" s="198"/>
      <c r="G177" s="199"/>
      <c r="H177" s="198"/>
      <c r="I177" s="199"/>
      <c r="J177" s="43"/>
      <c r="K177" s="60"/>
    </row>
    <row r="178" spans="1:11">
      <c r="A178" s="60"/>
      <c r="B178" s="60" t="s">
        <v>1085</v>
      </c>
      <c r="C178" s="60"/>
      <c r="D178" s="79" t="s">
        <v>1253</v>
      </c>
      <c r="E178" s="90" t="s">
        <v>441</v>
      </c>
      <c r="F178" s="198"/>
      <c r="G178" s="199"/>
      <c r="H178" s="198"/>
      <c r="I178" s="199"/>
      <c r="J178" s="43"/>
      <c r="K178" s="60"/>
    </row>
    <row r="179" spans="1:11">
      <c r="A179" s="60"/>
      <c r="B179" s="60" t="s">
        <v>1086</v>
      </c>
      <c r="C179" s="60"/>
      <c r="D179" s="79" t="s">
        <v>1254</v>
      </c>
      <c r="E179" s="90" t="s">
        <v>442</v>
      </c>
      <c r="F179" s="198"/>
      <c r="G179" s="199"/>
      <c r="H179" s="198"/>
      <c r="I179" s="199"/>
      <c r="J179" s="43"/>
      <c r="K179" s="60"/>
    </row>
    <row r="180" spans="1:11">
      <c r="A180" s="60"/>
      <c r="B180" s="60" t="s">
        <v>1087</v>
      </c>
      <c r="C180" s="60"/>
      <c r="D180" s="79" t="s">
        <v>1272</v>
      </c>
      <c r="E180" s="90" t="s">
        <v>443</v>
      </c>
      <c r="F180" s="198"/>
      <c r="G180" s="199"/>
      <c r="H180" s="198"/>
      <c r="I180" s="199"/>
      <c r="J180" s="43"/>
      <c r="K180" s="60"/>
    </row>
    <row r="181" spans="1:11" s="51" customFormat="1">
      <c r="A181" s="60"/>
      <c r="B181" s="60" t="s">
        <v>1088</v>
      </c>
      <c r="C181" s="60"/>
      <c r="D181" s="79" t="s">
        <v>1256</v>
      </c>
      <c r="E181" s="90" t="s">
        <v>444</v>
      </c>
      <c r="F181" s="198"/>
      <c r="G181" s="199"/>
      <c r="H181" s="198"/>
      <c r="I181" s="199"/>
      <c r="K181" s="60"/>
    </row>
    <row r="182" spans="1:11" s="51" customFormat="1">
      <c r="A182" s="60"/>
      <c r="B182" s="60" t="s">
        <v>1268</v>
      </c>
      <c r="C182" s="60"/>
      <c r="D182" s="79" t="s">
        <v>1257</v>
      </c>
      <c r="E182" s="90" t="s">
        <v>445</v>
      </c>
      <c r="F182" s="198"/>
      <c r="G182" s="199"/>
      <c r="H182" s="198"/>
      <c r="I182" s="199"/>
      <c r="K182" s="60"/>
    </row>
    <row r="183" spans="1:11" s="51" customFormat="1">
      <c r="A183" s="60"/>
      <c r="B183" s="60" t="s">
        <v>1269</v>
      </c>
      <c r="C183" s="60"/>
      <c r="D183" s="79" t="s">
        <v>1258</v>
      </c>
      <c r="E183" s="90" t="s">
        <v>446</v>
      </c>
      <c r="F183" s="198"/>
      <c r="G183" s="199"/>
      <c r="H183" s="198"/>
      <c r="I183" s="199"/>
      <c r="K183" s="60"/>
    </row>
    <row r="184" spans="1:11" s="51" customFormat="1">
      <c r="A184" s="60"/>
      <c r="B184" s="60" t="s">
        <v>1270</v>
      </c>
      <c r="C184" s="60"/>
      <c r="D184" s="79" t="s">
        <v>1259</v>
      </c>
      <c r="E184" s="90" t="s">
        <v>447</v>
      </c>
      <c r="F184" s="198"/>
      <c r="G184" s="199"/>
      <c r="H184" s="198"/>
      <c r="I184" s="199"/>
      <c r="K184" s="60"/>
    </row>
    <row r="185" spans="1:11">
      <c r="A185" s="60"/>
      <c r="B185" s="60" t="s">
        <v>1271</v>
      </c>
      <c r="C185" s="60"/>
      <c r="D185" s="79" t="s">
        <v>1260</v>
      </c>
      <c r="E185" s="90" t="s">
        <v>448</v>
      </c>
      <c r="F185" s="198"/>
      <c r="G185" s="199"/>
      <c r="H185" s="198"/>
      <c r="I185" s="199"/>
      <c r="J185" s="43"/>
      <c r="K185" s="60"/>
    </row>
    <row r="186" spans="1:11">
      <c r="A186" s="60"/>
      <c r="B186" s="60"/>
      <c r="C186" s="60" t="s">
        <v>360</v>
      </c>
      <c r="D186" s="43"/>
      <c r="F186" s="43"/>
      <c r="G186" s="43"/>
      <c r="H186" s="43"/>
      <c r="I186" s="43"/>
      <c r="J186" s="43"/>
      <c r="K186" s="60"/>
    </row>
    <row r="187" spans="1:11">
      <c r="A187" s="60"/>
      <c r="B187" s="60"/>
      <c r="C187" s="60" t="s">
        <v>363</v>
      </c>
      <c r="D187" s="60"/>
      <c r="E187" s="60"/>
      <c r="F187" s="60"/>
      <c r="G187" s="60"/>
      <c r="H187" s="60"/>
      <c r="I187" s="60"/>
      <c r="J187" s="60"/>
      <c r="K187" s="60" t="s">
        <v>364</v>
      </c>
    </row>
    <row r="191" spans="1:11">
      <c r="A191" s="60"/>
      <c r="B191" s="60"/>
      <c r="C191" s="60" t="s">
        <v>1089</v>
      </c>
      <c r="D191" s="60"/>
      <c r="E191" s="60"/>
      <c r="F191" s="60"/>
      <c r="G191" s="60"/>
      <c r="H191" s="60"/>
      <c r="I191" s="60"/>
      <c r="J191" s="60"/>
      <c r="K191" s="60"/>
    </row>
    <row r="192" spans="1:11" hidden="1">
      <c r="A192" s="60"/>
      <c r="B192" s="60"/>
      <c r="C192" s="60"/>
      <c r="D192" s="60"/>
      <c r="E192" s="60" t="s">
        <v>536</v>
      </c>
      <c r="F192" s="60"/>
      <c r="G192" s="60"/>
      <c r="H192" s="60"/>
      <c r="I192" s="60"/>
      <c r="J192" s="60"/>
      <c r="K192" s="60"/>
    </row>
    <row r="193" spans="1:11" hidden="1">
      <c r="A193" s="60"/>
      <c r="B193" s="60"/>
      <c r="C193" s="60"/>
      <c r="D193" s="60"/>
      <c r="E193" s="60"/>
      <c r="F193" s="60" t="s">
        <v>1005</v>
      </c>
      <c r="G193" s="60" t="s">
        <v>1006</v>
      </c>
      <c r="H193" s="60" t="s">
        <v>1007</v>
      </c>
      <c r="I193" s="60" t="s">
        <v>1008</v>
      </c>
      <c r="J193" s="60"/>
      <c r="K193" s="60"/>
    </row>
    <row r="194" spans="1:11" hidden="1">
      <c r="A194" s="60"/>
      <c r="B194" s="60"/>
      <c r="C194" s="60" t="s">
        <v>361</v>
      </c>
      <c r="D194" s="60" t="s">
        <v>365</v>
      </c>
      <c r="E194" s="60" t="s">
        <v>365</v>
      </c>
      <c r="F194" s="60"/>
      <c r="G194" s="60"/>
      <c r="H194" s="60"/>
      <c r="I194" s="60"/>
      <c r="J194" s="60" t="s">
        <v>360</v>
      </c>
      <c r="K194" s="60" t="s">
        <v>362</v>
      </c>
    </row>
    <row r="195" spans="1:11" hidden="1">
      <c r="A195" s="60"/>
      <c r="B195" s="60"/>
      <c r="C195" s="60" t="s">
        <v>882</v>
      </c>
      <c r="D195" s="43"/>
      <c r="E195" s="44" t="s">
        <v>883</v>
      </c>
      <c r="F195" s="47"/>
      <c r="G195" s="47"/>
      <c r="H195" s="47"/>
      <c r="I195" s="47"/>
      <c r="J195" s="43"/>
      <c r="K195" s="60"/>
    </row>
    <row r="196" spans="1:11" s="51" customFormat="1" hidden="1">
      <c r="A196" s="60"/>
      <c r="B196" s="60"/>
      <c r="C196" s="60" t="s">
        <v>884</v>
      </c>
      <c r="E196" s="53" t="s">
        <v>885</v>
      </c>
      <c r="F196" s="56" t="s">
        <v>200</v>
      </c>
      <c r="G196" s="56" t="s">
        <v>200</v>
      </c>
      <c r="H196" s="56" t="s">
        <v>200</v>
      </c>
      <c r="I196" s="56" t="s">
        <v>200</v>
      </c>
      <c r="K196" s="60"/>
    </row>
    <row r="197" spans="1:11">
      <c r="A197" s="60"/>
      <c r="B197" s="60"/>
      <c r="C197" s="60" t="s">
        <v>383</v>
      </c>
      <c r="D197" s="239" t="s">
        <v>1090</v>
      </c>
      <c r="E197" s="268"/>
      <c r="F197" s="268"/>
      <c r="G197" s="268"/>
      <c r="H197" s="268"/>
      <c r="I197" s="240"/>
      <c r="J197" s="43"/>
      <c r="K197" s="60"/>
    </row>
    <row r="198" spans="1:11" hidden="1">
      <c r="A198" s="60"/>
      <c r="B198" s="60" t="s">
        <v>782</v>
      </c>
      <c r="C198" s="60" t="s">
        <v>506</v>
      </c>
      <c r="D198" s="298"/>
      <c r="E198" s="299"/>
      <c r="F198" s="46"/>
      <c r="G198" s="46"/>
      <c r="H198" s="46"/>
      <c r="I198" s="46"/>
      <c r="J198" s="43"/>
      <c r="K198" s="60"/>
    </row>
    <row r="199" spans="1:11" hidden="1">
      <c r="A199" s="60"/>
      <c r="B199" s="60" t="s">
        <v>997</v>
      </c>
      <c r="C199" s="60" t="s">
        <v>506</v>
      </c>
      <c r="D199" s="302"/>
      <c r="E199" s="303"/>
      <c r="F199" s="46"/>
      <c r="G199" s="46"/>
      <c r="H199" s="46"/>
      <c r="I199" s="46"/>
      <c r="J199" s="43"/>
      <c r="K199" s="60"/>
    </row>
    <row r="200" spans="1:11" ht="45" customHeight="1">
      <c r="A200" s="60"/>
      <c r="B200" s="60"/>
      <c r="C200" s="60" t="s">
        <v>365</v>
      </c>
      <c r="D200" s="216" t="s">
        <v>499</v>
      </c>
      <c r="E200" s="216"/>
      <c r="F200" s="80" t="s">
        <v>1010</v>
      </c>
      <c r="G200" s="80" t="s">
        <v>1011</v>
      </c>
      <c r="H200" s="80" t="s">
        <v>1012</v>
      </c>
      <c r="I200" s="80" t="s">
        <v>1013</v>
      </c>
      <c r="J200" s="43"/>
      <c r="K200" s="60"/>
    </row>
    <row r="201" spans="1:11">
      <c r="A201" s="60" t="s">
        <v>536</v>
      </c>
      <c r="B201" s="60"/>
      <c r="C201" s="60" t="s">
        <v>365</v>
      </c>
      <c r="D201" s="217"/>
      <c r="E201" s="217"/>
      <c r="F201" s="80" t="s">
        <v>1093</v>
      </c>
      <c r="G201" s="80" t="s">
        <v>1094</v>
      </c>
      <c r="H201" s="80" t="s">
        <v>1126</v>
      </c>
      <c r="I201" s="80" t="s">
        <v>1127</v>
      </c>
      <c r="J201" s="43"/>
      <c r="K201" s="60"/>
    </row>
    <row r="202" spans="1:11">
      <c r="A202" s="60"/>
      <c r="B202" s="60"/>
      <c r="C202" s="60" t="s">
        <v>360</v>
      </c>
      <c r="D202" s="43"/>
      <c r="F202" s="43"/>
      <c r="G202" s="43"/>
      <c r="H202" s="43"/>
      <c r="I202" s="43"/>
      <c r="J202" s="43"/>
      <c r="K202" s="60"/>
    </row>
    <row r="203" spans="1:11" ht="30">
      <c r="A203" s="60" t="s">
        <v>1095</v>
      </c>
      <c r="B203" s="60"/>
      <c r="C203" s="60"/>
      <c r="D203" s="79" t="s">
        <v>1096</v>
      </c>
      <c r="E203" s="90" t="s">
        <v>449</v>
      </c>
      <c r="F203" s="71"/>
      <c r="G203" s="71"/>
      <c r="H203" s="71"/>
      <c r="I203" s="71"/>
      <c r="J203" s="43"/>
      <c r="K203" s="60"/>
    </row>
    <row r="204" spans="1:11">
      <c r="A204" s="60" t="s">
        <v>1097</v>
      </c>
      <c r="B204" s="60"/>
      <c r="C204" s="60"/>
      <c r="D204" s="79" t="s">
        <v>1098</v>
      </c>
      <c r="E204" s="90" t="s">
        <v>450</v>
      </c>
      <c r="F204" s="97"/>
      <c r="G204" s="97"/>
      <c r="H204" s="97"/>
      <c r="I204" s="45"/>
      <c r="J204" s="43"/>
      <c r="K204" s="60"/>
    </row>
    <row r="205" spans="1:11">
      <c r="A205" s="60" t="s">
        <v>1099</v>
      </c>
      <c r="B205" s="60"/>
      <c r="C205" s="60"/>
      <c r="D205" s="89" t="s">
        <v>1100</v>
      </c>
      <c r="E205" s="90" t="s">
        <v>451</v>
      </c>
      <c r="F205" s="72">
        <f>SUM(F206:F208)</f>
        <v>0</v>
      </c>
      <c r="G205" s="72">
        <f>SUM(G206:G208)</f>
        <v>0</v>
      </c>
      <c r="H205" s="72">
        <f>SUM(H206:H208)</f>
        <v>0</v>
      </c>
      <c r="I205" s="72">
        <f>SUM(I206:I208)</f>
        <v>0</v>
      </c>
      <c r="J205" s="43"/>
      <c r="K205" s="60"/>
    </row>
    <row r="206" spans="1:11">
      <c r="A206" s="60" t="s">
        <v>1101</v>
      </c>
      <c r="B206" s="60"/>
      <c r="C206" s="60"/>
      <c r="D206" s="83" t="s">
        <v>1102</v>
      </c>
      <c r="E206" s="90" t="s">
        <v>452</v>
      </c>
      <c r="F206" s="71"/>
      <c r="G206" s="71"/>
      <c r="H206" s="71"/>
      <c r="I206" s="71"/>
      <c r="J206" s="43"/>
      <c r="K206" s="60"/>
    </row>
    <row r="207" spans="1:11">
      <c r="A207" s="60" t="s">
        <v>1103</v>
      </c>
      <c r="B207" s="60"/>
      <c r="C207" s="60"/>
      <c r="D207" s="83" t="s">
        <v>1104</v>
      </c>
      <c r="E207" s="90" t="s">
        <v>453</v>
      </c>
      <c r="F207" s="71"/>
      <c r="G207" s="71"/>
      <c r="H207" s="71"/>
      <c r="I207" s="71"/>
      <c r="J207" s="43"/>
      <c r="K207" s="60"/>
    </row>
    <row r="208" spans="1:11">
      <c r="A208" s="60" t="s">
        <v>1105</v>
      </c>
      <c r="B208" s="60"/>
      <c r="C208" s="60"/>
      <c r="D208" s="129" t="s">
        <v>1106</v>
      </c>
      <c r="E208" s="128" t="s">
        <v>454</v>
      </c>
      <c r="F208" s="130"/>
      <c r="G208" s="130"/>
      <c r="H208" s="130"/>
      <c r="I208" s="130"/>
      <c r="J208" s="43"/>
      <c r="K208" s="60"/>
    </row>
    <row r="209" spans="1:11">
      <c r="A209" s="60" t="s">
        <v>1107</v>
      </c>
      <c r="B209" s="60"/>
      <c r="C209" s="60"/>
      <c r="D209" s="89" t="s">
        <v>1108</v>
      </c>
      <c r="E209" s="90" t="s">
        <v>455</v>
      </c>
      <c r="F209" s="131"/>
      <c r="G209" s="131"/>
      <c r="H209" s="131"/>
      <c r="I209" s="54"/>
      <c r="J209" s="43"/>
      <c r="K209" s="60"/>
    </row>
    <row r="210" spans="1:11">
      <c r="A210" s="60"/>
      <c r="B210" s="60"/>
      <c r="C210" s="60" t="s">
        <v>360</v>
      </c>
      <c r="D210" s="305"/>
      <c r="E210" s="305"/>
      <c r="F210" s="305"/>
      <c r="G210" s="305"/>
      <c r="H210" s="305"/>
      <c r="I210" s="305"/>
      <c r="J210" s="43"/>
      <c r="K210" s="60"/>
    </row>
    <row r="211" spans="1:11">
      <c r="A211" s="60"/>
      <c r="B211" s="60"/>
      <c r="C211" s="60" t="s">
        <v>363</v>
      </c>
      <c r="D211" s="60"/>
      <c r="E211" s="60"/>
      <c r="F211" s="60"/>
      <c r="G211" s="60"/>
      <c r="H211" s="60"/>
      <c r="I211" s="60"/>
      <c r="J211" s="60"/>
      <c r="K211" s="60" t="s">
        <v>364</v>
      </c>
    </row>
    <row r="214" spans="1:11" ht="78.75" customHeight="1"/>
  </sheetData>
  <mergeCells count="39">
    <mergeCell ref="D27:K27"/>
    <mergeCell ref="D210:I210"/>
    <mergeCell ref="E200:E201"/>
    <mergeCell ref="D200:D201"/>
    <mergeCell ref="D137:I137"/>
    <mergeCell ref="D119:D120"/>
    <mergeCell ref="E119:E120"/>
    <mergeCell ref="D157:E158"/>
    <mergeCell ref="D198:E199"/>
    <mergeCell ref="E141:E142"/>
    <mergeCell ref="D138:E140"/>
    <mergeCell ref="D197:I197"/>
    <mergeCell ref="D141:D142"/>
    <mergeCell ref="E49:E50"/>
    <mergeCell ref="D71:D72"/>
    <mergeCell ref="D31:D32"/>
    <mergeCell ref="E71:E72"/>
    <mergeCell ref="D28:D30"/>
    <mergeCell ref="D46:E48"/>
    <mergeCell ref="D68:E70"/>
    <mergeCell ref="D56:I56"/>
    <mergeCell ref="D49:D50"/>
    <mergeCell ref="D45:I45"/>
    <mergeCell ref="D3:H3"/>
    <mergeCell ref="D5:I5"/>
    <mergeCell ref="E1:K1"/>
    <mergeCell ref="E159:E160"/>
    <mergeCell ref="D159:D160"/>
    <mergeCell ref="D156:I156"/>
    <mergeCell ref="D7:I7"/>
    <mergeCell ref="D98:D100"/>
    <mergeCell ref="D116:E118"/>
    <mergeCell ref="D67:I67"/>
    <mergeCell ref="D101:D102"/>
    <mergeCell ref="D97:H97"/>
    <mergeCell ref="D115:I115"/>
    <mergeCell ref="D15:D16"/>
    <mergeCell ref="E15:E16"/>
    <mergeCell ref="D14:F14"/>
  </mergeCells>
  <dataValidations count="4">
    <dataValidation type="textLength" allowBlank="1" showInputMessage="1" showErrorMessage="1" error="Maximum length of text allowed in this cell is 400" prompt="Maximum length of text allowed in this cell is 400" sqref="J34">
      <formula1>0</formula1>
      <formula2>400</formula2>
    </dataValidation>
    <dataValidation type="decimal" allowBlank="1" showInputMessage="1" showErrorMessage="1" errorTitle="Input Error" error="Please enter a non-negative value between 0 and 999999999999999" sqref="F18 F205:I208 F203:I203 F162:I185 F144:I144 F124:I124 F122:I122 E104:H104 F77:I85 F74:I74 F52:I52">
      <formula1>0</formula1>
      <formula2>999999999999999</formula2>
    </dataValidation>
    <dataValidation type="decimal" allowBlank="1" showInputMessage="1" showErrorMessage="1" errorTitle="Input Error" error="Please enter a numeric value between -999999999999999 and 999999999999999" sqref="F54:I54">
      <formula1>-999999999999999</formula1>
      <formula2>999999999999999</formula2>
    </dataValidation>
    <dataValidation allowBlank="1" showInputMessage="1" showErrorMessage="1" promptTitle="ShortCut Keys" prompt="(ctrl) + (+) to add row _x000a_(ctrl) + (-) to delete row _x000a_(ctrl) + (delete) to delete value _x000a_ (ctrl) + (down) to show dropdown" sqref="F198:F199 F157:F158 F138:F140 F116:F118 E98:E100 D104 F68:F70 F46:F48 E28:E30"/>
  </dataValidations>
  <pageMargins left="0.7" right="0.7" top="0.75" bottom="0.75" header="0.3" footer="0.3"/>
  <pageSetup orientation="portrait" r:id="rId1"/>
  <headerFooter>
    <oddHeader>&amp;C&amp;G</oddHeader>
  </headerFooter>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M219"/>
  <sheetViews>
    <sheetView showGridLines="0" topLeftCell="D1" workbookViewId="0">
      <selection sqref="A1:C1048576"/>
    </sheetView>
  </sheetViews>
  <sheetFormatPr defaultRowHeight="15"/>
  <cols>
    <col min="1" max="1" width="10.28515625" style="193" hidden="1" customWidth="1"/>
    <col min="2" max="2" width="79.7109375" style="193" hidden="1" customWidth="1"/>
    <col min="3" max="3" width="7.42578125" style="193" hidden="1" customWidth="1"/>
    <col min="4" max="4" width="58.7109375" style="50" customWidth="1"/>
    <col min="5" max="11" width="20.7109375" customWidth="1"/>
  </cols>
  <sheetData>
    <row r="1" spans="1:11" ht="34.9" customHeight="1">
      <c r="A1" s="193" t="s">
        <v>1110</v>
      </c>
      <c r="E1" s="214" t="s">
        <v>1226</v>
      </c>
      <c r="F1" s="215"/>
      <c r="G1" s="215"/>
      <c r="H1" s="215"/>
      <c r="I1" s="215"/>
      <c r="J1" s="215"/>
      <c r="K1" s="215"/>
    </row>
    <row r="3" spans="1:11" s="51" customFormat="1">
      <c r="A3" s="193"/>
      <c r="B3" s="193"/>
      <c r="C3" s="193"/>
      <c r="D3" s="50"/>
    </row>
    <row r="4" spans="1:11" s="51" customFormat="1">
      <c r="A4" s="193"/>
      <c r="B4" s="193"/>
      <c r="C4" s="193"/>
      <c r="D4" s="256" t="s">
        <v>1236</v>
      </c>
      <c r="E4" s="256"/>
      <c r="F4" s="256"/>
      <c r="G4" s="256"/>
      <c r="H4" s="256"/>
    </row>
    <row r="6" spans="1:11" s="51" customFormat="1" ht="31.5" customHeight="1">
      <c r="A6" s="193"/>
      <c r="B6" s="193"/>
      <c r="C6" s="193"/>
      <c r="D6" s="247" t="s">
        <v>1208</v>
      </c>
      <c r="E6" s="247"/>
      <c r="F6" s="247"/>
      <c r="G6" s="247"/>
      <c r="H6" s="247"/>
      <c r="I6" s="247"/>
    </row>
    <row r="7" spans="1:11" s="51" customFormat="1">
      <c r="A7" s="193"/>
      <c r="B7" s="193"/>
      <c r="C7" s="193"/>
      <c r="D7" s="50"/>
    </row>
    <row r="8" spans="1:11" ht="79.5" customHeight="1">
      <c r="D8" s="257" t="s">
        <v>1205</v>
      </c>
      <c r="E8" s="257"/>
      <c r="F8" s="257"/>
      <c r="G8" s="257"/>
      <c r="H8" s="257"/>
      <c r="I8" s="257"/>
    </row>
    <row r="11" spans="1:11">
      <c r="A11" s="60"/>
      <c r="B11" s="60"/>
      <c r="C11" s="60" t="s">
        <v>985</v>
      </c>
      <c r="D11" s="63"/>
      <c r="E11" s="60"/>
      <c r="F11" s="60"/>
      <c r="G11" s="60"/>
      <c r="H11" s="60"/>
    </row>
    <row r="12" spans="1:11" hidden="1">
      <c r="A12" s="60"/>
      <c r="B12" s="60"/>
      <c r="C12" s="60"/>
      <c r="D12" s="63"/>
      <c r="E12" s="60" t="s">
        <v>536</v>
      </c>
      <c r="F12" s="60" t="s">
        <v>986</v>
      </c>
      <c r="G12" s="60"/>
      <c r="H12" s="60"/>
    </row>
    <row r="13" spans="1:11" hidden="1">
      <c r="A13" s="60"/>
      <c r="B13" s="60"/>
      <c r="C13" s="60"/>
      <c r="D13" s="63"/>
      <c r="E13" s="60"/>
      <c r="F13" s="60" t="s">
        <v>598</v>
      </c>
      <c r="G13" s="60"/>
      <c r="H13" s="60"/>
    </row>
    <row r="14" spans="1:11" hidden="1">
      <c r="A14" s="60"/>
      <c r="B14" s="60"/>
      <c r="C14" s="60" t="s">
        <v>361</v>
      </c>
      <c r="D14" s="63" t="s">
        <v>365</v>
      </c>
      <c r="E14" s="60" t="s">
        <v>365</v>
      </c>
      <c r="F14" s="60"/>
      <c r="G14" s="60" t="s">
        <v>360</v>
      </c>
      <c r="H14" s="60" t="s">
        <v>362</v>
      </c>
    </row>
    <row r="15" spans="1:11">
      <c r="A15" s="60"/>
      <c r="B15" s="60"/>
      <c r="C15" s="60" t="s">
        <v>383</v>
      </c>
      <c r="D15" s="239" t="s">
        <v>987</v>
      </c>
      <c r="E15" s="268"/>
      <c r="F15" s="240"/>
      <c r="G15" s="51"/>
      <c r="H15" s="60"/>
    </row>
    <row r="16" spans="1:11">
      <c r="A16" s="60"/>
      <c r="B16" s="60"/>
      <c r="C16" s="60" t="s">
        <v>365</v>
      </c>
      <c r="D16" s="216" t="s">
        <v>499</v>
      </c>
      <c r="E16" s="216"/>
      <c r="F16" s="80" t="s">
        <v>988</v>
      </c>
      <c r="G16" s="51"/>
      <c r="H16" s="60"/>
    </row>
    <row r="17" spans="1:13">
      <c r="A17" s="60" t="s">
        <v>536</v>
      </c>
      <c r="B17" s="60"/>
      <c r="C17" s="60" t="s">
        <v>365</v>
      </c>
      <c r="D17" s="217"/>
      <c r="E17" s="217"/>
      <c r="F17" s="80" t="s">
        <v>426</v>
      </c>
      <c r="G17" s="51"/>
      <c r="H17" s="60"/>
    </row>
    <row r="18" spans="1:13">
      <c r="A18" s="60"/>
      <c r="B18" s="60"/>
      <c r="C18" s="60" t="s">
        <v>360</v>
      </c>
      <c r="E18" s="51"/>
      <c r="F18" s="51"/>
      <c r="G18" s="51"/>
      <c r="H18" s="60"/>
    </row>
    <row r="19" spans="1:13">
      <c r="A19" s="60"/>
      <c r="B19" s="60"/>
      <c r="C19" s="61"/>
      <c r="D19" s="79" t="s">
        <v>989</v>
      </c>
      <c r="E19" s="85" t="s">
        <v>396</v>
      </c>
      <c r="F19" s="108"/>
      <c r="G19" s="51"/>
      <c r="H19" s="60"/>
    </row>
    <row r="20" spans="1:13">
      <c r="A20" s="60"/>
      <c r="B20" s="60"/>
      <c r="C20" s="60" t="s">
        <v>360</v>
      </c>
      <c r="E20" s="51"/>
      <c r="F20" s="51"/>
      <c r="G20" s="51"/>
      <c r="H20" s="60"/>
    </row>
    <row r="21" spans="1:13">
      <c r="A21" s="60"/>
      <c r="B21" s="60"/>
      <c r="C21" s="60" t="s">
        <v>363</v>
      </c>
      <c r="D21" s="63"/>
      <c r="E21" s="60"/>
      <c r="F21" s="60"/>
      <c r="G21" s="60"/>
      <c r="H21" s="60" t="s">
        <v>364</v>
      </c>
      <c r="I21" s="51"/>
      <c r="J21" s="51"/>
      <c r="K21" s="51"/>
    </row>
    <row r="24" spans="1:13">
      <c r="A24" s="60"/>
      <c r="B24" s="60"/>
      <c r="C24" s="60" t="s">
        <v>990</v>
      </c>
      <c r="D24" s="63"/>
      <c r="E24" s="63"/>
      <c r="F24" s="63"/>
      <c r="G24" s="60"/>
      <c r="H24" s="60"/>
      <c r="I24" s="60"/>
      <c r="J24" s="60"/>
      <c r="K24" s="60"/>
      <c r="L24" s="60"/>
      <c r="M24" s="60"/>
    </row>
    <row r="25" spans="1:13" hidden="1">
      <c r="A25" s="60"/>
      <c r="B25" s="60"/>
      <c r="C25" s="60"/>
      <c r="D25" s="63" t="s">
        <v>536</v>
      </c>
      <c r="E25" s="60" t="s">
        <v>1139</v>
      </c>
      <c r="F25" s="60" t="s">
        <v>1125</v>
      </c>
      <c r="G25" s="60" t="s">
        <v>991</v>
      </c>
      <c r="H25" s="60" t="s">
        <v>992</v>
      </c>
      <c r="I25" s="60" t="s">
        <v>993</v>
      </c>
      <c r="J25" s="60" t="s">
        <v>994</v>
      </c>
      <c r="K25" s="60" t="s">
        <v>995</v>
      </c>
      <c r="L25" s="60"/>
      <c r="M25" s="60"/>
    </row>
    <row r="26" spans="1:13" hidden="1">
      <c r="A26" s="60"/>
      <c r="B26" s="60"/>
      <c r="C26" s="60"/>
      <c r="D26" s="63"/>
      <c r="E26" s="60" t="s">
        <v>598</v>
      </c>
      <c r="F26" s="60" t="s">
        <v>598</v>
      </c>
      <c r="G26" s="60" t="s">
        <v>598</v>
      </c>
      <c r="H26" s="60" t="s">
        <v>598</v>
      </c>
      <c r="I26" s="60" t="s">
        <v>598</v>
      </c>
      <c r="J26" s="60" t="s">
        <v>598</v>
      </c>
      <c r="K26" s="60" t="s">
        <v>598</v>
      </c>
      <c r="L26" s="60"/>
      <c r="M26" s="60"/>
    </row>
    <row r="27" spans="1:13" hidden="1">
      <c r="A27" s="60"/>
      <c r="B27" s="60"/>
      <c r="C27" s="60" t="s">
        <v>361</v>
      </c>
      <c r="D27" s="63" t="s">
        <v>365</v>
      </c>
      <c r="E27" s="63"/>
      <c r="F27" s="63"/>
      <c r="G27" s="60"/>
      <c r="H27" s="60"/>
      <c r="I27" s="60"/>
      <c r="J27" s="60"/>
      <c r="K27" s="60"/>
      <c r="L27" s="60" t="s">
        <v>360</v>
      </c>
      <c r="M27" s="60" t="s">
        <v>362</v>
      </c>
    </row>
    <row r="28" spans="1:13">
      <c r="A28" s="60"/>
      <c r="B28" s="60"/>
      <c r="C28" s="61" t="s">
        <v>383</v>
      </c>
      <c r="D28" s="239" t="s">
        <v>996</v>
      </c>
      <c r="E28" s="268"/>
      <c r="F28" s="268"/>
      <c r="G28" s="268"/>
      <c r="H28" s="268"/>
      <c r="I28" s="268"/>
      <c r="J28" s="268"/>
      <c r="K28" s="240"/>
      <c r="L28" s="51"/>
      <c r="M28" s="60"/>
    </row>
    <row r="29" spans="1:13" hidden="1">
      <c r="A29" s="60"/>
      <c r="B29" s="60" t="s">
        <v>782</v>
      </c>
      <c r="C29" s="60" t="s">
        <v>506</v>
      </c>
      <c r="D29" s="295"/>
      <c r="E29" s="68"/>
      <c r="F29" s="68"/>
      <c r="G29" s="55"/>
      <c r="H29" s="55"/>
      <c r="I29" s="55"/>
      <c r="J29" s="55"/>
      <c r="K29" s="55"/>
      <c r="L29" s="51"/>
      <c r="M29" s="60"/>
    </row>
    <row r="30" spans="1:13" hidden="1">
      <c r="A30" s="60"/>
      <c r="B30" s="60" t="s">
        <v>997</v>
      </c>
      <c r="C30" s="60" t="s">
        <v>506</v>
      </c>
      <c r="D30" s="296"/>
      <c r="E30" s="68"/>
      <c r="F30" s="68"/>
      <c r="G30" s="55"/>
      <c r="H30" s="55"/>
      <c r="I30" s="55"/>
      <c r="J30" s="55"/>
      <c r="K30" s="55"/>
      <c r="L30" s="51"/>
      <c r="M30" s="60"/>
    </row>
    <row r="31" spans="1:13" hidden="1">
      <c r="A31" s="60"/>
      <c r="B31" s="60" t="s">
        <v>998</v>
      </c>
      <c r="C31" s="60" t="s">
        <v>506</v>
      </c>
      <c r="D31" s="297"/>
      <c r="E31" s="68"/>
      <c r="F31" s="68"/>
      <c r="G31" s="55"/>
      <c r="H31" s="55"/>
      <c r="I31" s="55"/>
      <c r="J31" s="55"/>
      <c r="K31" s="55"/>
      <c r="L31" s="51"/>
      <c r="M31" s="60"/>
    </row>
    <row r="32" spans="1:13" ht="120" customHeight="1">
      <c r="A32" s="60"/>
      <c r="B32" s="60"/>
      <c r="C32" s="61" t="s">
        <v>365</v>
      </c>
      <c r="D32" s="216"/>
      <c r="E32" s="80" t="s">
        <v>1123</v>
      </c>
      <c r="F32" s="94" t="s">
        <v>1124</v>
      </c>
      <c r="G32" s="80" t="s">
        <v>999</v>
      </c>
      <c r="H32" s="80" t="s">
        <v>1000</v>
      </c>
      <c r="I32" s="80" t="s">
        <v>1001</v>
      </c>
      <c r="J32" s="80" t="s">
        <v>1002</v>
      </c>
      <c r="K32" s="80" t="s">
        <v>1003</v>
      </c>
      <c r="L32" s="51"/>
      <c r="M32" s="60"/>
    </row>
    <row r="33" spans="1:13">
      <c r="A33" s="60" t="s">
        <v>536</v>
      </c>
      <c r="B33" s="60"/>
      <c r="C33" s="61" t="s">
        <v>365</v>
      </c>
      <c r="D33" s="217"/>
      <c r="E33" s="80" t="s">
        <v>427</v>
      </c>
      <c r="F33" s="80" t="s">
        <v>428</v>
      </c>
      <c r="G33" s="80" t="s">
        <v>471</v>
      </c>
      <c r="H33" s="80" t="s">
        <v>472</v>
      </c>
      <c r="I33" s="80" t="s">
        <v>473</v>
      </c>
      <c r="J33" s="80" t="s">
        <v>489</v>
      </c>
      <c r="K33" s="80" t="s">
        <v>490</v>
      </c>
      <c r="L33" s="51"/>
      <c r="M33" s="60"/>
    </row>
    <row r="34" spans="1:13">
      <c r="A34" s="60"/>
      <c r="B34" s="60"/>
      <c r="C34" s="60" t="s">
        <v>360</v>
      </c>
      <c r="E34" s="50"/>
      <c r="F34" s="50"/>
      <c r="G34" s="51"/>
      <c r="H34" s="51"/>
      <c r="I34" s="51"/>
      <c r="J34" s="51"/>
      <c r="K34" s="51"/>
      <c r="L34" s="51"/>
      <c r="M34" s="60"/>
    </row>
    <row r="35" spans="1:13">
      <c r="A35" s="60"/>
      <c r="B35" s="60"/>
      <c r="C35" s="61"/>
      <c r="D35" s="85" t="s">
        <v>397</v>
      </c>
      <c r="E35" s="188"/>
      <c r="F35" s="154"/>
      <c r="G35" s="96"/>
      <c r="H35" s="96"/>
      <c r="I35" s="96"/>
      <c r="J35" s="192"/>
      <c r="K35" s="96"/>
      <c r="L35" s="51"/>
      <c r="M35" s="60"/>
    </row>
    <row r="36" spans="1:13">
      <c r="A36" s="60"/>
      <c r="B36" s="60"/>
      <c r="C36" s="60" t="s">
        <v>360</v>
      </c>
      <c r="E36" s="50"/>
      <c r="F36" s="50"/>
      <c r="G36" s="51"/>
      <c r="H36" s="51"/>
      <c r="I36" s="51"/>
      <c r="J36" s="51"/>
      <c r="K36" s="51"/>
      <c r="L36" s="51"/>
      <c r="M36" s="60"/>
    </row>
    <row r="37" spans="1:13">
      <c r="A37" s="60"/>
      <c r="B37" s="60"/>
      <c r="C37" s="60" t="s">
        <v>363</v>
      </c>
      <c r="D37" s="63"/>
      <c r="E37" s="63"/>
      <c r="F37" s="63"/>
      <c r="G37" s="60"/>
      <c r="H37" s="60"/>
      <c r="I37" s="60"/>
      <c r="J37" s="60"/>
      <c r="K37" s="60"/>
      <c r="L37" s="60"/>
      <c r="M37" s="60" t="s">
        <v>364</v>
      </c>
    </row>
    <row r="40" spans="1:13">
      <c r="A40" s="60"/>
      <c r="B40" s="60"/>
      <c r="C40" s="60" t="s">
        <v>1004</v>
      </c>
      <c r="D40" s="63"/>
      <c r="E40" s="60"/>
      <c r="F40" s="60"/>
      <c r="G40" s="60"/>
      <c r="H40" s="60"/>
      <c r="I40" s="60"/>
      <c r="J40" s="60"/>
      <c r="K40" s="60"/>
    </row>
    <row r="41" spans="1:13" hidden="1">
      <c r="A41" s="60"/>
      <c r="B41" s="60"/>
      <c r="C41" s="60"/>
      <c r="D41" s="63"/>
      <c r="E41" s="60" t="s">
        <v>536</v>
      </c>
      <c r="F41" s="60"/>
      <c r="G41" s="60"/>
      <c r="H41" s="60"/>
      <c r="I41" s="60"/>
      <c r="J41" s="60"/>
      <c r="K41" s="60"/>
    </row>
    <row r="42" spans="1:13" hidden="1">
      <c r="A42" s="60"/>
      <c r="B42" s="60"/>
      <c r="C42" s="60"/>
      <c r="D42" s="63"/>
      <c r="E42" s="60"/>
      <c r="F42" s="60" t="s">
        <v>1111</v>
      </c>
      <c r="G42" s="60" t="s">
        <v>1112</v>
      </c>
      <c r="H42" s="60" t="s">
        <v>1113</v>
      </c>
      <c r="I42" s="60" t="s">
        <v>1114</v>
      </c>
      <c r="J42" s="60"/>
      <c r="K42" s="60"/>
    </row>
    <row r="43" spans="1:13" hidden="1">
      <c r="A43" s="60"/>
      <c r="B43" s="60"/>
      <c r="C43" s="60" t="s">
        <v>361</v>
      </c>
      <c r="D43" s="63" t="s">
        <v>365</v>
      </c>
      <c r="E43" s="60" t="s">
        <v>365</v>
      </c>
      <c r="F43" s="60"/>
      <c r="G43" s="60"/>
      <c r="H43" s="60"/>
      <c r="I43" s="60"/>
      <c r="J43" s="60" t="s">
        <v>360</v>
      </c>
      <c r="K43" s="60" t="s">
        <v>362</v>
      </c>
    </row>
    <row r="44" spans="1:13" hidden="1">
      <c r="A44" s="60"/>
      <c r="B44" s="60"/>
      <c r="C44" s="60" t="s">
        <v>882</v>
      </c>
      <c r="E44" s="53" t="s">
        <v>883</v>
      </c>
      <c r="F44" s="56"/>
      <c r="G44" s="56"/>
      <c r="H44" s="56"/>
      <c r="I44" s="56"/>
      <c r="J44" s="51"/>
      <c r="K44" s="60"/>
    </row>
    <row r="45" spans="1:13" s="51" customFormat="1" hidden="1">
      <c r="A45" s="60"/>
      <c r="B45" s="60"/>
      <c r="C45" s="60" t="s">
        <v>884</v>
      </c>
      <c r="D45" s="62"/>
      <c r="E45" s="53" t="s">
        <v>885</v>
      </c>
      <c r="F45" s="56" t="s">
        <v>200</v>
      </c>
      <c r="G45" s="56" t="s">
        <v>200</v>
      </c>
      <c r="H45" s="56" t="s">
        <v>200</v>
      </c>
      <c r="I45" s="56" t="s">
        <v>200</v>
      </c>
      <c r="K45" s="60"/>
    </row>
    <row r="46" spans="1:13">
      <c r="A46" s="60"/>
      <c r="B46" s="60"/>
      <c r="C46" s="60" t="s">
        <v>383</v>
      </c>
      <c r="D46" s="239" t="s">
        <v>1009</v>
      </c>
      <c r="E46" s="268"/>
      <c r="F46" s="268"/>
      <c r="G46" s="268"/>
      <c r="H46" s="268"/>
      <c r="I46" s="240"/>
      <c r="J46" s="51"/>
      <c r="K46" s="60"/>
    </row>
    <row r="47" spans="1:13" hidden="1">
      <c r="A47" s="60"/>
      <c r="B47" s="60" t="s">
        <v>782</v>
      </c>
      <c r="C47" s="60" t="s">
        <v>506</v>
      </c>
      <c r="D47" s="298"/>
      <c r="E47" s="299"/>
      <c r="F47" s="55"/>
      <c r="G47" s="55"/>
      <c r="H47" s="55"/>
      <c r="I47" s="55"/>
      <c r="J47" s="51"/>
      <c r="K47" s="60"/>
    </row>
    <row r="48" spans="1:13" hidden="1">
      <c r="A48" s="60"/>
      <c r="B48" s="60" t="s">
        <v>997</v>
      </c>
      <c r="C48" s="60" t="s">
        <v>506</v>
      </c>
      <c r="D48" s="300"/>
      <c r="E48" s="301"/>
      <c r="F48" s="55"/>
      <c r="G48" s="55"/>
      <c r="H48" s="55"/>
      <c r="I48" s="55"/>
      <c r="J48" s="51"/>
      <c r="K48" s="60"/>
    </row>
    <row r="49" spans="1:11" hidden="1">
      <c r="A49" s="60"/>
      <c r="B49" s="60" t="s">
        <v>998</v>
      </c>
      <c r="C49" s="60" t="s">
        <v>506</v>
      </c>
      <c r="D49" s="302"/>
      <c r="E49" s="303"/>
      <c r="F49" s="55"/>
      <c r="G49" s="55"/>
      <c r="H49" s="55"/>
      <c r="I49" s="55"/>
      <c r="J49" s="51"/>
      <c r="K49" s="60"/>
    </row>
    <row r="50" spans="1:11" ht="40.5" customHeight="1">
      <c r="A50" s="60"/>
      <c r="B50" s="60"/>
      <c r="C50" s="61" t="s">
        <v>365</v>
      </c>
      <c r="D50" s="216" t="s">
        <v>499</v>
      </c>
      <c r="E50" s="216"/>
      <c r="F50" s="80" t="s">
        <v>1010</v>
      </c>
      <c r="G50" s="80" t="s">
        <v>1011</v>
      </c>
      <c r="H50" s="80" t="s">
        <v>1012</v>
      </c>
      <c r="I50" s="80" t="s">
        <v>1013</v>
      </c>
      <c r="J50" s="51"/>
      <c r="K50" s="60"/>
    </row>
    <row r="51" spans="1:11">
      <c r="A51" s="60" t="s">
        <v>536</v>
      </c>
      <c r="B51" s="60"/>
      <c r="C51" s="61" t="s">
        <v>365</v>
      </c>
      <c r="D51" s="217"/>
      <c r="E51" s="217"/>
      <c r="F51" s="80" t="s">
        <v>491</v>
      </c>
      <c r="G51" s="80" t="s">
        <v>496</v>
      </c>
      <c r="H51" s="80" t="s">
        <v>497</v>
      </c>
      <c r="I51" s="80" t="s">
        <v>498</v>
      </c>
      <c r="J51" s="51"/>
      <c r="K51" s="60"/>
    </row>
    <row r="52" spans="1:11">
      <c r="A52" s="60"/>
      <c r="B52" s="60"/>
      <c r="C52" s="60" t="s">
        <v>360</v>
      </c>
      <c r="E52" s="51"/>
      <c r="F52" s="51"/>
      <c r="G52" s="51"/>
      <c r="H52" s="51"/>
      <c r="I52" s="51"/>
      <c r="J52" s="51"/>
      <c r="K52" s="60"/>
    </row>
    <row r="53" spans="1:11">
      <c r="A53" s="60" t="s">
        <v>1014</v>
      </c>
      <c r="B53" s="60"/>
      <c r="C53" s="60"/>
      <c r="D53" s="79" t="s">
        <v>1015</v>
      </c>
      <c r="E53" s="85" t="s">
        <v>398</v>
      </c>
      <c r="F53" s="71"/>
      <c r="G53" s="71"/>
      <c r="H53" s="71"/>
      <c r="I53" s="71"/>
      <c r="J53" s="51"/>
      <c r="K53" s="60"/>
    </row>
    <row r="54" spans="1:11">
      <c r="A54" s="60" t="s">
        <v>1016</v>
      </c>
      <c r="B54" s="60"/>
      <c r="C54" s="60"/>
      <c r="D54" s="79" t="s">
        <v>1017</v>
      </c>
      <c r="E54" s="85" t="s">
        <v>399</v>
      </c>
      <c r="F54" s="97"/>
      <c r="G54" s="97"/>
      <c r="H54" s="97"/>
      <c r="I54" s="54"/>
      <c r="J54" s="51"/>
      <c r="K54" s="60"/>
    </row>
    <row r="55" spans="1:11">
      <c r="A55" s="60" t="s">
        <v>1018</v>
      </c>
      <c r="B55" s="60"/>
      <c r="C55" s="60"/>
      <c r="D55" s="79" t="s">
        <v>1019</v>
      </c>
      <c r="E55" s="85" t="s">
        <v>400</v>
      </c>
      <c r="F55" s="71"/>
      <c r="G55" s="71"/>
      <c r="H55" s="71"/>
      <c r="I55" s="71"/>
      <c r="J55" s="51"/>
      <c r="K55" s="60"/>
    </row>
    <row r="56" spans="1:11">
      <c r="A56" s="60" t="s">
        <v>1020</v>
      </c>
      <c r="B56" s="60"/>
      <c r="C56" s="60"/>
      <c r="D56" s="79" t="s">
        <v>1021</v>
      </c>
      <c r="E56" s="85" t="s">
        <v>401</v>
      </c>
      <c r="F56" s="97"/>
      <c r="G56" s="97"/>
      <c r="H56" s="97"/>
      <c r="I56" s="54"/>
      <c r="J56" s="51"/>
      <c r="K56" s="60"/>
    </row>
    <row r="57" spans="1:11" s="51" customFormat="1">
      <c r="A57" s="60"/>
      <c r="B57" s="60"/>
      <c r="C57" s="60"/>
      <c r="D57" s="304" t="s">
        <v>1216</v>
      </c>
      <c r="E57" s="304"/>
      <c r="F57" s="304"/>
      <c r="G57" s="304"/>
      <c r="H57" s="304"/>
      <c r="I57" s="304"/>
      <c r="K57" s="60"/>
    </row>
    <row r="58" spans="1:11">
      <c r="A58" s="60"/>
      <c r="B58" s="60"/>
      <c r="C58" s="60" t="s">
        <v>360</v>
      </c>
      <c r="E58" s="51"/>
      <c r="F58" s="51"/>
      <c r="G58" s="51"/>
      <c r="H58" s="51"/>
      <c r="I58" s="51"/>
      <c r="J58" s="51"/>
      <c r="K58" s="60"/>
    </row>
    <row r="59" spans="1:11">
      <c r="A59" s="60"/>
      <c r="B59" s="60"/>
      <c r="C59" s="60" t="s">
        <v>363</v>
      </c>
      <c r="D59" s="63"/>
      <c r="E59" s="60"/>
      <c r="F59" s="60"/>
      <c r="G59" s="60"/>
      <c r="H59" s="60"/>
      <c r="I59" s="60"/>
      <c r="J59" s="60"/>
      <c r="K59" s="60" t="s">
        <v>364</v>
      </c>
    </row>
    <row r="62" spans="1:11">
      <c r="A62" s="62"/>
      <c r="B62" s="62"/>
      <c r="C62" s="62" t="s">
        <v>1115</v>
      </c>
      <c r="D62" s="64"/>
      <c r="E62" s="62"/>
      <c r="F62" s="62"/>
      <c r="G62" s="62"/>
      <c r="H62" s="62"/>
      <c r="I62" s="62"/>
      <c r="J62" s="62"/>
      <c r="K62" s="62"/>
    </row>
    <row r="63" spans="1:11" hidden="1">
      <c r="A63" s="62"/>
      <c r="B63" s="62"/>
      <c r="C63" s="62"/>
      <c r="D63" s="64"/>
      <c r="E63" s="62" t="s">
        <v>536</v>
      </c>
      <c r="F63" s="62"/>
      <c r="G63" s="62"/>
      <c r="H63" s="62"/>
      <c r="I63" s="62"/>
      <c r="J63" s="62"/>
      <c r="K63" s="62"/>
    </row>
    <row r="64" spans="1:11" hidden="1">
      <c r="A64" s="62"/>
      <c r="B64" s="62"/>
      <c r="C64" s="62"/>
      <c r="D64" s="64"/>
      <c r="E64" s="62"/>
      <c r="F64" s="62" t="s">
        <v>1116</v>
      </c>
      <c r="G64" s="62" t="s">
        <v>1117</v>
      </c>
      <c r="H64" s="62" t="s">
        <v>1118</v>
      </c>
      <c r="I64" s="62" t="s">
        <v>1114</v>
      </c>
      <c r="J64" s="62"/>
      <c r="K64" s="62"/>
    </row>
    <row r="65" spans="1:11" hidden="1">
      <c r="A65" s="62"/>
      <c r="B65" s="62"/>
      <c r="C65" s="62" t="s">
        <v>361</v>
      </c>
      <c r="D65" s="64" t="s">
        <v>365</v>
      </c>
      <c r="E65" s="62" t="s">
        <v>365</v>
      </c>
      <c r="F65" s="62"/>
      <c r="G65" s="62"/>
      <c r="H65" s="62"/>
      <c r="I65" s="62"/>
      <c r="J65" s="62" t="s">
        <v>360</v>
      </c>
      <c r="K65" s="62" t="s">
        <v>362</v>
      </c>
    </row>
    <row r="66" spans="1:11" hidden="1">
      <c r="A66" s="62"/>
      <c r="B66" s="62"/>
      <c r="C66" s="62" t="s">
        <v>882</v>
      </c>
      <c r="D66" s="65"/>
      <c r="E66" s="58" t="s">
        <v>883</v>
      </c>
      <c r="F66" s="59"/>
      <c r="G66" s="59"/>
      <c r="H66" s="59"/>
      <c r="I66" s="59"/>
      <c r="J66" s="57"/>
      <c r="K66" s="62"/>
    </row>
    <row r="67" spans="1:11" s="51" customFormat="1" hidden="1">
      <c r="A67" s="60"/>
      <c r="B67" s="60"/>
      <c r="C67" s="60" t="s">
        <v>884</v>
      </c>
      <c r="D67" s="62"/>
      <c r="E67" s="53" t="s">
        <v>885</v>
      </c>
      <c r="F67" s="56" t="s">
        <v>200</v>
      </c>
      <c r="G67" s="56" t="s">
        <v>200</v>
      </c>
      <c r="H67" s="56" t="s">
        <v>200</v>
      </c>
      <c r="I67" s="56" t="s">
        <v>200</v>
      </c>
      <c r="K67" s="60"/>
    </row>
    <row r="68" spans="1:11">
      <c r="A68" s="62"/>
      <c r="B68" s="62"/>
      <c r="C68" s="62" t="s">
        <v>383</v>
      </c>
      <c r="D68" s="248" t="s">
        <v>1026</v>
      </c>
      <c r="E68" s="267"/>
      <c r="F68" s="267"/>
      <c r="G68" s="267"/>
      <c r="H68" s="267"/>
      <c r="I68" s="249"/>
      <c r="J68" s="57"/>
      <c r="K68" s="62"/>
    </row>
    <row r="69" spans="1:11" hidden="1">
      <c r="A69" s="62"/>
      <c r="B69" s="60" t="s">
        <v>782</v>
      </c>
      <c r="C69" s="60" t="s">
        <v>506</v>
      </c>
      <c r="D69" s="298"/>
      <c r="E69" s="299"/>
      <c r="F69" s="55"/>
      <c r="G69" s="55"/>
      <c r="H69" s="55"/>
      <c r="I69" s="55"/>
      <c r="J69" s="57"/>
      <c r="K69" s="62"/>
    </row>
    <row r="70" spans="1:11" hidden="1">
      <c r="A70" s="62"/>
      <c r="B70" s="60" t="s">
        <v>997</v>
      </c>
      <c r="C70" s="60" t="s">
        <v>506</v>
      </c>
      <c r="D70" s="300"/>
      <c r="E70" s="301"/>
      <c r="F70" s="55"/>
      <c r="G70" s="55"/>
      <c r="H70" s="55"/>
      <c r="I70" s="55"/>
      <c r="J70" s="57"/>
      <c r="K70" s="62"/>
    </row>
    <row r="71" spans="1:11" hidden="1">
      <c r="A71" s="62"/>
      <c r="B71" s="60" t="s">
        <v>998</v>
      </c>
      <c r="C71" s="60" t="s">
        <v>506</v>
      </c>
      <c r="D71" s="302"/>
      <c r="E71" s="303"/>
      <c r="F71" s="55"/>
      <c r="G71" s="55"/>
      <c r="H71" s="55"/>
      <c r="I71" s="55"/>
      <c r="J71" s="57"/>
      <c r="K71" s="62"/>
    </row>
    <row r="72" spans="1:11" ht="39.75" customHeight="1">
      <c r="A72" s="62"/>
      <c r="B72" s="62"/>
      <c r="C72" s="62" t="s">
        <v>365</v>
      </c>
      <c r="D72" s="216" t="s">
        <v>499</v>
      </c>
      <c r="E72" s="216"/>
      <c r="F72" s="80" t="s">
        <v>1120</v>
      </c>
      <c r="G72" s="80" t="s">
        <v>1121</v>
      </c>
      <c r="H72" s="80" t="s">
        <v>1122</v>
      </c>
      <c r="I72" s="80" t="s">
        <v>1013</v>
      </c>
      <c r="J72" s="57"/>
      <c r="K72" s="62"/>
    </row>
    <row r="73" spans="1:11">
      <c r="A73" s="62" t="s">
        <v>536</v>
      </c>
      <c r="B73" s="62"/>
      <c r="C73" s="62" t="s">
        <v>365</v>
      </c>
      <c r="D73" s="217"/>
      <c r="E73" s="217"/>
      <c r="F73" s="80" t="s">
        <v>501</v>
      </c>
      <c r="G73" s="80" t="s">
        <v>505</v>
      </c>
      <c r="H73" s="80" t="s">
        <v>510</v>
      </c>
      <c r="I73" s="80" t="s">
        <v>512</v>
      </c>
      <c r="J73" s="57"/>
      <c r="K73" s="62"/>
    </row>
    <row r="74" spans="1:11">
      <c r="A74" s="62"/>
      <c r="B74" s="62"/>
      <c r="C74" s="62" t="s">
        <v>360</v>
      </c>
      <c r="D74" s="65"/>
      <c r="E74" s="57"/>
      <c r="F74" s="57"/>
      <c r="G74" s="57"/>
      <c r="H74" s="57"/>
      <c r="I74" s="57"/>
      <c r="J74" s="57"/>
      <c r="K74" s="62"/>
    </row>
    <row r="75" spans="1:11" ht="30">
      <c r="A75" s="62" t="s">
        <v>1027</v>
      </c>
      <c r="B75" s="62"/>
      <c r="C75" s="62"/>
      <c r="D75" s="79" t="s">
        <v>1028</v>
      </c>
      <c r="E75" s="85" t="s">
        <v>402</v>
      </c>
      <c r="F75" s="72">
        <f>F78+F79+F80+F81+F82+F85+F86</f>
        <v>0</v>
      </c>
      <c r="G75" s="72">
        <f>G78+G79+G80+G81+G82+G85+G86</f>
        <v>0</v>
      </c>
      <c r="H75" s="72">
        <f>H78+H79+H80+H81+H82+H85+H86</f>
        <v>0</v>
      </c>
      <c r="I75" s="72">
        <f>I78+I79+I80+I81+I82+I85+I86</f>
        <v>0</v>
      </c>
      <c r="J75" s="57"/>
      <c r="K75" s="62"/>
    </row>
    <row r="76" spans="1:11">
      <c r="A76" s="62" t="s">
        <v>1029</v>
      </c>
      <c r="B76" s="62"/>
      <c r="C76" s="62"/>
      <c r="D76" s="79" t="s">
        <v>1030</v>
      </c>
      <c r="E76" s="85" t="s">
        <v>403</v>
      </c>
      <c r="F76" s="97"/>
      <c r="G76" s="97"/>
      <c r="H76" s="97"/>
      <c r="I76" s="54"/>
      <c r="J76" s="57"/>
      <c r="K76" s="62"/>
    </row>
    <row r="77" spans="1:11">
      <c r="A77" s="62"/>
      <c r="B77" s="62"/>
      <c r="C77" s="62"/>
      <c r="D77" s="79" t="s">
        <v>1031</v>
      </c>
      <c r="E77" s="85"/>
      <c r="F77" s="54"/>
      <c r="G77" s="54"/>
      <c r="H77" s="54"/>
      <c r="I77" s="54"/>
      <c r="J77" s="57"/>
      <c r="K77" s="62"/>
    </row>
    <row r="78" spans="1:11">
      <c r="A78" s="62" t="s">
        <v>1032</v>
      </c>
      <c r="B78" s="62"/>
      <c r="C78" s="62"/>
      <c r="D78" s="81" t="s">
        <v>1033</v>
      </c>
      <c r="E78" s="85" t="s">
        <v>404</v>
      </c>
      <c r="F78" s="71"/>
      <c r="G78" s="71"/>
      <c r="H78" s="71"/>
      <c r="I78" s="71"/>
      <c r="J78" s="57"/>
      <c r="K78" s="62"/>
    </row>
    <row r="79" spans="1:11">
      <c r="A79" s="62" t="s">
        <v>1034</v>
      </c>
      <c r="B79" s="62"/>
      <c r="C79" s="62"/>
      <c r="D79" s="81" t="s">
        <v>1035</v>
      </c>
      <c r="E79" s="85" t="s">
        <v>405</v>
      </c>
      <c r="F79" s="71"/>
      <c r="G79" s="71"/>
      <c r="H79" s="71"/>
      <c r="I79" s="71"/>
      <c r="J79" s="57"/>
      <c r="K79" s="62"/>
    </row>
    <row r="80" spans="1:11">
      <c r="A80" s="62" t="s">
        <v>1036</v>
      </c>
      <c r="B80" s="62"/>
      <c r="C80" s="62"/>
      <c r="D80" s="81" t="s">
        <v>1037</v>
      </c>
      <c r="E80" s="85" t="s">
        <v>406</v>
      </c>
      <c r="F80" s="71"/>
      <c r="G80" s="71"/>
      <c r="H80" s="71"/>
      <c r="I80" s="71"/>
      <c r="J80" s="57"/>
      <c r="K80" s="62"/>
    </row>
    <row r="81" spans="1:11">
      <c r="A81" s="62" t="s">
        <v>1038</v>
      </c>
      <c r="B81" s="62"/>
      <c r="C81" s="62"/>
      <c r="D81" s="81" t="s">
        <v>1039</v>
      </c>
      <c r="E81" s="85" t="s">
        <v>407</v>
      </c>
      <c r="F81" s="71"/>
      <c r="G81" s="71"/>
      <c r="H81" s="71"/>
      <c r="I81" s="71"/>
      <c r="J81" s="57"/>
      <c r="K81" s="62"/>
    </row>
    <row r="82" spans="1:11">
      <c r="A82" s="62" t="s">
        <v>1040</v>
      </c>
      <c r="B82" s="62"/>
      <c r="C82" s="62"/>
      <c r="D82" s="81" t="s">
        <v>1041</v>
      </c>
      <c r="E82" s="85" t="s">
        <v>408</v>
      </c>
      <c r="F82" s="72">
        <f>SUM(F83:F84)</f>
        <v>0</v>
      </c>
      <c r="G82" s="72">
        <f>SUM(G83:G84)</f>
        <v>0</v>
      </c>
      <c r="H82" s="72">
        <f>SUM(H83:H84)</f>
        <v>0</v>
      </c>
      <c r="I82" s="72">
        <f>SUM(I83:I84)</f>
        <v>0</v>
      </c>
      <c r="J82" s="57"/>
      <c r="K82" s="62"/>
    </row>
    <row r="83" spans="1:11">
      <c r="A83" s="62" t="s">
        <v>1042</v>
      </c>
      <c r="B83" s="62"/>
      <c r="C83" s="62"/>
      <c r="D83" s="83" t="s">
        <v>1043</v>
      </c>
      <c r="E83" s="85" t="s">
        <v>409</v>
      </c>
      <c r="F83" s="71"/>
      <c r="G83" s="71"/>
      <c r="H83" s="71"/>
      <c r="I83" s="71"/>
      <c r="J83" s="57"/>
      <c r="K83" s="62"/>
    </row>
    <row r="84" spans="1:11">
      <c r="A84" s="62" t="s">
        <v>1044</v>
      </c>
      <c r="B84" s="62"/>
      <c r="C84" s="62"/>
      <c r="D84" s="83" t="s">
        <v>1045</v>
      </c>
      <c r="E84" s="85" t="s">
        <v>410</v>
      </c>
      <c r="F84" s="71"/>
      <c r="G84" s="71"/>
      <c r="H84" s="71"/>
      <c r="I84" s="71"/>
      <c r="J84" s="57"/>
      <c r="K84" s="62"/>
    </row>
    <row r="85" spans="1:11">
      <c r="A85" s="62" t="s">
        <v>1046</v>
      </c>
      <c r="B85" s="62"/>
      <c r="C85" s="62"/>
      <c r="D85" s="81" t="s">
        <v>1047</v>
      </c>
      <c r="E85" s="85" t="s">
        <v>411</v>
      </c>
      <c r="F85" s="71"/>
      <c r="G85" s="71"/>
      <c r="H85" s="71"/>
      <c r="I85" s="71"/>
      <c r="J85" s="57"/>
      <c r="K85" s="62"/>
    </row>
    <row r="86" spans="1:11">
      <c r="A86" s="62" t="s">
        <v>1048</v>
      </c>
      <c r="B86" s="62"/>
      <c r="C86" s="62"/>
      <c r="D86" s="81" t="s">
        <v>1199</v>
      </c>
      <c r="E86" s="85" t="s">
        <v>412</v>
      </c>
      <c r="F86" s="72">
        <f>SUM(E109:E110)</f>
        <v>0</v>
      </c>
      <c r="G86" s="72">
        <f>SUM(F109:F110)</f>
        <v>0</v>
      </c>
      <c r="H86" s="72">
        <f>SUM(G109:G110)</f>
        <v>0</v>
      </c>
      <c r="I86" s="72">
        <f>SUM(H109:H110)</f>
        <v>0</v>
      </c>
      <c r="J86" s="57"/>
      <c r="K86" s="62"/>
    </row>
    <row r="87" spans="1:11">
      <c r="A87" s="62"/>
      <c r="B87" s="62"/>
      <c r="C87" s="62" t="s">
        <v>360</v>
      </c>
      <c r="D87" s="65"/>
      <c r="E87" s="57"/>
      <c r="F87" s="57"/>
      <c r="G87" s="57"/>
      <c r="H87" s="57"/>
      <c r="I87" s="57"/>
      <c r="J87" s="57"/>
      <c r="K87" s="62"/>
    </row>
    <row r="88" spans="1:11">
      <c r="A88" s="62"/>
      <c r="B88" s="62"/>
      <c r="C88" s="62" t="s">
        <v>363</v>
      </c>
      <c r="D88" s="64"/>
      <c r="E88" s="62"/>
      <c r="F88" s="62"/>
      <c r="G88" s="62"/>
      <c r="H88" s="62"/>
      <c r="I88" s="62"/>
      <c r="J88" s="62"/>
      <c r="K88" s="62" t="s">
        <v>364</v>
      </c>
    </row>
    <row r="89" spans="1:11">
      <c r="A89" s="194"/>
      <c r="B89" s="194"/>
      <c r="C89" s="194"/>
      <c r="D89" s="65"/>
      <c r="E89" s="57"/>
      <c r="F89" s="57"/>
      <c r="G89" s="57"/>
      <c r="H89" s="57"/>
      <c r="I89" s="57"/>
      <c r="J89" s="57"/>
      <c r="K89" s="57"/>
    </row>
    <row r="90" spans="1:11">
      <c r="A90" s="194"/>
      <c r="B90" s="194"/>
      <c r="C90" s="194"/>
      <c r="D90" s="65"/>
      <c r="E90" s="57"/>
      <c r="F90" s="57"/>
      <c r="G90" s="57"/>
      <c r="H90" s="57"/>
      <c r="I90" s="57"/>
      <c r="J90" s="57"/>
      <c r="K90" s="57"/>
    </row>
    <row r="91" spans="1:11">
      <c r="A91" s="194"/>
      <c r="B91" s="194"/>
      <c r="C91" s="194"/>
      <c r="D91" s="65"/>
      <c r="E91" s="57"/>
      <c r="F91" s="57"/>
      <c r="G91" s="57"/>
      <c r="H91" s="57"/>
      <c r="I91" s="57"/>
      <c r="J91" s="57"/>
      <c r="K91" s="57"/>
    </row>
    <row r="92" spans="1:11">
      <c r="A92" s="194"/>
      <c r="B92" s="194"/>
      <c r="C92" s="194"/>
      <c r="D92" s="65"/>
      <c r="E92" s="57"/>
      <c r="F92" s="57"/>
      <c r="G92" s="57"/>
      <c r="H92" s="57"/>
      <c r="I92" s="57"/>
      <c r="J92" s="57"/>
      <c r="K92" s="57"/>
    </row>
    <row r="96" spans="1:11" hidden="1">
      <c r="A96" s="60"/>
      <c r="B96" s="60"/>
      <c r="C96" s="60" t="s">
        <v>1049</v>
      </c>
      <c r="D96" s="63"/>
      <c r="E96" s="60"/>
      <c r="F96" s="60"/>
      <c r="G96" s="60"/>
      <c r="H96" s="60"/>
      <c r="I96" s="60"/>
      <c r="J96" s="60"/>
      <c r="K96" s="51"/>
    </row>
    <row r="97" spans="1:11" hidden="1">
      <c r="A97" s="60"/>
      <c r="B97" s="60"/>
      <c r="C97" s="60"/>
      <c r="D97" s="63"/>
      <c r="E97" s="60" t="s">
        <v>1048</v>
      </c>
      <c r="F97" s="60" t="s">
        <v>1048</v>
      </c>
      <c r="G97" s="60" t="s">
        <v>1048</v>
      </c>
      <c r="H97" s="60" t="s">
        <v>1048</v>
      </c>
      <c r="I97" s="60"/>
      <c r="J97" s="60"/>
      <c r="K97" s="51"/>
    </row>
    <row r="98" spans="1:11" hidden="1">
      <c r="A98" s="60"/>
      <c r="B98" s="60"/>
      <c r="C98" s="60"/>
      <c r="D98" s="63" t="s">
        <v>1050</v>
      </c>
      <c r="E98" s="60" t="s">
        <v>1116</v>
      </c>
      <c r="F98" s="60" t="s">
        <v>1117</v>
      </c>
      <c r="G98" s="60" t="s">
        <v>1118</v>
      </c>
      <c r="H98" s="60" t="s">
        <v>1114</v>
      </c>
      <c r="I98" s="60"/>
      <c r="J98" s="60"/>
      <c r="K98" s="51"/>
    </row>
    <row r="99" spans="1:11" hidden="1">
      <c r="A99" s="60"/>
      <c r="B99" s="60"/>
      <c r="C99" s="60" t="s">
        <v>361</v>
      </c>
      <c r="D99" s="63" t="s">
        <v>506</v>
      </c>
      <c r="E99" s="60"/>
      <c r="F99" s="60"/>
      <c r="G99" s="60"/>
      <c r="H99" s="60"/>
      <c r="I99" s="60" t="s">
        <v>360</v>
      </c>
      <c r="J99" s="60" t="s">
        <v>362</v>
      </c>
      <c r="K99" s="51"/>
    </row>
    <row r="100" spans="1:11" hidden="1">
      <c r="A100" s="60"/>
      <c r="B100" s="60"/>
      <c r="C100" s="60" t="s">
        <v>882</v>
      </c>
      <c r="D100" s="66" t="s">
        <v>883</v>
      </c>
      <c r="E100" s="56"/>
      <c r="F100" s="56"/>
      <c r="G100" s="56"/>
      <c r="H100" s="56"/>
      <c r="I100" s="51"/>
      <c r="J100" s="60"/>
      <c r="K100" s="51"/>
    </row>
    <row r="101" spans="1:11" s="51" customFormat="1" hidden="1">
      <c r="A101" s="60"/>
      <c r="B101" s="60"/>
      <c r="C101" s="60" t="s">
        <v>884</v>
      </c>
      <c r="D101" s="53" t="s">
        <v>885</v>
      </c>
      <c r="E101" s="56" t="s">
        <v>200</v>
      </c>
      <c r="F101" s="56" t="s">
        <v>200</v>
      </c>
      <c r="G101" s="56" t="s">
        <v>200</v>
      </c>
      <c r="H101" s="56" t="s">
        <v>200</v>
      </c>
      <c r="J101" s="60"/>
      <c r="K101" s="60"/>
    </row>
    <row r="102" spans="1:11">
      <c r="A102" s="60"/>
      <c r="B102" s="60"/>
      <c r="C102" s="60" t="s">
        <v>383</v>
      </c>
      <c r="D102" s="239" t="s">
        <v>1051</v>
      </c>
      <c r="E102" s="268"/>
      <c r="F102" s="268"/>
      <c r="G102" s="268"/>
      <c r="H102" s="240"/>
      <c r="I102" s="51"/>
      <c r="J102" s="60"/>
      <c r="K102" s="51"/>
    </row>
    <row r="103" spans="1:11" hidden="1">
      <c r="A103" s="60"/>
      <c r="B103" s="60" t="s">
        <v>782</v>
      </c>
      <c r="C103" s="60" t="s">
        <v>506</v>
      </c>
      <c r="D103" s="295"/>
      <c r="E103" s="55"/>
      <c r="F103" s="55"/>
      <c r="G103" s="55"/>
      <c r="H103" s="55"/>
      <c r="I103" s="51"/>
      <c r="J103" s="60"/>
      <c r="K103" s="51"/>
    </row>
    <row r="104" spans="1:11" hidden="1">
      <c r="A104" s="60"/>
      <c r="B104" s="60" t="s">
        <v>997</v>
      </c>
      <c r="C104" s="60" t="s">
        <v>506</v>
      </c>
      <c r="D104" s="296"/>
      <c r="E104" s="55"/>
      <c r="F104" s="55"/>
      <c r="G104" s="55"/>
      <c r="H104" s="55"/>
      <c r="I104" s="51"/>
      <c r="J104" s="60"/>
      <c r="K104" s="51"/>
    </row>
    <row r="105" spans="1:11" hidden="1">
      <c r="A105" s="60"/>
      <c r="B105" s="60" t="s">
        <v>998</v>
      </c>
      <c r="C105" s="60" t="s">
        <v>506</v>
      </c>
      <c r="D105" s="297"/>
      <c r="E105" s="55"/>
      <c r="F105" s="55"/>
      <c r="G105" s="55"/>
      <c r="H105" s="55"/>
      <c r="I105" s="51"/>
      <c r="J105" s="60"/>
      <c r="K105" s="51"/>
    </row>
    <row r="106" spans="1:11" ht="33.75" customHeight="1">
      <c r="A106" s="60"/>
      <c r="B106" s="60"/>
      <c r="C106" s="61" t="s">
        <v>365</v>
      </c>
      <c r="D106" s="216" t="s">
        <v>499</v>
      </c>
      <c r="E106" s="80" t="s">
        <v>1120</v>
      </c>
      <c r="F106" s="80" t="s">
        <v>1121</v>
      </c>
      <c r="G106" s="80" t="s">
        <v>1122</v>
      </c>
      <c r="H106" s="80" t="s">
        <v>1013</v>
      </c>
      <c r="I106" s="51"/>
      <c r="J106" s="60"/>
      <c r="K106" s="51"/>
    </row>
    <row r="107" spans="1:11">
      <c r="A107" s="60" t="s">
        <v>536</v>
      </c>
      <c r="B107" s="60"/>
      <c r="C107" s="61" t="s">
        <v>365</v>
      </c>
      <c r="D107" s="217"/>
      <c r="E107" s="80" t="s">
        <v>516</v>
      </c>
      <c r="F107" s="80" t="s">
        <v>518</v>
      </c>
      <c r="G107" s="80" t="s">
        <v>522</v>
      </c>
      <c r="H107" s="80" t="s">
        <v>525</v>
      </c>
      <c r="I107" s="51"/>
      <c r="J107" s="60"/>
      <c r="K107" s="51"/>
    </row>
    <row r="108" spans="1:11">
      <c r="A108" s="60"/>
      <c r="B108" s="60"/>
      <c r="C108" s="60" t="s">
        <v>360</v>
      </c>
      <c r="E108" s="51"/>
      <c r="F108" s="51"/>
      <c r="G108" s="51"/>
      <c r="H108" s="51"/>
      <c r="I108" s="51"/>
      <c r="J108" s="60"/>
      <c r="K108" s="51"/>
    </row>
    <row r="109" spans="1:11">
      <c r="A109" s="60"/>
      <c r="B109" s="60"/>
      <c r="C109" s="61"/>
      <c r="D109" s="150"/>
      <c r="E109" s="71"/>
      <c r="F109" s="71"/>
      <c r="G109" s="71"/>
      <c r="H109" s="71"/>
      <c r="I109" s="51"/>
      <c r="J109" s="60"/>
      <c r="K109" s="51"/>
    </row>
    <row r="110" spans="1:11">
      <c r="A110" s="60"/>
      <c r="B110" s="60"/>
      <c r="C110" s="60" t="s">
        <v>360</v>
      </c>
      <c r="E110" s="51"/>
      <c r="F110" s="51"/>
      <c r="G110" s="51"/>
      <c r="H110" s="51"/>
      <c r="I110" s="51"/>
      <c r="J110" s="60"/>
      <c r="K110" s="51"/>
    </row>
    <row r="111" spans="1:11">
      <c r="A111" s="60"/>
      <c r="B111" s="60"/>
      <c r="C111" s="60" t="s">
        <v>363</v>
      </c>
      <c r="D111" s="63"/>
      <c r="E111" s="60"/>
      <c r="F111" s="60"/>
      <c r="G111" s="60"/>
      <c r="H111" s="60"/>
      <c r="I111" s="60"/>
      <c r="J111" s="60" t="s">
        <v>364</v>
      </c>
      <c r="K111" s="51"/>
    </row>
    <row r="114" spans="1:11">
      <c r="A114" s="60"/>
      <c r="B114" s="60"/>
      <c r="C114" s="60" t="s">
        <v>1052</v>
      </c>
      <c r="D114" s="63"/>
      <c r="E114" s="60"/>
      <c r="F114" s="60"/>
      <c r="G114" s="60"/>
      <c r="H114" s="60"/>
      <c r="I114" s="60"/>
      <c r="J114" s="60"/>
      <c r="K114" s="60"/>
    </row>
    <row r="115" spans="1:11" hidden="1">
      <c r="A115" s="60"/>
      <c r="B115" s="60"/>
      <c r="C115" s="60"/>
      <c r="D115" s="63"/>
      <c r="E115" s="60" t="s">
        <v>536</v>
      </c>
      <c r="F115" s="60"/>
      <c r="G115" s="60"/>
      <c r="H115" s="60"/>
      <c r="I115" s="60"/>
      <c r="J115" s="60"/>
      <c r="K115" s="60"/>
    </row>
    <row r="116" spans="1:11" hidden="1">
      <c r="A116" s="60"/>
      <c r="B116" s="60"/>
      <c r="C116" s="60"/>
      <c r="D116" s="63"/>
      <c r="E116" s="60"/>
      <c r="F116" s="60" t="s">
        <v>1111</v>
      </c>
      <c r="G116" s="60" t="s">
        <v>1112</v>
      </c>
      <c r="H116" s="60" t="s">
        <v>1113</v>
      </c>
      <c r="I116" s="60" t="s">
        <v>1114</v>
      </c>
      <c r="J116" s="60"/>
      <c r="K116" s="60"/>
    </row>
    <row r="117" spans="1:11" hidden="1">
      <c r="A117" s="60"/>
      <c r="B117" s="60"/>
      <c r="C117" s="60" t="s">
        <v>361</v>
      </c>
      <c r="D117" s="63" t="s">
        <v>365</v>
      </c>
      <c r="E117" s="60" t="s">
        <v>365</v>
      </c>
      <c r="F117" s="60"/>
      <c r="G117" s="60"/>
      <c r="H117" s="60"/>
      <c r="I117" s="60"/>
      <c r="J117" s="60" t="s">
        <v>360</v>
      </c>
      <c r="K117" s="60" t="s">
        <v>362</v>
      </c>
    </row>
    <row r="118" spans="1:11" hidden="1">
      <c r="A118" s="60"/>
      <c r="B118" s="60"/>
      <c r="C118" s="60" t="s">
        <v>882</v>
      </c>
      <c r="E118" s="53" t="s">
        <v>883</v>
      </c>
      <c r="F118" s="56"/>
      <c r="G118" s="56"/>
      <c r="H118" s="56"/>
      <c r="I118" s="56"/>
      <c r="J118" s="51"/>
      <c r="K118" s="60"/>
    </row>
    <row r="119" spans="1:11" s="51" customFormat="1" hidden="1">
      <c r="A119" s="60"/>
      <c r="B119" s="60"/>
      <c r="C119" s="60" t="s">
        <v>884</v>
      </c>
      <c r="E119" s="53" t="s">
        <v>885</v>
      </c>
      <c r="F119" s="56" t="s">
        <v>200</v>
      </c>
      <c r="G119" s="56" t="s">
        <v>200</v>
      </c>
      <c r="H119" s="56" t="s">
        <v>200</v>
      </c>
      <c r="I119" s="56" t="s">
        <v>200</v>
      </c>
      <c r="K119" s="60"/>
    </row>
    <row r="120" spans="1:11">
      <c r="A120" s="60"/>
      <c r="B120" s="60"/>
      <c r="C120" s="60" t="s">
        <v>383</v>
      </c>
      <c r="D120" s="239" t="s">
        <v>1053</v>
      </c>
      <c r="E120" s="268"/>
      <c r="F120" s="268"/>
      <c r="G120" s="268"/>
      <c r="H120" s="268"/>
      <c r="I120" s="240"/>
      <c r="J120" s="51"/>
      <c r="K120" s="60"/>
    </row>
    <row r="121" spans="1:11" hidden="1">
      <c r="A121" s="60"/>
      <c r="B121" s="60" t="s">
        <v>782</v>
      </c>
      <c r="C121" s="60" t="s">
        <v>506</v>
      </c>
      <c r="D121" s="298"/>
      <c r="E121" s="299"/>
      <c r="F121" s="55"/>
      <c r="G121" s="55"/>
      <c r="H121" s="55"/>
      <c r="I121" s="55"/>
      <c r="J121" s="51"/>
      <c r="K121" s="60"/>
    </row>
    <row r="122" spans="1:11" hidden="1">
      <c r="A122" s="60"/>
      <c r="B122" s="60" t="s">
        <v>997</v>
      </c>
      <c r="C122" s="60" t="s">
        <v>506</v>
      </c>
      <c r="D122" s="300"/>
      <c r="E122" s="301"/>
      <c r="F122" s="55"/>
      <c r="G122" s="55"/>
      <c r="H122" s="55"/>
      <c r="I122" s="55"/>
      <c r="J122" s="51"/>
      <c r="K122" s="60"/>
    </row>
    <row r="123" spans="1:11" hidden="1">
      <c r="A123" s="60"/>
      <c r="B123" s="60" t="s">
        <v>998</v>
      </c>
      <c r="C123" s="60" t="s">
        <v>506</v>
      </c>
      <c r="D123" s="302"/>
      <c r="E123" s="303"/>
      <c r="F123" s="55"/>
      <c r="G123" s="55"/>
      <c r="H123" s="55"/>
      <c r="I123" s="55"/>
      <c r="J123" s="51"/>
      <c r="K123" s="60"/>
    </row>
    <row r="124" spans="1:11" ht="48" customHeight="1">
      <c r="A124" s="60"/>
      <c r="B124" s="60"/>
      <c r="C124" s="60" t="s">
        <v>365</v>
      </c>
      <c r="D124" s="216" t="s">
        <v>499</v>
      </c>
      <c r="E124" s="216"/>
      <c r="F124" s="80" t="s">
        <v>1010</v>
      </c>
      <c r="G124" s="80" t="s">
        <v>1011</v>
      </c>
      <c r="H124" s="80" t="s">
        <v>1012</v>
      </c>
      <c r="I124" s="80" t="s">
        <v>1013</v>
      </c>
      <c r="J124" s="51"/>
      <c r="K124" s="60"/>
    </row>
    <row r="125" spans="1:11">
      <c r="A125" s="60" t="s">
        <v>536</v>
      </c>
      <c r="B125" s="60"/>
      <c r="C125" s="60" t="s">
        <v>365</v>
      </c>
      <c r="D125" s="217"/>
      <c r="E125" s="217"/>
      <c r="F125" s="80" t="s">
        <v>528</v>
      </c>
      <c r="G125" s="80" t="s">
        <v>532</v>
      </c>
      <c r="H125" s="80" t="s">
        <v>960</v>
      </c>
      <c r="I125" s="80" t="s">
        <v>962</v>
      </c>
      <c r="J125" s="51"/>
      <c r="K125" s="60"/>
    </row>
    <row r="126" spans="1:11">
      <c r="A126" s="60"/>
      <c r="B126" s="60"/>
      <c r="C126" s="60" t="s">
        <v>360</v>
      </c>
      <c r="E126" s="51"/>
      <c r="F126" s="51"/>
      <c r="G126" s="51"/>
      <c r="H126" s="51"/>
      <c r="I126" s="51"/>
      <c r="J126" s="51"/>
      <c r="K126" s="60"/>
    </row>
    <row r="127" spans="1:11">
      <c r="A127" s="60" t="s">
        <v>1054</v>
      </c>
      <c r="B127" s="60"/>
      <c r="C127" s="60"/>
      <c r="D127" s="79" t="s">
        <v>1055</v>
      </c>
      <c r="E127" s="85" t="s">
        <v>413</v>
      </c>
      <c r="F127" s="71"/>
      <c r="G127" s="71"/>
      <c r="H127" s="71"/>
      <c r="I127" s="71"/>
      <c r="J127" s="51"/>
      <c r="K127" s="60"/>
    </row>
    <row r="128" spans="1:11">
      <c r="A128" s="60" t="s">
        <v>1056</v>
      </c>
      <c r="B128" s="60"/>
      <c r="C128" s="60"/>
      <c r="D128" s="79" t="s">
        <v>1030</v>
      </c>
      <c r="E128" s="85" t="s">
        <v>414</v>
      </c>
      <c r="F128" s="97"/>
      <c r="G128" s="97"/>
      <c r="H128" s="97"/>
      <c r="I128" s="54"/>
      <c r="J128" s="51"/>
      <c r="K128" s="60"/>
    </row>
    <row r="129" spans="1:11">
      <c r="A129" s="60" t="s">
        <v>1057</v>
      </c>
      <c r="B129" s="60"/>
      <c r="C129" s="60"/>
      <c r="D129" s="79" t="s">
        <v>1058</v>
      </c>
      <c r="E129" s="85" t="s">
        <v>415</v>
      </c>
      <c r="F129" s="71"/>
      <c r="G129" s="71"/>
      <c r="H129" s="71"/>
      <c r="I129" s="71"/>
      <c r="J129" s="51"/>
      <c r="K129" s="60"/>
    </row>
    <row r="130" spans="1:11">
      <c r="A130" s="60" t="s">
        <v>1059</v>
      </c>
      <c r="B130" s="60"/>
      <c r="C130" s="60"/>
      <c r="D130" s="79" t="s">
        <v>1060</v>
      </c>
      <c r="E130" s="85" t="s">
        <v>416</v>
      </c>
      <c r="F130" s="97"/>
      <c r="G130" s="97"/>
      <c r="H130" s="97"/>
      <c r="I130" s="54"/>
      <c r="J130" s="51"/>
      <c r="K130" s="60"/>
    </row>
    <row r="131" spans="1:11">
      <c r="A131" s="60"/>
      <c r="B131" s="60"/>
      <c r="C131" s="60" t="s">
        <v>360</v>
      </c>
      <c r="E131" s="51"/>
      <c r="F131" s="51"/>
      <c r="G131" s="51"/>
      <c r="H131" s="51"/>
      <c r="I131" s="51"/>
      <c r="J131" s="51"/>
      <c r="K131" s="60"/>
    </row>
    <row r="132" spans="1:11">
      <c r="A132" s="60"/>
      <c r="B132" s="60"/>
      <c r="C132" s="60" t="s">
        <v>363</v>
      </c>
      <c r="D132" s="63"/>
      <c r="E132" s="60"/>
      <c r="F132" s="60"/>
      <c r="G132" s="60"/>
      <c r="H132" s="60"/>
      <c r="I132" s="60"/>
      <c r="J132" s="60"/>
      <c r="K132" s="60" t="s">
        <v>364</v>
      </c>
    </row>
    <row r="136" spans="1:11">
      <c r="A136" s="60"/>
      <c r="B136" s="60"/>
      <c r="C136" s="60" t="s">
        <v>1061</v>
      </c>
      <c r="D136" s="63"/>
      <c r="E136" s="60"/>
      <c r="F136" s="60"/>
      <c r="G136" s="60"/>
      <c r="H136" s="60"/>
      <c r="I136" s="60"/>
      <c r="J136" s="60"/>
      <c r="K136" s="60"/>
    </row>
    <row r="137" spans="1:11" hidden="1">
      <c r="A137" s="60"/>
      <c r="B137" s="60"/>
      <c r="C137" s="60"/>
      <c r="D137" s="63"/>
      <c r="E137" s="60" t="s">
        <v>536</v>
      </c>
      <c r="F137" s="60"/>
      <c r="G137" s="60"/>
      <c r="H137" s="60"/>
      <c r="I137" s="60"/>
      <c r="J137" s="60"/>
      <c r="K137" s="60"/>
    </row>
    <row r="138" spans="1:11" hidden="1">
      <c r="A138" s="60"/>
      <c r="B138" s="60"/>
      <c r="C138" s="60"/>
      <c r="D138" s="63"/>
      <c r="E138" s="60"/>
      <c r="F138" s="60" t="s">
        <v>1111</v>
      </c>
      <c r="G138" s="60" t="s">
        <v>1112</v>
      </c>
      <c r="H138" s="60" t="s">
        <v>1113</v>
      </c>
      <c r="I138" s="60" t="s">
        <v>1114</v>
      </c>
      <c r="J138" s="60"/>
      <c r="K138" s="60"/>
    </row>
    <row r="139" spans="1:11" hidden="1">
      <c r="A139" s="60"/>
      <c r="B139" s="60"/>
      <c r="C139" s="60" t="s">
        <v>361</v>
      </c>
      <c r="D139" s="63" t="s">
        <v>365</v>
      </c>
      <c r="E139" s="60" t="s">
        <v>365</v>
      </c>
      <c r="F139" s="60"/>
      <c r="G139" s="60"/>
      <c r="H139" s="60"/>
      <c r="I139" s="60"/>
      <c r="J139" s="60" t="s">
        <v>360</v>
      </c>
      <c r="K139" s="60" t="s">
        <v>362</v>
      </c>
    </row>
    <row r="140" spans="1:11" hidden="1">
      <c r="A140" s="60"/>
      <c r="B140" s="60"/>
      <c r="C140" s="60" t="s">
        <v>882</v>
      </c>
      <c r="E140" s="53" t="s">
        <v>883</v>
      </c>
      <c r="F140" s="56"/>
      <c r="G140" s="56"/>
      <c r="H140" s="56"/>
      <c r="I140" s="56"/>
      <c r="J140" s="51"/>
      <c r="K140" s="60"/>
    </row>
    <row r="141" spans="1:11" s="51" customFormat="1" hidden="1">
      <c r="A141" s="60"/>
      <c r="B141" s="60"/>
      <c r="C141" s="60" t="s">
        <v>884</v>
      </c>
      <c r="E141" s="53" t="s">
        <v>885</v>
      </c>
      <c r="F141" s="56" t="s">
        <v>200</v>
      </c>
      <c r="G141" s="56" t="s">
        <v>200</v>
      </c>
      <c r="H141" s="56" t="s">
        <v>200</v>
      </c>
      <c r="I141" s="56" t="s">
        <v>200</v>
      </c>
      <c r="K141" s="60"/>
    </row>
    <row r="142" spans="1:11">
      <c r="A142" s="60"/>
      <c r="B142" s="60"/>
      <c r="C142" s="60" t="s">
        <v>383</v>
      </c>
      <c r="D142" s="239" t="s">
        <v>1062</v>
      </c>
      <c r="E142" s="268"/>
      <c r="F142" s="268"/>
      <c r="G142" s="268"/>
      <c r="H142" s="268"/>
      <c r="I142" s="240"/>
      <c r="J142" s="51"/>
      <c r="K142" s="60"/>
    </row>
    <row r="143" spans="1:11" hidden="1">
      <c r="A143" s="60"/>
      <c r="B143" s="60" t="s">
        <v>782</v>
      </c>
      <c r="C143" s="60" t="s">
        <v>506</v>
      </c>
      <c r="D143" s="298"/>
      <c r="E143" s="299"/>
      <c r="F143" s="55"/>
      <c r="G143" s="55"/>
      <c r="H143" s="55"/>
      <c r="I143" s="55"/>
      <c r="J143" s="51"/>
      <c r="K143" s="60"/>
    </row>
    <row r="144" spans="1:11" hidden="1">
      <c r="A144" s="60"/>
      <c r="B144" s="60" t="s">
        <v>997</v>
      </c>
      <c r="C144" s="60" t="s">
        <v>506</v>
      </c>
      <c r="D144" s="300"/>
      <c r="E144" s="301"/>
      <c r="F144" s="55"/>
      <c r="G144" s="55"/>
      <c r="H144" s="55"/>
      <c r="I144" s="55"/>
      <c r="J144" s="51"/>
      <c r="K144" s="60"/>
    </row>
    <row r="145" spans="1:11" hidden="1">
      <c r="A145" s="60"/>
      <c r="B145" s="60" t="s">
        <v>998</v>
      </c>
      <c r="C145" s="60" t="s">
        <v>506</v>
      </c>
      <c r="D145" s="302"/>
      <c r="E145" s="303"/>
      <c r="F145" s="55"/>
      <c r="G145" s="55"/>
      <c r="H145" s="55"/>
      <c r="I145" s="55"/>
      <c r="J145" s="51"/>
      <c r="K145" s="60"/>
    </row>
    <row r="146" spans="1:11" ht="36" customHeight="1">
      <c r="A146" s="60"/>
      <c r="B146" s="60"/>
      <c r="C146" s="60" t="s">
        <v>365</v>
      </c>
      <c r="D146" s="216" t="s">
        <v>499</v>
      </c>
      <c r="E146" s="216"/>
      <c r="F146" s="80" t="s">
        <v>1010</v>
      </c>
      <c r="G146" s="80" t="s">
        <v>1011</v>
      </c>
      <c r="H146" s="80" t="s">
        <v>1012</v>
      </c>
      <c r="I146" s="80" t="s">
        <v>1013</v>
      </c>
      <c r="J146" s="51"/>
      <c r="K146" s="60"/>
    </row>
    <row r="147" spans="1:11">
      <c r="A147" s="60" t="s">
        <v>536</v>
      </c>
      <c r="B147" s="60"/>
      <c r="C147" s="60" t="s">
        <v>365</v>
      </c>
      <c r="D147" s="217"/>
      <c r="E147" s="217"/>
      <c r="F147" s="80" t="s">
        <v>963</v>
      </c>
      <c r="G147" s="80" t="s">
        <v>969</v>
      </c>
      <c r="H147" s="80" t="s">
        <v>970</v>
      </c>
      <c r="I147" s="80" t="s">
        <v>972</v>
      </c>
      <c r="J147" s="51"/>
      <c r="K147" s="60"/>
    </row>
    <row r="148" spans="1:11">
      <c r="A148" s="60"/>
      <c r="B148" s="60"/>
      <c r="C148" s="60" t="s">
        <v>360</v>
      </c>
      <c r="E148" s="51"/>
      <c r="F148" s="51"/>
      <c r="G148" s="51"/>
      <c r="H148" s="51"/>
      <c r="I148" s="51"/>
      <c r="J148" s="51"/>
      <c r="K148" s="60"/>
    </row>
    <row r="149" spans="1:11">
      <c r="A149" s="60" t="s">
        <v>1063</v>
      </c>
      <c r="B149" s="60"/>
      <c r="C149" s="60"/>
      <c r="D149" s="79" t="s">
        <v>1064</v>
      </c>
      <c r="E149" s="85" t="s">
        <v>417</v>
      </c>
      <c r="F149" s="71"/>
      <c r="G149" s="71"/>
      <c r="H149" s="71"/>
      <c r="I149" s="71"/>
      <c r="J149" s="51"/>
      <c r="K149" s="60"/>
    </row>
    <row r="150" spans="1:11">
      <c r="A150" s="60" t="s">
        <v>1065</v>
      </c>
      <c r="B150" s="60"/>
      <c r="C150" s="60"/>
      <c r="D150" s="79" t="s">
        <v>1030</v>
      </c>
      <c r="E150" s="85" t="s">
        <v>418</v>
      </c>
      <c r="F150" s="97"/>
      <c r="G150" s="97"/>
      <c r="H150" s="97"/>
      <c r="I150" s="54"/>
      <c r="J150" s="51"/>
      <c r="K150" s="60"/>
    </row>
    <row r="151" spans="1:11">
      <c r="A151" s="60"/>
      <c r="B151" s="60"/>
      <c r="C151" s="60" t="s">
        <v>360</v>
      </c>
      <c r="E151" s="51"/>
      <c r="F151" s="51"/>
      <c r="G151" s="51"/>
      <c r="H151" s="51"/>
      <c r="I151" s="51"/>
      <c r="J151" s="51"/>
      <c r="K151" s="60"/>
    </row>
    <row r="152" spans="1:11">
      <c r="A152" s="60"/>
      <c r="B152" s="60"/>
      <c r="C152" s="60" t="s">
        <v>363</v>
      </c>
      <c r="D152" s="63"/>
      <c r="E152" s="60"/>
      <c r="F152" s="60"/>
      <c r="G152" s="60"/>
      <c r="H152" s="60"/>
      <c r="I152" s="60"/>
      <c r="J152" s="60"/>
      <c r="K152" s="60" t="s">
        <v>364</v>
      </c>
    </row>
    <row r="155" spans="1:11">
      <c r="A155" s="60"/>
      <c r="B155" s="60"/>
      <c r="C155" s="60" t="s">
        <v>1066</v>
      </c>
      <c r="D155" s="63"/>
      <c r="E155" s="60"/>
      <c r="F155" s="60"/>
      <c r="G155" s="60"/>
      <c r="H155" s="60"/>
      <c r="I155" s="60"/>
      <c r="J155" s="60"/>
      <c r="K155" s="60"/>
    </row>
    <row r="156" spans="1:11" hidden="1">
      <c r="A156" s="60"/>
      <c r="B156" s="60"/>
      <c r="C156" s="60"/>
      <c r="D156" s="63"/>
      <c r="E156" s="60" t="s">
        <v>536</v>
      </c>
      <c r="F156" s="60" t="s">
        <v>1067</v>
      </c>
      <c r="G156" s="60" t="s">
        <v>1068</v>
      </c>
      <c r="H156" s="60" t="s">
        <v>1069</v>
      </c>
      <c r="I156" s="60" t="s">
        <v>1070</v>
      </c>
      <c r="J156" s="60"/>
      <c r="K156" s="60"/>
    </row>
    <row r="157" spans="1:11" hidden="1">
      <c r="A157" s="60"/>
      <c r="B157" s="60"/>
      <c r="C157" s="60"/>
      <c r="D157" s="63"/>
      <c r="E157" s="60"/>
      <c r="F157" s="60" t="s">
        <v>598</v>
      </c>
      <c r="G157" s="60" t="s">
        <v>598</v>
      </c>
      <c r="H157" s="60" t="s">
        <v>598</v>
      </c>
      <c r="I157" s="60" t="s">
        <v>598</v>
      </c>
      <c r="J157" s="60"/>
      <c r="K157" s="60"/>
    </row>
    <row r="158" spans="1:11" hidden="1">
      <c r="A158" s="60"/>
      <c r="B158" s="60"/>
      <c r="C158" s="60" t="s">
        <v>361</v>
      </c>
      <c r="D158" s="63" t="s">
        <v>365</v>
      </c>
      <c r="E158" s="60" t="s">
        <v>365</v>
      </c>
      <c r="F158" s="60"/>
      <c r="G158" s="60"/>
      <c r="H158" s="60"/>
      <c r="I158" s="60"/>
      <c r="J158" s="60" t="s">
        <v>360</v>
      </c>
      <c r="K158" s="60" t="s">
        <v>362</v>
      </c>
    </row>
    <row r="159" spans="1:11" hidden="1">
      <c r="A159" s="60"/>
      <c r="B159" s="60"/>
      <c r="C159" s="60" t="s">
        <v>882</v>
      </c>
      <c r="E159" s="53" t="s">
        <v>883</v>
      </c>
      <c r="F159" s="56"/>
      <c r="G159" s="56"/>
      <c r="H159" s="56"/>
      <c r="I159" s="56"/>
      <c r="J159" s="51"/>
      <c r="K159" s="60"/>
    </row>
    <row r="160" spans="1:11" s="51" customFormat="1" hidden="1">
      <c r="A160" s="60"/>
      <c r="B160" s="60"/>
      <c r="C160" s="60" t="s">
        <v>884</v>
      </c>
      <c r="E160" s="53" t="s">
        <v>885</v>
      </c>
      <c r="F160" s="56" t="s">
        <v>200</v>
      </c>
      <c r="G160" s="56" t="s">
        <v>200</v>
      </c>
      <c r="H160" s="56" t="s">
        <v>200</v>
      </c>
      <c r="I160" s="56" t="s">
        <v>200</v>
      </c>
      <c r="K160" s="60"/>
    </row>
    <row r="161" spans="1:11">
      <c r="A161" s="60"/>
      <c r="B161" s="60"/>
      <c r="C161" s="60" t="s">
        <v>383</v>
      </c>
      <c r="D161" s="239" t="s">
        <v>1071</v>
      </c>
      <c r="E161" s="268"/>
      <c r="F161" s="268"/>
      <c r="G161" s="268"/>
      <c r="H161" s="268"/>
      <c r="I161" s="240"/>
      <c r="J161" s="51"/>
      <c r="K161" s="60"/>
    </row>
    <row r="162" spans="1:11" hidden="1">
      <c r="A162" s="60"/>
      <c r="B162" s="60" t="s">
        <v>782</v>
      </c>
      <c r="C162" s="60" t="s">
        <v>506</v>
      </c>
      <c r="D162" s="298"/>
      <c r="E162" s="299"/>
      <c r="F162" s="55"/>
      <c r="G162" s="55"/>
      <c r="H162" s="55"/>
      <c r="I162" s="55"/>
      <c r="J162" s="51"/>
      <c r="K162" s="60"/>
    </row>
    <row r="163" spans="1:11" hidden="1">
      <c r="A163" s="60"/>
      <c r="B163" s="60" t="s">
        <v>997</v>
      </c>
      <c r="C163" s="60" t="s">
        <v>506</v>
      </c>
      <c r="D163" s="302"/>
      <c r="E163" s="303"/>
      <c r="F163" s="55"/>
      <c r="G163" s="55"/>
      <c r="H163" s="55"/>
      <c r="I163" s="55"/>
      <c r="J163" s="51"/>
      <c r="K163" s="60"/>
    </row>
    <row r="164" spans="1:11" ht="72" customHeight="1">
      <c r="A164" s="60"/>
      <c r="B164" s="60"/>
      <c r="C164" s="60" t="s">
        <v>365</v>
      </c>
      <c r="D164" s="216" t="s">
        <v>499</v>
      </c>
      <c r="E164" s="216"/>
      <c r="F164" s="80" t="s">
        <v>1072</v>
      </c>
      <c r="G164" s="80" t="s">
        <v>1073</v>
      </c>
      <c r="H164" s="80" t="s">
        <v>1074</v>
      </c>
      <c r="I164" s="80" t="s">
        <v>1075</v>
      </c>
      <c r="J164" s="51"/>
      <c r="K164" s="60"/>
    </row>
    <row r="165" spans="1:11">
      <c r="A165" s="60" t="s">
        <v>536</v>
      </c>
      <c r="B165" s="60"/>
      <c r="C165" s="60" t="s">
        <v>365</v>
      </c>
      <c r="D165" s="217"/>
      <c r="E165" s="217"/>
      <c r="F165" s="80" t="s">
        <v>973</v>
      </c>
      <c r="G165" s="80" t="s">
        <v>983</v>
      </c>
      <c r="H165" s="80" t="s">
        <v>1091</v>
      </c>
      <c r="I165" s="80" t="s">
        <v>1092</v>
      </c>
      <c r="J165" s="51"/>
      <c r="K165" s="60"/>
    </row>
    <row r="166" spans="1:11">
      <c r="A166" s="60"/>
      <c r="B166" s="60"/>
      <c r="C166" s="60" t="s">
        <v>360</v>
      </c>
      <c r="E166" s="51"/>
      <c r="F166" s="51"/>
      <c r="G166" s="51"/>
      <c r="H166" s="51"/>
      <c r="I166" s="51"/>
      <c r="J166" s="51"/>
      <c r="K166" s="60"/>
    </row>
    <row r="167" spans="1:11" s="51" customFormat="1">
      <c r="A167" s="60"/>
      <c r="B167" s="60" t="s">
        <v>1261</v>
      </c>
      <c r="C167" s="60"/>
      <c r="D167" s="79" t="s">
        <v>1237</v>
      </c>
      <c r="E167" s="85" t="s">
        <v>419</v>
      </c>
      <c r="F167" s="198"/>
      <c r="G167" s="199"/>
      <c r="H167" s="198"/>
      <c r="I167" s="199"/>
      <c r="K167" s="60"/>
    </row>
    <row r="168" spans="1:11" s="51" customFormat="1">
      <c r="A168" s="60"/>
      <c r="B168" s="60" t="s">
        <v>1262</v>
      </c>
      <c r="C168" s="60"/>
      <c r="D168" s="79" t="s">
        <v>1238</v>
      </c>
      <c r="E168" s="85" t="s">
        <v>420</v>
      </c>
      <c r="F168" s="198"/>
      <c r="G168" s="199"/>
      <c r="H168" s="198"/>
      <c r="I168" s="199"/>
      <c r="K168" s="60"/>
    </row>
    <row r="169" spans="1:11" s="51" customFormat="1">
      <c r="A169" s="60"/>
      <c r="B169" s="60" t="s">
        <v>1263</v>
      </c>
      <c r="C169" s="60"/>
      <c r="D169" s="79" t="s">
        <v>1239</v>
      </c>
      <c r="E169" s="85" t="s">
        <v>421</v>
      </c>
      <c r="F169" s="198"/>
      <c r="G169" s="199"/>
      <c r="H169" s="198"/>
      <c r="I169" s="199"/>
      <c r="K169" s="60"/>
    </row>
    <row r="170" spans="1:11" s="51" customFormat="1">
      <c r="A170" s="60"/>
      <c r="B170" s="60" t="s">
        <v>1264</v>
      </c>
      <c r="C170" s="60"/>
      <c r="D170" s="79" t="s">
        <v>1240</v>
      </c>
      <c r="E170" s="85" t="s">
        <v>422</v>
      </c>
      <c r="F170" s="198"/>
      <c r="G170" s="199"/>
      <c r="H170" s="198"/>
      <c r="I170" s="199"/>
      <c r="K170" s="60"/>
    </row>
    <row r="171" spans="1:11" s="51" customFormat="1">
      <c r="A171" s="60"/>
      <c r="B171" s="60" t="s">
        <v>1265</v>
      </c>
      <c r="C171" s="60"/>
      <c r="D171" s="79" t="s">
        <v>1241</v>
      </c>
      <c r="E171" s="85" t="s">
        <v>423</v>
      </c>
      <c r="F171" s="198"/>
      <c r="G171" s="199"/>
      <c r="H171" s="198"/>
      <c r="I171" s="199"/>
      <c r="K171" s="60"/>
    </row>
    <row r="172" spans="1:11" s="51" customFormat="1">
      <c r="A172" s="60"/>
      <c r="B172" s="60" t="s">
        <v>1266</v>
      </c>
      <c r="C172" s="60"/>
      <c r="D172" s="79" t="s">
        <v>1242</v>
      </c>
      <c r="E172" s="85" t="s">
        <v>424</v>
      </c>
      <c r="F172" s="198"/>
      <c r="G172" s="199"/>
      <c r="H172" s="198"/>
      <c r="I172" s="199"/>
      <c r="K172" s="60"/>
    </row>
    <row r="173" spans="1:11" s="51" customFormat="1">
      <c r="A173" s="60"/>
      <c r="B173" s="60" t="s">
        <v>1267</v>
      </c>
      <c r="C173" s="60"/>
      <c r="D173" s="79" t="s">
        <v>1243</v>
      </c>
      <c r="E173" s="85" t="s">
        <v>425</v>
      </c>
      <c r="F173" s="198"/>
      <c r="G173" s="199"/>
      <c r="H173" s="198"/>
      <c r="I173" s="199"/>
      <c r="K173" s="60"/>
    </row>
    <row r="174" spans="1:11">
      <c r="A174" s="60"/>
      <c r="B174" s="60" t="s">
        <v>1076</v>
      </c>
      <c r="C174" s="60"/>
      <c r="D174" s="79" t="s">
        <v>1244</v>
      </c>
      <c r="E174" s="85" t="s">
        <v>432</v>
      </c>
      <c r="F174" s="198"/>
      <c r="G174" s="199"/>
      <c r="H174" s="198"/>
      <c r="I174" s="199"/>
      <c r="J174" s="51"/>
      <c r="K174" s="60"/>
    </row>
    <row r="175" spans="1:11">
      <c r="A175" s="60"/>
      <c r="B175" s="60" t="s">
        <v>1077</v>
      </c>
      <c r="C175" s="60"/>
      <c r="D175" s="79" t="s">
        <v>1245</v>
      </c>
      <c r="E175" s="85" t="s">
        <v>433</v>
      </c>
      <c r="F175" s="198"/>
      <c r="G175" s="199"/>
      <c r="H175" s="198"/>
      <c r="I175" s="199"/>
      <c r="J175" s="51"/>
      <c r="K175" s="60"/>
    </row>
    <row r="176" spans="1:11">
      <c r="A176" s="60"/>
      <c r="B176" s="60" t="s">
        <v>1078</v>
      </c>
      <c r="C176" s="60"/>
      <c r="D176" s="79" t="s">
        <v>1246</v>
      </c>
      <c r="E176" s="85" t="s">
        <v>434</v>
      </c>
      <c r="F176" s="198"/>
      <c r="G176" s="199"/>
      <c r="H176" s="198"/>
      <c r="I176" s="199"/>
      <c r="J176" s="51"/>
      <c r="K176" s="60"/>
    </row>
    <row r="177" spans="1:11">
      <c r="A177" s="60"/>
      <c r="B177" s="60" t="s">
        <v>1079</v>
      </c>
      <c r="C177" s="60"/>
      <c r="D177" s="79" t="s">
        <v>1247</v>
      </c>
      <c r="E177" s="85" t="s">
        <v>435</v>
      </c>
      <c r="F177" s="198"/>
      <c r="G177" s="199"/>
      <c r="H177" s="198"/>
      <c r="I177" s="199"/>
      <c r="J177" s="51"/>
      <c r="K177" s="60"/>
    </row>
    <row r="178" spans="1:11">
      <c r="A178" s="60"/>
      <c r="B178" s="60" t="s">
        <v>1080</v>
      </c>
      <c r="C178" s="60"/>
      <c r="D178" s="79" t="s">
        <v>1248</v>
      </c>
      <c r="E178" s="85" t="s">
        <v>436</v>
      </c>
      <c r="F178" s="198"/>
      <c r="G178" s="199"/>
      <c r="H178" s="198"/>
      <c r="I178" s="199"/>
      <c r="J178" s="51"/>
      <c r="K178" s="60"/>
    </row>
    <row r="179" spans="1:11">
      <c r="A179" s="60"/>
      <c r="B179" s="60" t="s">
        <v>1081</v>
      </c>
      <c r="C179" s="60"/>
      <c r="D179" s="79" t="s">
        <v>1249</v>
      </c>
      <c r="E179" s="85" t="s">
        <v>437</v>
      </c>
      <c r="F179" s="198"/>
      <c r="G179" s="199"/>
      <c r="H179" s="198"/>
      <c r="I179" s="199"/>
      <c r="J179" s="51"/>
      <c r="K179" s="60"/>
    </row>
    <row r="180" spans="1:11">
      <c r="A180" s="60"/>
      <c r="B180" s="60" t="s">
        <v>1082</v>
      </c>
      <c r="C180" s="60"/>
      <c r="D180" s="79" t="s">
        <v>1250</v>
      </c>
      <c r="E180" s="85" t="s">
        <v>438</v>
      </c>
      <c r="F180" s="198"/>
      <c r="G180" s="199"/>
      <c r="H180" s="198"/>
      <c r="I180" s="199"/>
      <c r="J180" s="51"/>
      <c r="K180" s="60"/>
    </row>
    <row r="181" spans="1:11">
      <c r="A181" s="60"/>
      <c r="B181" s="60" t="s">
        <v>1083</v>
      </c>
      <c r="C181" s="60"/>
      <c r="D181" s="79" t="s">
        <v>1251</v>
      </c>
      <c r="E181" s="85" t="s">
        <v>439</v>
      </c>
      <c r="F181" s="198"/>
      <c r="G181" s="199"/>
      <c r="H181" s="198"/>
      <c r="I181" s="199"/>
      <c r="J181" s="51"/>
      <c r="K181" s="60"/>
    </row>
    <row r="182" spans="1:11">
      <c r="A182" s="60"/>
      <c r="B182" s="60" t="s">
        <v>1084</v>
      </c>
      <c r="C182" s="60"/>
      <c r="D182" s="79" t="s">
        <v>1252</v>
      </c>
      <c r="E182" s="85" t="s">
        <v>440</v>
      </c>
      <c r="F182" s="198"/>
      <c r="G182" s="199"/>
      <c r="H182" s="198"/>
      <c r="I182" s="199"/>
      <c r="J182" s="51"/>
      <c r="K182" s="60"/>
    </row>
    <row r="183" spans="1:11">
      <c r="A183" s="60"/>
      <c r="B183" s="60" t="s">
        <v>1085</v>
      </c>
      <c r="C183" s="60"/>
      <c r="D183" s="79" t="s">
        <v>1253</v>
      </c>
      <c r="E183" s="85" t="s">
        <v>441</v>
      </c>
      <c r="F183" s="198"/>
      <c r="G183" s="199"/>
      <c r="H183" s="198"/>
      <c r="I183" s="199"/>
      <c r="J183" s="51"/>
      <c r="K183" s="60"/>
    </row>
    <row r="184" spans="1:11">
      <c r="A184" s="60"/>
      <c r="B184" s="60" t="s">
        <v>1086</v>
      </c>
      <c r="C184" s="60"/>
      <c r="D184" s="79" t="s">
        <v>1254</v>
      </c>
      <c r="E184" s="85" t="s">
        <v>442</v>
      </c>
      <c r="F184" s="198"/>
      <c r="G184" s="199"/>
      <c r="H184" s="198"/>
      <c r="I184" s="199"/>
      <c r="J184" s="51"/>
      <c r="K184" s="60"/>
    </row>
    <row r="185" spans="1:11">
      <c r="A185" s="60"/>
      <c r="B185" s="60" t="s">
        <v>1087</v>
      </c>
      <c r="C185" s="60"/>
      <c r="D185" s="79" t="s">
        <v>1255</v>
      </c>
      <c r="E185" s="85" t="s">
        <v>443</v>
      </c>
      <c r="F185" s="198"/>
      <c r="G185" s="199"/>
      <c r="H185" s="198"/>
      <c r="I185" s="199"/>
      <c r="J185" s="51"/>
      <c r="K185" s="60"/>
    </row>
    <row r="186" spans="1:11" s="51" customFormat="1">
      <c r="A186" s="60"/>
      <c r="B186" s="60" t="s">
        <v>1088</v>
      </c>
      <c r="C186" s="60"/>
      <c r="D186" s="79" t="s">
        <v>1256</v>
      </c>
      <c r="E186" s="85" t="s">
        <v>444</v>
      </c>
      <c r="F186" s="198"/>
      <c r="G186" s="199"/>
      <c r="H186" s="198"/>
      <c r="I186" s="199"/>
      <c r="K186" s="60"/>
    </row>
    <row r="187" spans="1:11" s="51" customFormat="1">
      <c r="A187" s="60"/>
      <c r="B187" s="60" t="s">
        <v>1268</v>
      </c>
      <c r="C187" s="60"/>
      <c r="D187" s="79" t="s">
        <v>1257</v>
      </c>
      <c r="E187" s="85" t="s">
        <v>445</v>
      </c>
      <c r="F187" s="198"/>
      <c r="G187" s="199"/>
      <c r="H187" s="198"/>
      <c r="I187" s="199"/>
      <c r="K187" s="60"/>
    </row>
    <row r="188" spans="1:11" s="51" customFormat="1">
      <c r="A188" s="60"/>
      <c r="B188" s="60" t="s">
        <v>1269</v>
      </c>
      <c r="C188" s="60"/>
      <c r="D188" s="79" t="s">
        <v>1258</v>
      </c>
      <c r="E188" s="85" t="s">
        <v>446</v>
      </c>
      <c r="F188" s="198"/>
      <c r="G188" s="199"/>
      <c r="H188" s="198"/>
      <c r="I188" s="199"/>
      <c r="K188" s="60"/>
    </row>
    <row r="189" spans="1:11" s="51" customFormat="1">
      <c r="A189" s="60"/>
      <c r="B189" s="60" t="s">
        <v>1270</v>
      </c>
      <c r="C189" s="60"/>
      <c r="D189" s="79" t="s">
        <v>1259</v>
      </c>
      <c r="E189" s="85" t="s">
        <v>447</v>
      </c>
      <c r="F189" s="198"/>
      <c r="G189" s="199"/>
      <c r="H189" s="198"/>
      <c r="I189" s="199"/>
      <c r="K189" s="60"/>
    </row>
    <row r="190" spans="1:11">
      <c r="A190" s="60"/>
      <c r="B190" s="60" t="s">
        <v>1271</v>
      </c>
      <c r="C190" s="60"/>
      <c r="D190" s="79" t="s">
        <v>1260</v>
      </c>
      <c r="E190" s="85" t="s">
        <v>448</v>
      </c>
      <c r="F190" s="198"/>
      <c r="G190" s="199"/>
      <c r="H190" s="198"/>
      <c r="I190" s="199"/>
      <c r="J190" s="51"/>
      <c r="K190" s="60"/>
    </row>
    <row r="191" spans="1:11">
      <c r="A191" s="60"/>
      <c r="B191" s="60"/>
      <c r="C191" s="60" t="s">
        <v>360</v>
      </c>
      <c r="E191" s="51"/>
      <c r="F191" s="51"/>
      <c r="G191" s="51"/>
      <c r="H191" s="51"/>
      <c r="I191" s="51"/>
      <c r="J191" s="51"/>
      <c r="K191" s="60"/>
    </row>
    <row r="192" spans="1:11">
      <c r="A192" s="60"/>
      <c r="B192" s="60"/>
      <c r="C192" s="60" t="s">
        <v>363</v>
      </c>
      <c r="D192" s="63"/>
      <c r="E192" s="60"/>
      <c r="F192" s="60"/>
      <c r="G192" s="60"/>
      <c r="H192" s="60"/>
      <c r="I192" s="60"/>
      <c r="J192" s="60"/>
      <c r="K192" s="60" t="s">
        <v>364</v>
      </c>
    </row>
    <row r="196" spans="1:11">
      <c r="A196" s="60"/>
      <c r="B196" s="60"/>
      <c r="C196" s="60" t="s">
        <v>1089</v>
      </c>
      <c r="D196" s="63"/>
      <c r="E196" s="60"/>
      <c r="F196" s="60"/>
      <c r="G196" s="60"/>
      <c r="H196" s="60"/>
      <c r="I196" s="60"/>
      <c r="J196" s="60"/>
      <c r="K196" s="60"/>
    </row>
    <row r="197" spans="1:11" hidden="1">
      <c r="A197" s="60"/>
      <c r="B197" s="60"/>
      <c r="C197" s="60"/>
      <c r="D197" s="63"/>
      <c r="E197" s="60" t="s">
        <v>536</v>
      </c>
      <c r="F197" s="60"/>
      <c r="G197" s="60"/>
      <c r="H197" s="60"/>
      <c r="I197" s="60"/>
      <c r="J197" s="60"/>
      <c r="K197" s="60"/>
    </row>
    <row r="198" spans="1:11" hidden="1">
      <c r="A198" s="60"/>
      <c r="B198" s="60"/>
      <c r="C198" s="60"/>
      <c r="D198" s="63"/>
      <c r="E198" s="60"/>
      <c r="F198" s="60" t="s">
        <v>1111</v>
      </c>
      <c r="G198" s="60" t="s">
        <v>1112</v>
      </c>
      <c r="H198" s="60" t="s">
        <v>1113</v>
      </c>
      <c r="I198" s="60" t="s">
        <v>1114</v>
      </c>
      <c r="J198" s="60"/>
      <c r="K198" s="60"/>
    </row>
    <row r="199" spans="1:11" hidden="1">
      <c r="A199" s="60"/>
      <c r="B199" s="60"/>
      <c r="C199" s="60" t="s">
        <v>361</v>
      </c>
      <c r="D199" s="63" t="s">
        <v>365</v>
      </c>
      <c r="E199" s="60" t="s">
        <v>365</v>
      </c>
      <c r="F199" s="60"/>
      <c r="G199" s="60"/>
      <c r="H199" s="60"/>
      <c r="I199" s="60"/>
      <c r="J199" s="60" t="s">
        <v>360</v>
      </c>
      <c r="K199" s="60" t="s">
        <v>362</v>
      </c>
    </row>
    <row r="200" spans="1:11" hidden="1">
      <c r="A200" s="60"/>
      <c r="B200" s="60"/>
      <c r="C200" s="60" t="s">
        <v>882</v>
      </c>
      <c r="E200" s="53" t="s">
        <v>883</v>
      </c>
      <c r="F200" s="56"/>
      <c r="G200" s="56"/>
      <c r="H200" s="56"/>
      <c r="I200" s="56"/>
      <c r="J200" s="51"/>
      <c r="K200" s="60"/>
    </row>
    <row r="201" spans="1:11" s="51" customFormat="1" hidden="1">
      <c r="A201" s="60"/>
      <c r="B201" s="60"/>
      <c r="C201" s="60" t="s">
        <v>884</v>
      </c>
      <c r="E201" s="53" t="s">
        <v>885</v>
      </c>
      <c r="F201" s="56" t="s">
        <v>200</v>
      </c>
      <c r="G201" s="56" t="s">
        <v>200</v>
      </c>
      <c r="H201" s="56" t="s">
        <v>200</v>
      </c>
      <c r="I201" s="56" t="s">
        <v>200</v>
      </c>
      <c r="K201" s="60"/>
    </row>
    <row r="202" spans="1:11">
      <c r="A202" s="60"/>
      <c r="B202" s="60"/>
      <c r="C202" s="60" t="s">
        <v>383</v>
      </c>
      <c r="D202" s="239" t="s">
        <v>1090</v>
      </c>
      <c r="E202" s="268"/>
      <c r="F202" s="268"/>
      <c r="G202" s="268"/>
      <c r="H202" s="268"/>
      <c r="I202" s="240"/>
      <c r="J202" s="51"/>
      <c r="K202" s="60"/>
    </row>
    <row r="203" spans="1:11" hidden="1">
      <c r="A203" s="60"/>
      <c r="B203" s="60" t="s">
        <v>782</v>
      </c>
      <c r="C203" s="60" t="s">
        <v>506</v>
      </c>
      <c r="D203" s="298"/>
      <c r="E203" s="299"/>
      <c r="F203" s="55"/>
      <c r="G203" s="55"/>
      <c r="H203" s="55"/>
      <c r="I203" s="55"/>
      <c r="J203" s="51"/>
      <c r="K203" s="60"/>
    </row>
    <row r="204" spans="1:11" hidden="1">
      <c r="A204" s="60"/>
      <c r="B204" s="60" t="s">
        <v>997</v>
      </c>
      <c r="C204" s="60" t="s">
        <v>506</v>
      </c>
      <c r="D204" s="302"/>
      <c r="E204" s="303"/>
      <c r="F204" s="55"/>
      <c r="G204" s="55"/>
      <c r="H204" s="55"/>
      <c r="I204" s="55"/>
      <c r="J204" s="51"/>
      <c r="K204" s="60"/>
    </row>
    <row r="205" spans="1:11" ht="40.5" customHeight="1">
      <c r="A205" s="60"/>
      <c r="B205" s="60"/>
      <c r="C205" s="60" t="s">
        <v>365</v>
      </c>
      <c r="D205" s="216" t="s">
        <v>499</v>
      </c>
      <c r="E205" s="216"/>
      <c r="F205" s="80" t="s">
        <v>1010</v>
      </c>
      <c r="G205" s="80" t="s">
        <v>1011</v>
      </c>
      <c r="H205" s="80" t="s">
        <v>1012</v>
      </c>
      <c r="I205" s="80" t="s">
        <v>1013</v>
      </c>
      <c r="J205" s="51"/>
      <c r="K205" s="60"/>
    </row>
    <row r="206" spans="1:11">
      <c r="A206" s="60" t="s">
        <v>536</v>
      </c>
      <c r="B206" s="60"/>
      <c r="C206" s="60" t="s">
        <v>365</v>
      </c>
      <c r="D206" s="217"/>
      <c r="E206" s="217"/>
      <c r="F206" s="80" t="s">
        <v>1093</v>
      </c>
      <c r="G206" s="80" t="s">
        <v>1094</v>
      </c>
      <c r="H206" s="80" t="s">
        <v>1126</v>
      </c>
      <c r="I206" s="80" t="s">
        <v>1127</v>
      </c>
      <c r="J206" s="51"/>
      <c r="K206" s="60"/>
    </row>
    <row r="207" spans="1:11">
      <c r="A207" s="60"/>
      <c r="B207" s="60"/>
      <c r="C207" s="60" t="s">
        <v>360</v>
      </c>
      <c r="E207" s="51"/>
      <c r="F207" s="51"/>
      <c r="G207" s="51"/>
      <c r="H207" s="51"/>
      <c r="I207" s="51"/>
      <c r="J207" s="51"/>
      <c r="K207" s="60"/>
    </row>
    <row r="208" spans="1:11" ht="30">
      <c r="A208" s="60" t="s">
        <v>1095</v>
      </c>
      <c r="B208" s="60"/>
      <c r="C208" s="60"/>
      <c r="D208" s="79" t="s">
        <v>1096</v>
      </c>
      <c r="E208" s="85" t="s">
        <v>449</v>
      </c>
      <c r="F208" s="71"/>
      <c r="G208" s="71"/>
      <c r="H208" s="71"/>
      <c r="I208" s="71"/>
      <c r="J208" s="51"/>
      <c r="K208" s="60"/>
    </row>
    <row r="209" spans="1:11">
      <c r="A209" s="60" t="s">
        <v>1097</v>
      </c>
      <c r="B209" s="60"/>
      <c r="C209" s="60"/>
      <c r="D209" s="79" t="s">
        <v>1098</v>
      </c>
      <c r="E209" s="85" t="s">
        <v>450</v>
      </c>
      <c r="F209" s="97"/>
      <c r="G209" s="97"/>
      <c r="H209" s="97"/>
      <c r="I209" s="54"/>
      <c r="J209" s="51"/>
      <c r="K209" s="60"/>
    </row>
    <row r="210" spans="1:11" ht="30">
      <c r="A210" s="60" t="s">
        <v>1099</v>
      </c>
      <c r="B210" s="60"/>
      <c r="C210" s="60"/>
      <c r="D210" s="79" t="s">
        <v>1100</v>
      </c>
      <c r="E210" s="85" t="s">
        <v>451</v>
      </c>
      <c r="F210" s="72">
        <f>SUM(F211:F213)</f>
        <v>0</v>
      </c>
      <c r="G210" s="72">
        <f>SUM(G211:G213)</f>
        <v>0</v>
      </c>
      <c r="H210" s="72">
        <f>SUM(H211:H213)</f>
        <v>0</v>
      </c>
      <c r="I210" s="72">
        <f>SUM(I211:I213)</f>
        <v>0</v>
      </c>
      <c r="J210" s="51"/>
      <c r="K210" s="60"/>
    </row>
    <row r="211" spans="1:11">
      <c r="A211" s="60" t="s">
        <v>1101</v>
      </c>
      <c r="B211" s="60"/>
      <c r="C211" s="60"/>
      <c r="D211" s="81" t="s">
        <v>1102</v>
      </c>
      <c r="E211" s="85" t="s">
        <v>452</v>
      </c>
      <c r="F211" s="71"/>
      <c r="G211" s="71"/>
      <c r="H211" s="71"/>
      <c r="I211" s="71"/>
      <c r="J211" s="51"/>
      <c r="K211" s="60"/>
    </row>
    <row r="212" spans="1:11">
      <c r="A212" s="60" t="s">
        <v>1103</v>
      </c>
      <c r="B212" s="60"/>
      <c r="C212" s="60"/>
      <c r="D212" s="81" t="s">
        <v>1104</v>
      </c>
      <c r="E212" s="85" t="s">
        <v>453</v>
      </c>
      <c r="F212" s="71"/>
      <c r="G212" s="71"/>
      <c r="H212" s="71"/>
      <c r="I212" s="71"/>
      <c r="J212" s="51"/>
      <c r="K212" s="60"/>
    </row>
    <row r="213" spans="1:11">
      <c r="A213" s="60" t="s">
        <v>1105</v>
      </c>
      <c r="B213" s="60"/>
      <c r="C213" s="60"/>
      <c r="D213" s="132" t="s">
        <v>1106</v>
      </c>
      <c r="E213" s="124" t="s">
        <v>454</v>
      </c>
      <c r="F213" s="130"/>
      <c r="G213" s="130"/>
      <c r="H213" s="130"/>
      <c r="I213" s="130"/>
      <c r="J213" s="51"/>
      <c r="K213" s="60"/>
    </row>
    <row r="214" spans="1:11" ht="30">
      <c r="A214" s="60" t="s">
        <v>1107</v>
      </c>
      <c r="B214" s="60"/>
      <c r="C214" s="60"/>
      <c r="D214" s="79" t="s">
        <v>1108</v>
      </c>
      <c r="E214" s="85" t="s">
        <v>455</v>
      </c>
      <c r="F214" s="131"/>
      <c r="G214" s="131"/>
      <c r="H214" s="131"/>
      <c r="I214" s="54"/>
      <c r="J214" s="51"/>
      <c r="K214" s="60"/>
    </row>
    <row r="215" spans="1:11">
      <c r="A215" s="60"/>
      <c r="B215" s="60"/>
      <c r="C215" s="60" t="s">
        <v>360</v>
      </c>
      <c r="D215" s="305"/>
      <c r="E215" s="305"/>
      <c r="F215" s="305"/>
      <c r="G215" s="305"/>
      <c r="H215" s="305"/>
      <c r="I215" s="305"/>
      <c r="J215" s="51"/>
      <c r="K215" s="60"/>
    </row>
    <row r="216" spans="1:11">
      <c r="A216" s="60"/>
      <c r="B216" s="60"/>
      <c r="C216" s="60" t="s">
        <v>363</v>
      </c>
      <c r="D216" s="63"/>
      <c r="E216" s="60"/>
      <c r="F216" s="60"/>
      <c r="G216" s="60"/>
      <c r="H216" s="60"/>
      <c r="I216" s="60"/>
      <c r="J216" s="60"/>
      <c r="K216" s="60" t="s">
        <v>364</v>
      </c>
    </row>
    <row r="219" spans="1:11" ht="78.75" customHeight="1"/>
  </sheetData>
  <mergeCells count="39">
    <mergeCell ref="D6:I6"/>
    <mergeCell ref="D8:I8"/>
    <mergeCell ref="D46:I46"/>
    <mergeCell ref="D50:D51"/>
    <mergeCell ref="D4:H4"/>
    <mergeCell ref="D103:D105"/>
    <mergeCell ref="D121:E123"/>
    <mergeCell ref="D47:E49"/>
    <mergeCell ref="D69:E71"/>
    <mergeCell ref="E50:E51"/>
    <mergeCell ref="D57:I57"/>
    <mergeCell ref="E1:K1"/>
    <mergeCell ref="D142:I142"/>
    <mergeCell ref="D68:I68"/>
    <mergeCell ref="D72:D73"/>
    <mergeCell ref="E72:E73"/>
    <mergeCell ref="D102:H102"/>
    <mergeCell ref="D106:D107"/>
    <mergeCell ref="D120:I120"/>
    <mergeCell ref="D124:D125"/>
    <mergeCell ref="E124:E125"/>
    <mergeCell ref="D15:F15"/>
    <mergeCell ref="D16:D17"/>
    <mergeCell ref="D32:D33"/>
    <mergeCell ref="D28:K28"/>
    <mergeCell ref="D29:D31"/>
    <mergeCell ref="E16:E17"/>
    <mergeCell ref="D143:E145"/>
    <mergeCell ref="D215:I215"/>
    <mergeCell ref="D146:D147"/>
    <mergeCell ref="E146:E147"/>
    <mergeCell ref="D203:E204"/>
    <mergeCell ref="D205:D206"/>
    <mergeCell ref="E205:E206"/>
    <mergeCell ref="D161:I161"/>
    <mergeCell ref="D164:D165"/>
    <mergeCell ref="E164:E165"/>
    <mergeCell ref="D202:I202"/>
    <mergeCell ref="D162:E163"/>
  </mergeCells>
  <dataValidations count="4">
    <dataValidation type="textLength" allowBlank="1" showInputMessage="1" showErrorMessage="1" error="Maximum length of text allowed in this cell is 400" prompt="Maximum length of text allowed in this cell is 400" sqref="J35">
      <formula1>0</formula1>
      <formula2>400</formula2>
    </dataValidation>
    <dataValidation type="decimal" allowBlank="1" showInputMessage="1" showErrorMessage="1" errorTitle="Input Error" error="Please enter a non-negative value between 0 and 999999999999999" sqref="F19 F210:I213 F208:I208 F167:I190 F149:I149 F129:I129 F127:I127 E109:H109 F78:I86 F75:I75 F53:I53">
      <formula1>0</formula1>
      <formula2>999999999999999</formula2>
    </dataValidation>
    <dataValidation type="decimal" allowBlank="1" showInputMessage="1" showErrorMessage="1" errorTitle="Input Error" error="Please enter a numeric value between -999999999999999 and 999999999999999" sqref="F55:I55">
      <formula1>-999999999999999</formula1>
      <formula2>999999999999999</formula2>
    </dataValidation>
    <dataValidation allowBlank="1" showInputMessage="1" showErrorMessage="1" promptTitle="ShortCut Keys" prompt="(ctrl) + (+) to add row _x000a_(ctrl) + (-) to delete row _x000a_(ctrl) + (delete) to delete value _x000a_ (ctrl) + (down) to show dropdown" sqref="F203:F204 F162:F163 F143:F145 F121:F123 E103:E105 D109 F69:F71 F47:F49 E29:E31"/>
  </dataValidations>
  <pageMargins left="0.7" right="0.7" top="0.75" bottom="0.75" header="0.3" footer="0.3"/>
  <pageSetup orientation="portrait" r:id="rId1"/>
  <headerFooter>
    <oddHeader>&amp;C&amp;G</oddHeader>
  </headerFooter>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dimension ref="A1:K109"/>
  <sheetViews>
    <sheetView showGridLines="0" topLeftCell="D1" workbookViewId="0">
      <selection sqref="A1:C1048576"/>
    </sheetView>
  </sheetViews>
  <sheetFormatPr defaultColWidth="9.28515625" defaultRowHeight="15"/>
  <cols>
    <col min="1" max="1" width="12.7109375" style="51" hidden="1" customWidth="1"/>
    <col min="2" max="2" width="14.28515625" style="51" hidden="1" customWidth="1"/>
    <col min="3" max="3" width="19.28515625" style="51" hidden="1" customWidth="1"/>
    <col min="4" max="4" width="61.5703125" style="51" bestFit="1" customWidth="1"/>
    <col min="5" max="5" width="9.28515625" style="51"/>
    <col min="6" max="8" width="24.28515625" style="51" customWidth="1"/>
    <col min="9" max="16384" width="9.28515625" style="51"/>
  </cols>
  <sheetData>
    <row r="1" spans="1:11" ht="34.9" customHeight="1">
      <c r="A1" s="52" t="s">
        <v>1392</v>
      </c>
      <c r="E1" s="214" t="s">
        <v>1453</v>
      </c>
      <c r="F1" s="215"/>
      <c r="G1" s="215"/>
      <c r="H1" s="215"/>
      <c r="I1" s="215"/>
      <c r="J1" s="215"/>
      <c r="K1" s="215"/>
    </row>
    <row r="3" spans="1:11">
      <c r="D3" s="98" t="s">
        <v>761</v>
      </c>
    </row>
    <row r="5" spans="1:11">
      <c r="D5" s="247" t="s">
        <v>1450</v>
      </c>
      <c r="E5" s="247"/>
      <c r="F5" s="247"/>
    </row>
    <row r="7" spans="1:11">
      <c r="D7" s="244" t="s">
        <v>1451</v>
      </c>
      <c r="E7" s="245"/>
      <c r="F7" s="246"/>
    </row>
    <row r="13" spans="1:11" hidden="1">
      <c r="A13" s="60"/>
      <c r="B13" s="60" t="b">
        <v>0</v>
      </c>
      <c r="C13" s="31" t="s">
        <v>1393</v>
      </c>
      <c r="D13" s="31"/>
      <c r="E13" s="31"/>
      <c r="F13" s="60"/>
      <c r="G13" s="60"/>
      <c r="H13" s="60"/>
      <c r="I13" s="60"/>
      <c r="J13" s="60"/>
    </row>
    <row r="14" spans="1:11" hidden="1">
      <c r="A14" s="60"/>
      <c r="B14" s="60"/>
      <c r="C14" s="60"/>
      <c r="D14" s="60"/>
      <c r="E14" s="60" t="s">
        <v>536</v>
      </c>
      <c r="F14" s="60" t="s">
        <v>1275</v>
      </c>
      <c r="G14" s="60" t="s">
        <v>1276</v>
      </c>
      <c r="H14" s="60" t="s">
        <v>1277</v>
      </c>
      <c r="I14" s="60"/>
      <c r="J14" s="60"/>
    </row>
    <row r="15" spans="1:11" hidden="1">
      <c r="A15" s="60"/>
      <c r="B15" s="60"/>
      <c r="C15" s="60"/>
      <c r="D15" s="60"/>
      <c r="E15" s="60"/>
      <c r="F15" s="60"/>
      <c r="G15" s="60"/>
      <c r="H15" s="60"/>
      <c r="I15" s="60"/>
      <c r="J15" s="60"/>
    </row>
    <row r="16" spans="1:11" hidden="1">
      <c r="A16" s="60"/>
      <c r="B16" s="60"/>
      <c r="C16" s="60" t="s">
        <v>361</v>
      </c>
      <c r="D16" s="60" t="s">
        <v>365</v>
      </c>
      <c r="E16" s="60" t="s">
        <v>365</v>
      </c>
      <c r="F16" s="60"/>
      <c r="G16" s="60"/>
      <c r="H16" s="60"/>
      <c r="I16" s="60" t="s">
        <v>360</v>
      </c>
      <c r="J16" s="60" t="s">
        <v>362</v>
      </c>
    </row>
    <row r="17" spans="1:10">
      <c r="A17" s="60"/>
      <c r="B17" s="60"/>
      <c r="C17" s="60" t="s">
        <v>383</v>
      </c>
      <c r="D17" s="239" t="s">
        <v>1278</v>
      </c>
      <c r="E17" s="268"/>
      <c r="F17" s="268"/>
      <c r="G17" s="268"/>
      <c r="H17" s="268"/>
      <c r="J17" s="60"/>
    </row>
    <row r="18" spans="1:10">
      <c r="A18" s="60"/>
      <c r="B18" s="60"/>
      <c r="C18" s="60" t="s">
        <v>365</v>
      </c>
      <c r="D18" s="216" t="s">
        <v>499</v>
      </c>
      <c r="E18" s="216"/>
      <c r="F18" s="80" t="s">
        <v>1279</v>
      </c>
      <c r="G18" s="80" t="s">
        <v>1394</v>
      </c>
      <c r="H18" s="80" t="s">
        <v>395</v>
      </c>
      <c r="J18" s="60"/>
    </row>
    <row r="19" spans="1:10">
      <c r="A19" s="60" t="s">
        <v>536</v>
      </c>
      <c r="B19" s="60"/>
      <c r="C19" s="60" t="s">
        <v>365</v>
      </c>
      <c r="D19" s="217"/>
      <c r="E19" s="217"/>
      <c r="F19" s="80" t="s">
        <v>426</v>
      </c>
      <c r="G19" s="80" t="s">
        <v>427</v>
      </c>
      <c r="H19" s="80" t="s">
        <v>428</v>
      </c>
      <c r="J19" s="60"/>
    </row>
    <row r="20" spans="1:10">
      <c r="A20" s="60"/>
      <c r="B20" s="60"/>
      <c r="C20" s="60" t="s">
        <v>360</v>
      </c>
      <c r="J20" s="60"/>
    </row>
    <row r="21" spans="1:10" ht="30">
      <c r="A21" s="60"/>
      <c r="B21" s="60" t="s">
        <v>1395</v>
      </c>
      <c r="C21" s="60"/>
      <c r="D21" s="79" t="s">
        <v>1281</v>
      </c>
      <c r="E21" s="85" t="s">
        <v>396</v>
      </c>
      <c r="F21" s="201">
        <v>1</v>
      </c>
      <c r="G21" s="196"/>
      <c r="H21" s="120">
        <f>(F21*G21)</f>
        <v>0</v>
      </c>
      <c r="J21" s="60"/>
    </row>
    <row r="22" spans="1:10" ht="30">
      <c r="A22" s="60"/>
      <c r="B22" s="60" t="s">
        <v>1396</v>
      </c>
      <c r="C22" s="60"/>
      <c r="D22" s="79" t="s">
        <v>1283</v>
      </c>
      <c r="E22" s="85" t="s">
        <v>397</v>
      </c>
      <c r="F22" s="201">
        <v>1</v>
      </c>
      <c r="G22" s="196"/>
      <c r="H22" s="120">
        <f t="shared" ref="H22:H32" si="0">(F22*G22)</f>
        <v>0</v>
      </c>
      <c r="J22" s="60"/>
    </row>
    <row r="23" spans="1:10" ht="30">
      <c r="A23" s="60"/>
      <c r="B23" s="60" t="s">
        <v>1397</v>
      </c>
      <c r="C23" s="60"/>
      <c r="D23" s="79" t="s">
        <v>1285</v>
      </c>
      <c r="E23" s="85" t="s">
        <v>398</v>
      </c>
      <c r="F23" s="201">
        <v>1</v>
      </c>
      <c r="G23" s="196"/>
      <c r="H23" s="120">
        <f t="shared" si="0"/>
        <v>0</v>
      </c>
      <c r="J23" s="60"/>
    </row>
    <row r="24" spans="1:10" ht="45">
      <c r="A24" s="60"/>
      <c r="B24" s="60" t="s">
        <v>1398</v>
      </c>
      <c r="C24" s="60"/>
      <c r="D24" s="79" t="s">
        <v>1287</v>
      </c>
      <c r="E24" s="85" t="s">
        <v>399</v>
      </c>
      <c r="F24" s="201">
        <v>0.95</v>
      </c>
      <c r="G24" s="196"/>
      <c r="H24" s="120">
        <f t="shared" si="0"/>
        <v>0</v>
      </c>
      <c r="J24" s="60"/>
    </row>
    <row r="25" spans="1:10" ht="45">
      <c r="A25" s="60"/>
      <c r="B25" s="60" t="s">
        <v>1399</v>
      </c>
      <c r="C25" s="60"/>
      <c r="D25" s="79" t="s">
        <v>1289</v>
      </c>
      <c r="E25" s="85" t="s">
        <v>400</v>
      </c>
      <c r="F25" s="201">
        <v>0.9</v>
      </c>
      <c r="G25" s="196"/>
      <c r="H25" s="120">
        <f t="shared" si="0"/>
        <v>0</v>
      </c>
      <c r="J25" s="60"/>
    </row>
    <row r="26" spans="1:10" ht="30">
      <c r="A26" s="60"/>
      <c r="B26" s="60" t="s">
        <v>1400</v>
      </c>
      <c r="C26" s="60"/>
      <c r="D26" s="79" t="s">
        <v>1291</v>
      </c>
      <c r="E26" s="85" t="s">
        <v>401</v>
      </c>
      <c r="F26" s="201">
        <v>0.5</v>
      </c>
      <c r="G26" s="196"/>
      <c r="H26" s="120">
        <f t="shared" si="0"/>
        <v>0</v>
      </c>
      <c r="J26" s="60"/>
    </row>
    <row r="27" spans="1:10">
      <c r="A27" s="60"/>
      <c r="B27" s="60" t="s">
        <v>1401</v>
      </c>
      <c r="C27" s="60"/>
      <c r="D27" s="79" t="s">
        <v>1293</v>
      </c>
      <c r="E27" s="85" t="s">
        <v>402</v>
      </c>
      <c r="F27" s="201">
        <v>0.5</v>
      </c>
      <c r="G27" s="196"/>
      <c r="H27" s="120">
        <f t="shared" si="0"/>
        <v>0</v>
      </c>
      <c r="J27" s="60"/>
    </row>
    <row r="28" spans="1:10" ht="45">
      <c r="A28" s="60"/>
      <c r="B28" s="60" t="s">
        <v>1402</v>
      </c>
      <c r="C28" s="60"/>
      <c r="D28" s="79" t="s">
        <v>1403</v>
      </c>
      <c r="E28" s="85" t="s">
        <v>403</v>
      </c>
      <c r="F28" s="201">
        <v>0.5</v>
      </c>
      <c r="G28" s="196"/>
      <c r="H28" s="120">
        <f t="shared" si="0"/>
        <v>0</v>
      </c>
      <c r="J28" s="60"/>
    </row>
    <row r="29" spans="1:10" ht="45">
      <c r="A29" s="60"/>
      <c r="B29" s="60" t="s">
        <v>1404</v>
      </c>
      <c r="C29" s="60"/>
      <c r="D29" s="79" t="s">
        <v>1297</v>
      </c>
      <c r="E29" s="85" t="s">
        <v>404</v>
      </c>
      <c r="F29" s="201">
        <v>0.5</v>
      </c>
      <c r="G29" s="196"/>
      <c r="H29" s="120">
        <f t="shared" si="0"/>
        <v>0</v>
      </c>
      <c r="J29" s="60"/>
    </row>
    <row r="30" spans="1:10" ht="60">
      <c r="A30" s="60"/>
      <c r="B30" s="60" t="s">
        <v>1405</v>
      </c>
      <c r="C30" s="60"/>
      <c r="D30" s="79" t="s">
        <v>1299</v>
      </c>
      <c r="E30" s="85" t="s">
        <v>405</v>
      </c>
      <c r="F30" s="201">
        <v>0</v>
      </c>
      <c r="G30" s="196"/>
      <c r="H30" s="120">
        <f t="shared" si="0"/>
        <v>0</v>
      </c>
      <c r="J30" s="60"/>
    </row>
    <row r="31" spans="1:10" ht="30">
      <c r="A31" s="60"/>
      <c r="B31" s="60" t="s">
        <v>1406</v>
      </c>
      <c r="C31" s="60"/>
      <c r="D31" s="79" t="s">
        <v>1301</v>
      </c>
      <c r="E31" s="85" t="s">
        <v>406</v>
      </c>
      <c r="F31" s="201">
        <v>0</v>
      </c>
      <c r="G31" s="196"/>
      <c r="H31" s="120">
        <f t="shared" si="0"/>
        <v>0</v>
      </c>
      <c r="J31" s="60"/>
    </row>
    <row r="32" spans="1:10" ht="30">
      <c r="A32" s="60"/>
      <c r="B32" s="60" t="s">
        <v>1407</v>
      </c>
      <c r="C32" s="60"/>
      <c r="D32" s="79" t="s">
        <v>1303</v>
      </c>
      <c r="E32" s="85" t="s">
        <v>407</v>
      </c>
      <c r="F32" s="201">
        <v>0</v>
      </c>
      <c r="G32" s="196"/>
      <c r="H32" s="120">
        <f t="shared" si="0"/>
        <v>0</v>
      </c>
      <c r="J32" s="60"/>
    </row>
    <row r="33" spans="1:10">
      <c r="A33" s="60"/>
      <c r="B33" s="60" t="s">
        <v>1408</v>
      </c>
      <c r="C33" s="60"/>
      <c r="D33" s="79" t="s">
        <v>1305</v>
      </c>
      <c r="E33" s="85" t="s">
        <v>408</v>
      </c>
      <c r="F33" s="202"/>
      <c r="G33" s="180"/>
      <c r="H33" s="120">
        <f>SUM(H21:H32)</f>
        <v>0</v>
      </c>
      <c r="J33" s="60"/>
    </row>
    <row r="34" spans="1:10">
      <c r="A34" s="60"/>
      <c r="B34" s="60"/>
      <c r="C34" s="60" t="s">
        <v>360</v>
      </c>
      <c r="J34" s="60"/>
    </row>
    <row r="35" spans="1:10">
      <c r="A35" s="60"/>
      <c r="B35" s="60"/>
      <c r="C35" s="60" t="s">
        <v>363</v>
      </c>
      <c r="D35" s="60"/>
      <c r="E35" s="60"/>
      <c r="F35" s="60"/>
      <c r="G35" s="60"/>
      <c r="H35" s="60"/>
      <c r="I35" s="60"/>
      <c r="J35" s="60" t="s">
        <v>364</v>
      </c>
    </row>
    <row r="43" spans="1:10" hidden="1">
      <c r="A43" s="60"/>
      <c r="B43" s="60" t="b">
        <v>0</v>
      </c>
      <c r="C43" s="60" t="s">
        <v>1409</v>
      </c>
      <c r="D43" s="60"/>
      <c r="E43" s="60"/>
      <c r="F43" s="60"/>
      <c r="G43" s="60"/>
      <c r="H43" s="60"/>
      <c r="I43" s="60"/>
      <c r="J43" s="60"/>
    </row>
    <row r="44" spans="1:10" hidden="1">
      <c r="A44" s="60"/>
      <c r="B44" s="60"/>
      <c r="C44" s="60"/>
      <c r="D44" s="60"/>
      <c r="E44" s="60" t="s">
        <v>536</v>
      </c>
      <c r="F44" s="60" t="s">
        <v>1307</v>
      </c>
      <c r="G44" s="60" t="s">
        <v>1308</v>
      </c>
      <c r="H44" s="60" t="s">
        <v>1309</v>
      </c>
      <c r="I44" s="60"/>
      <c r="J44" s="60"/>
    </row>
    <row r="45" spans="1:10" hidden="1">
      <c r="A45" s="60"/>
      <c r="B45" s="60"/>
      <c r="C45" s="60"/>
      <c r="D45" s="60"/>
      <c r="E45" s="60"/>
      <c r="F45" s="60"/>
      <c r="G45" s="60"/>
      <c r="H45" s="60"/>
      <c r="I45" s="60"/>
      <c r="J45" s="60"/>
    </row>
    <row r="46" spans="1:10" hidden="1">
      <c r="A46" s="60"/>
      <c r="B46" s="60"/>
      <c r="C46" s="60" t="s">
        <v>361</v>
      </c>
      <c r="D46" s="60" t="s">
        <v>365</v>
      </c>
      <c r="E46" s="60" t="s">
        <v>365</v>
      </c>
      <c r="F46" s="60"/>
      <c r="G46" s="60"/>
      <c r="H46" s="60"/>
      <c r="I46" s="60" t="s">
        <v>360</v>
      </c>
      <c r="J46" s="60" t="s">
        <v>362</v>
      </c>
    </row>
    <row r="47" spans="1:10">
      <c r="A47" s="60"/>
      <c r="B47" s="60"/>
      <c r="C47" s="60" t="s">
        <v>383</v>
      </c>
      <c r="D47" s="239" t="s">
        <v>1310</v>
      </c>
      <c r="E47" s="268"/>
      <c r="F47" s="268"/>
      <c r="G47" s="268"/>
      <c r="H47" s="268"/>
      <c r="J47" s="60"/>
    </row>
    <row r="48" spans="1:10">
      <c r="A48" s="60"/>
      <c r="B48" s="60"/>
      <c r="C48" s="60" t="s">
        <v>365</v>
      </c>
      <c r="D48" s="216" t="s">
        <v>499</v>
      </c>
      <c r="E48" s="216"/>
      <c r="F48" s="80" t="s">
        <v>1279</v>
      </c>
      <c r="G48" s="80" t="s">
        <v>1394</v>
      </c>
      <c r="H48" s="80" t="s">
        <v>395</v>
      </c>
      <c r="J48" s="60"/>
    </row>
    <row r="49" spans="1:10">
      <c r="A49" s="60" t="s">
        <v>536</v>
      </c>
      <c r="B49" s="60"/>
      <c r="C49" s="60" t="s">
        <v>365</v>
      </c>
      <c r="D49" s="217"/>
      <c r="E49" s="217"/>
      <c r="F49" s="80" t="s">
        <v>471</v>
      </c>
      <c r="G49" s="80" t="s">
        <v>472</v>
      </c>
      <c r="H49" s="80" t="s">
        <v>473</v>
      </c>
      <c r="J49" s="60"/>
    </row>
    <row r="50" spans="1:10">
      <c r="A50" s="60"/>
      <c r="B50" s="60"/>
      <c r="C50" s="60" t="s">
        <v>360</v>
      </c>
      <c r="J50" s="60"/>
    </row>
    <row r="51" spans="1:10">
      <c r="A51" s="60"/>
      <c r="B51" s="60"/>
      <c r="C51" s="60"/>
      <c r="D51" s="79" t="s">
        <v>1312</v>
      </c>
      <c r="E51" s="85"/>
      <c r="F51" s="202"/>
      <c r="G51" s="180"/>
      <c r="H51" s="180"/>
      <c r="J51" s="60"/>
    </row>
    <row r="52" spans="1:10">
      <c r="A52" s="60"/>
      <c r="B52" s="60" t="s">
        <v>1410</v>
      </c>
      <c r="C52" s="60"/>
      <c r="D52" s="79" t="s">
        <v>1314</v>
      </c>
      <c r="E52" s="85" t="s">
        <v>409</v>
      </c>
      <c r="F52" s="201">
        <v>0</v>
      </c>
      <c r="G52" s="196"/>
      <c r="H52" s="120">
        <f>(F52*G52)</f>
        <v>0</v>
      </c>
      <c r="J52" s="60"/>
    </row>
    <row r="53" spans="1:10">
      <c r="A53" s="60"/>
      <c r="B53" s="60" t="s">
        <v>1411</v>
      </c>
      <c r="C53" s="60"/>
      <c r="D53" s="79" t="s">
        <v>1316</v>
      </c>
      <c r="E53" s="85" t="s">
        <v>410</v>
      </c>
      <c r="F53" s="201">
        <v>0</v>
      </c>
      <c r="G53" s="196"/>
      <c r="H53" s="120">
        <f t="shared" ref="H53:H76" si="1">(F53*G53)</f>
        <v>0</v>
      </c>
      <c r="J53" s="60"/>
    </row>
    <row r="54" spans="1:10">
      <c r="A54" s="60"/>
      <c r="B54" s="60" t="s">
        <v>1412</v>
      </c>
      <c r="C54" s="60"/>
      <c r="D54" s="79" t="s">
        <v>1318</v>
      </c>
      <c r="E54" s="85" t="s">
        <v>411</v>
      </c>
      <c r="F54" s="201">
        <v>0</v>
      </c>
      <c r="G54" s="196"/>
      <c r="H54" s="120">
        <f t="shared" si="1"/>
        <v>0</v>
      </c>
      <c r="J54" s="60"/>
    </row>
    <row r="55" spans="1:10" ht="30">
      <c r="A55" s="60"/>
      <c r="B55" s="60" t="s">
        <v>1413</v>
      </c>
      <c r="C55" s="60"/>
      <c r="D55" s="79" t="s">
        <v>1320</v>
      </c>
      <c r="E55" s="85" t="s">
        <v>412</v>
      </c>
      <c r="F55" s="201">
        <v>0</v>
      </c>
      <c r="G55" s="196"/>
      <c r="H55" s="120">
        <f t="shared" si="1"/>
        <v>0</v>
      </c>
      <c r="J55" s="60"/>
    </row>
    <row r="56" spans="1:10" ht="30">
      <c r="A56" s="60"/>
      <c r="B56" s="60" t="s">
        <v>1414</v>
      </c>
      <c r="C56" s="60"/>
      <c r="D56" s="79" t="s">
        <v>1322</v>
      </c>
      <c r="E56" s="85" t="s">
        <v>413</v>
      </c>
      <c r="F56" s="201">
        <v>0.05</v>
      </c>
      <c r="G56" s="196"/>
      <c r="H56" s="120">
        <f t="shared" si="1"/>
        <v>0</v>
      </c>
      <c r="J56" s="60"/>
    </row>
    <row r="57" spans="1:10">
      <c r="A57" s="60"/>
      <c r="B57" s="60" t="s">
        <v>1415</v>
      </c>
      <c r="C57" s="60"/>
      <c r="D57" s="79" t="s">
        <v>1324</v>
      </c>
      <c r="E57" s="85" t="s">
        <v>414</v>
      </c>
      <c r="F57" s="201">
        <v>0.05</v>
      </c>
      <c r="G57" s="196"/>
      <c r="H57" s="120">
        <f t="shared" si="1"/>
        <v>0</v>
      </c>
      <c r="J57" s="60"/>
    </row>
    <row r="58" spans="1:10" ht="90">
      <c r="A58" s="60"/>
      <c r="B58" s="60" t="s">
        <v>1416</v>
      </c>
      <c r="C58" s="60"/>
      <c r="D58" s="79" t="s">
        <v>1417</v>
      </c>
      <c r="E58" s="85" t="s">
        <v>415</v>
      </c>
      <c r="F58" s="201">
        <v>0.1</v>
      </c>
      <c r="G58" s="196"/>
      <c r="H58" s="120">
        <f t="shared" si="1"/>
        <v>0</v>
      </c>
      <c r="J58" s="60"/>
    </row>
    <row r="59" spans="1:10" ht="45">
      <c r="A59" s="60"/>
      <c r="B59" s="60" t="s">
        <v>1418</v>
      </c>
      <c r="C59" s="60"/>
      <c r="D59" s="79" t="s">
        <v>1328</v>
      </c>
      <c r="E59" s="85" t="s">
        <v>416</v>
      </c>
      <c r="F59" s="201">
        <v>0.15</v>
      </c>
      <c r="G59" s="196"/>
      <c r="H59" s="120">
        <f t="shared" si="1"/>
        <v>0</v>
      </c>
      <c r="J59" s="60"/>
    </row>
    <row r="60" spans="1:10">
      <c r="A60" s="60"/>
      <c r="B60" s="60" t="s">
        <v>1419</v>
      </c>
      <c r="C60" s="60"/>
      <c r="D60" s="79" t="s">
        <v>1330</v>
      </c>
      <c r="E60" s="85" t="s">
        <v>417</v>
      </c>
      <c r="F60" s="201">
        <v>0.15</v>
      </c>
      <c r="G60" s="196"/>
      <c r="H60" s="120">
        <f t="shared" si="1"/>
        <v>0</v>
      </c>
      <c r="J60" s="60"/>
    </row>
    <row r="61" spans="1:10">
      <c r="A61" s="60"/>
      <c r="B61" s="60" t="s">
        <v>1420</v>
      </c>
      <c r="C61" s="60"/>
      <c r="D61" s="79" t="s">
        <v>1332</v>
      </c>
      <c r="E61" s="85" t="s">
        <v>418</v>
      </c>
      <c r="F61" s="201">
        <v>0.5</v>
      </c>
      <c r="G61" s="196"/>
      <c r="H61" s="120">
        <f t="shared" si="1"/>
        <v>0</v>
      </c>
      <c r="J61" s="60"/>
    </row>
    <row r="62" spans="1:10" ht="30">
      <c r="A62" s="60"/>
      <c r="B62" s="60" t="s">
        <v>1421</v>
      </c>
      <c r="C62" s="60"/>
      <c r="D62" s="79" t="s">
        <v>1334</v>
      </c>
      <c r="E62" s="85" t="s">
        <v>419</v>
      </c>
      <c r="F62" s="201">
        <v>0.5</v>
      </c>
      <c r="G62" s="196"/>
      <c r="H62" s="120">
        <f t="shared" si="1"/>
        <v>0</v>
      </c>
      <c r="J62" s="60"/>
    </row>
    <row r="63" spans="1:10" ht="30">
      <c r="A63" s="60"/>
      <c r="B63" s="60" t="s">
        <v>1422</v>
      </c>
      <c r="C63" s="60"/>
      <c r="D63" s="79" t="s">
        <v>1336</v>
      </c>
      <c r="E63" s="85" t="s">
        <v>420</v>
      </c>
      <c r="F63" s="201">
        <v>0.5</v>
      </c>
      <c r="G63" s="196"/>
      <c r="H63" s="120">
        <f t="shared" si="1"/>
        <v>0</v>
      </c>
      <c r="J63" s="60"/>
    </row>
    <row r="64" spans="1:10" ht="30">
      <c r="A64" s="60"/>
      <c r="B64" s="60" t="s">
        <v>1423</v>
      </c>
      <c r="C64" s="60"/>
      <c r="D64" s="79" t="s">
        <v>1338</v>
      </c>
      <c r="E64" s="85" t="s">
        <v>421</v>
      </c>
      <c r="F64" s="201">
        <v>0.5</v>
      </c>
      <c r="G64" s="196"/>
      <c r="H64" s="120">
        <f t="shared" si="1"/>
        <v>0</v>
      </c>
      <c r="J64" s="60"/>
    </row>
    <row r="65" spans="1:10" ht="60">
      <c r="A65" s="60"/>
      <c r="B65" s="60" t="s">
        <v>1424</v>
      </c>
      <c r="C65" s="60"/>
      <c r="D65" s="79" t="s">
        <v>1340</v>
      </c>
      <c r="E65" s="85" t="s">
        <v>422</v>
      </c>
      <c r="F65" s="201">
        <v>0.5</v>
      </c>
      <c r="G65" s="196"/>
      <c r="H65" s="120">
        <f t="shared" si="1"/>
        <v>0</v>
      </c>
      <c r="J65" s="60"/>
    </row>
    <row r="66" spans="1:10" ht="45">
      <c r="A66" s="60"/>
      <c r="B66" s="60" t="s">
        <v>1425</v>
      </c>
      <c r="C66" s="60"/>
      <c r="D66" s="79" t="s">
        <v>1342</v>
      </c>
      <c r="E66" s="85" t="s">
        <v>423</v>
      </c>
      <c r="F66" s="201">
        <v>0.65</v>
      </c>
      <c r="G66" s="196"/>
      <c r="H66" s="120">
        <f t="shared" si="1"/>
        <v>0</v>
      </c>
      <c r="J66" s="60"/>
    </row>
    <row r="67" spans="1:10" ht="60">
      <c r="A67" s="60"/>
      <c r="B67" s="60" t="s">
        <v>1426</v>
      </c>
      <c r="C67" s="60"/>
      <c r="D67" s="79" t="s">
        <v>1344</v>
      </c>
      <c r="E67" s="85" t="s">
        <v>424</v>
      </c>
      <c r="F67" s="201">
        <v>0.65</v>
      </c>
      <c r="G67" s="196"/>
      <c r="H67" s="120">
        <f t="shared" si="1"/>
        <v>0</v>
      </c>
      <c r="J67" s="60"/>
    </row>
    <row r="68" spans="1:10" ht="45">
      <c r="A68" s="60"/>
      <c r="B68" s="60" t="s">
        <v>1427</v>
      </c>
      <c r="C68" s="60"/>
      <c r="D68" s="79" t="s">
        <v>1346</v>
      </c>
      <c r="E68" s="85" t="s">
        <v>425</v>
      </c>
      <c r="F68" s="201">
        <v>0.85</v>
      </c>
      <c r="G68" s="196"/>
      <c r="H68" s="120">
        <f t="shared" si="1"/>
        <v>0</v>
      </c>
      <c r="J68" s="60"/>
    </row>
    <row r="69" spans="1:10" ht="60">
      <c r="A69" s="60"/>
      <c r="B69" s="60" t="s">
        <v>1428</v>
      </c>
      <c r="C69" s="60"/>
      <c r="D69" s="79" t="s">
        <v>1348</v>
      </c>
      <c r="E69" s="85" t="s">
        <v>432</v>
      </c>
      <c r="F69" s="201">
        <v>0.85</v>
      </c>
      <c r="G69" s="196"/>
      <c r="H69" s="120">
        <f t="shared" si="1"/>
        <v>0</v>
      </c>
      <c r="J69" s="60"/>
    </row>
    <row r="70" spans="1:10" ht="45">
      <c r="A70" s="60"/>
      <c r="B70" s="60" t="s">
        <v>1429</v>
      </c>
      <c r="C70" s="60"/>
      <c r="D70" s="79" t="s">
        <v>1350</v>
      </c>
      <c r="E70" s="85" t="s">
        <v>433</v>
      </c>
      <c r="F70" s="201">
        <v>0.85</v>
      </c>
      <c r="G70" s="196"/>
      <c r="H70" s="120">
        <f t="shared" si="1"/>
        <v>0</v>
      </c>
      <c r="J70" s="60"/>
    </row>
    <row r="71" spans="1:10">
      <c r="A71" s="60"/>
      <c r="B71" s="60" t="s">
        <v>1430</v>
      </c>
      <c r="C71" s="60"/>
      <c r="D71" s="79" t="s">
        <v>1352</v>
      </c>
      <c r="E71" s="85" t="s">
        <v>434</v>
      </c>
      <c r="F71" s="201">
        <v>0.85</v>
      </c>
      <c r="G71" s="196"/>
      <c r="H71" s="120">
        <f t="shared" si="1"/>
        <v>0</v>
      </c>
      <c r="J71" s="60"/>
    </row>
    <row r="72" spans="1:10">
      <c r="A72" s="60"/>
      <c r="B72" s="60" t="s">
        <v>1431</v>
      </c>
      <c r="C72" s="60"/>
      <c r="D72" s="79" t="s">
        <v>1354</v>
      </c>
      <c r="E72" s="85" t="s">
        <v>435</v>
      </c>
      <c r="F72" s="201">
        <v>1</v>
      </c>
      <c r="G72" s="196"/>
      <c r="H72" s="120">
        <f t="shared" si="1"/>
        <v>0</v>
      </c>
      <c r="J72" s="60"/>
    </row>
    <row r="73" spans="1:10" ht="30">
      <c r="A73" s="60"/>
      <c r="B73" s="60" t="s">
        <v>1432</v>
      </c>
      <c r="C73" s="60"/>
      <c r="D73" s="79" t="s">
        <v>1356</v>
      </c>
      <c r="E73" s="85" t="s">
        <v>436</v>
      </c>
      <c r="F73" s="201">
        <v>1</v>
      </c>
      <c r="G73" s="196"/>
      <c r="H73" s="120">
        <f t="shared" si="1"/>
        <v>0</v>
      </c>
      <c r="J73" s="60"/>
    </row>
    <row r="74" spans="1:10">
      <c r="A74" s="60"/>
      <c r="B74" s="60" t="s">
        <v>1433</v>
      </c>
      <c r="C74" s="60"/>
      <c r="D74" s="79" t="s">
        <v>1358</v>
      </c>
      <c r="E74" s="85" t="s">
        <v>437</v>
      </c>
      <c r="F74" s="201">
        <v>1</v>
      </c>
      <c r="G74" s="196"/>
      <c r="H74" s="120">
        <f t="shared" si="1"/>
        <v>0</v>
      </c>
      <c r="J74" s="60"/>
    </row>
    <row r="75" spans="1:10" ht="75">
      <c r="A75" s="60"/>
      <c r="B75" s="60" t="s">
        <v>1434</v>
      </c>
      <c r="C75" s="60"/>
      <c r="D75" s="79" t="s">
        <v>1360</v>
      </c>
      <c r="E75" s="85" t="s">
        <v>438</v>
      </c>
      <c r="F75" s="201">
        <v>1</v>
      </c>
      <c r="G75" s="196"/>
      <c r="H75" s="120">
        <f t="shared" si="1"/>
        <v>0</v>
      </c>
      <c r="J75" s="60"/>
    </row>
    <row r="76" spans="1:10" ht="30">
      <c r="A76" s="60"/>
      <c r="B76" s="60" t="s">
        <v>1435</v>
      </c>
      <c r="C76" s="60"/>
      <c r="D76" s="79" t="s">
        <v>1362</v>
      </c>
      <c r="E76" s="85" t="s">
        <v>439</v>
      </c>
      <c r="F76" s="201">
        <v>1</v>
      </c>
      <c r="G76" s="196"/>
      <c r="H76" s="120">
        <f t="shared" si="1"/>
        <v>0</v>
      </c>
      <c r="J76" s="60"/>
    </row>
    <row r="77" spans="1:10" ht="30">
      <c r="A77" s="60"/>
      <c r="B77" s="60" t="s">
        <v>1436</v>
      </c>
      <c r="C77" s="60"/>
      <c r="D77" s="79" t="s">
        <v>1364</v>
      </c>
      <c r="E77" s="85" t="s">
        <v>440</v>
      </c>
      <c r="F77" s="202"/>
      <c r="G77" s="180"/>
      <c r="H77" s="120">
        <f>SUM(H52:H76)</f>
        <v>0</v>
      </c>
      <c r="J77" s="60"/>
    </row>
    <row r="78" spans="1:10">
      <c r="A78" s="60"/>
      <c r="B78" s="60"/>
      <c r="C78" s="60"/>
      <c r="D78" s="79" t="s">
        <v>1365</v>
      </c>
      <c r="E78" s="85"/>
      <c r="F78" s="202"/>
      <c r="G78" s="180"/>
      <c r="H78" s="180"/>
      <c r="J78" s="60"/>
    </row>
    <row r="79" spans="1:10" ht="30">
      <c r="A79" s="60"/>
      <c r="B79" s="60" t="s">
        <v>1437</v>
      </c>
      <c r="C79" s="60"/>
      <c r="D79" s="79" t="s">
        <v>1367</v>
      </c>
      <c r="E79" s="85" t="s">
        <v>441</v>
      </c>
      <c r="F79" s="201">
        <v>0.05</v>
      </c>
      <c r="G79" s="196"/>
      <c r="H79" s="120">
        <f t="shared" ref="H79" si="2">(F79*G79)</f>
        <v>0</v>
      </c>
      <c r="J79" s="60"/>
    </row>
    <row r="80" spans="1:10" ht="45">
      <c r="A80" s="60"/>
      <c r="B80" s="60" t="s">
        <v>1438</v>
      </c>
      <c r="C80" s="60"/>
      <c r="D80" s="79" t="s">
        <v>1369</v>
      </c>
      <c r="E80" s="85" t="s">
        <v>442</v>
      </c>
      <c r="F80" s="202"/>
      <c r="G80" s="180"/>
      <c r="H80" s="120">
        <f>H81+H82+H83</f>
        <v>0</v>
      </c>
      <c r="J80" s="60"/>
    </row>
    <row r="81" spans="1:10" ht="30">
      <c r="A81" s="60"/>
      <c r="B81" s="60" t="s">
        <v>1439</v>
      </c>
      <c r="C81" s="60"/>
      <c r="D81" s="79" t="s">
        <v>1371</v>
      </c>
      <c r="E81" s="85" t="s">
        <v>443</v>
      </c>
      <c r="F81" s="201">
        <v>0.05</v>
      </c>
      <c r="G81" s="196"/>
      <c r="H81" s="120">
        <f t="shared" ref="H81:H87" si="3">(F81*G81)</f>
        <v>0</v>
      </c>
      <c r="J81" s="60"/>
    </row>
    <row r="82" spans="1:10" ht="30">
      <c r="A82" s="60"/>
      <c r="B82" s="60" t="s">
        <v>1440</v>
      </c>
      <c r="C82" s="60"/>
      <c r="D82" s="79" t="s">
        <v>1373</v>
      </c>
      <c r="E82" s="85" t="s">
        <v>444</v>
      </c>
      <c r="F82" s="201">
        <v>0.03</v>
      </c>
      <c r="G82" s="196"/>
      <c r="H82" s="120">
        <f t="shared" si="3"/>
        <v>0</v>
      </c>
      <c r="J82" s="60"/>
    </row>
    <row r="83" spans="1:10" ht="30">
      <c r="A83" s="60"/>
      <c r="B83" s="60" t="s">
        <v>1441</v>
      </c>
      <c r="C83" s="60"/>
      <c r="D83" s="79" t="s">
        <v>1375</v>
      </c>
      <c r="E83" s="85" t="s">
        <v>445</v>
      </c>
      <c r="F83" s="201">
        <v>0.03</v>
      </c>
      <c r="G83" s="196"/>
      <c r="H83" s="120">
        <f t="shared" si="3"/>
        <v>0</v>
      </c>
      <c r="J83" s="60"/>
    </row>
    <row r="84" spans="1:10">
      <c r="A84" s="60"/>
      <c r="B84" s="60" t="s">
        <v>1442</v>
      </c>
      <c r="C84" s="60"/>
      <c r="D84" s="79" t="s">
        <v>1377</v>
      </c>
      <c r="E84" s="85" t="s">
        <v>446</v>
      </c>
      <c r="F84" s="202"/>
      <c r="G84" s="180"/>
      <c r="H84" s="120">
        <f>H85+H86+H87</f>
        <v>0</v>
      </c>
      <c r="J84" s="60"/>
    </row>
    <row r="85" spans="1:10" ht="45">
      <c r="A85" s="60"/>
      <c r="B85" s="60" t="s">
        <v>1443</v>
      </c>
      <c r="C85" s="60"/>
      <c r="D85" s="79" t="s">
        <v>1379</v>
      </c>
      <c r="E85" s="85" t="s">
        <v>447</v>
      </c>
      <c r="F85" s="201">
        <v>0.05</v>
      </c>
      <c r="G85" s="196"/>
      <c r="H85" s="120">
        <f t="shared" si="3"/>
        <v>0</v>
      </c>
      <c r="J85" s="60"/>
    </row>
    <row r="86" spans="1:10" ht="45">
      <c r="A86" s="60"/>
      <c r="B86" s="60" t="s">
        <v>1444</v>
      </c>
      <c r="C86" s="60"/>
      <c r="D86" s="79" t="s">
        <v>1381</v>
      </c>
      <c r="E86" s="85" t="s">
        <v>448</v>
      </c>
      <c r="F86" s="201">
        <v>0.05</v>
      </c>
      <c r="G86" s="196"/>
      <c r="H86" s="120">
        <f t="shared" si="3"/>
        <v>0</v>
      </c>
      <c r="J86" s="60"/>
    </row>
    <row r="87" spans="1:10" ht="30">
      <c r="A87" s="60"/>
      <c r="B87" s="60" t="s">
        <v>1445</v>
      </c>
      <c r="C87" s="60"/>
      <c r="D87" s="79" t="s">
        <v>1383</v>
      </c>
      <c r="E87" s="85" t="s">
        <v>449</v>
      </c>
      <c r="F87" s="201">
        <v>0.05</v>
      </c>
      <c r="G87" s="196"/>
      <c r="H87" s="120">
        <f t="shared" si="3"/>
        <v>0</v>
      </c>
      <c r="J87" s="60"/>
    </row>
    <row r="88" spans="1:10" ht="30">
      <c r="A88" s="60"/>
      <c r="B88" s="60" t="s">
        <v>1446</v>
      </c>
      <c r="C88" s="60"/>
      <c r="D88" s="79" t="s">
        <v>1385</v>
      </c>
      <c r="E88" s="85" t="s">
        <v>450</v>
      </c>
      <c r="F88" s="202"/>
      <c r="G88" s="180"/>
      <c r="H88" s="120">
        <f>H79+H80+H84</f>
        <v>0</v>
      </c>
      <c r="J88" s="60"/>
    </row>
    <row r="89" spans="1:10">
      <c r="A89" s="60"/>
      <c r="B89" s="60" t="s">
        <v>1447</v>
      </c>
      <c r="C89" s="60"/>
      <c r="D89" s="79" t="s">
        <v>1448</v>
      </c>
      <c r="E89" s="85" t="s">
        <v>451</v>
      </c>
      <c r="F89" s="202"/>
      <c r="G89" s="180"/>
      <c r="H89" s="120">
        <f>H77+H88</f>
        <v>0</v>
      </c>
      <c r="J89" s="60"/>
    </row>
    <row r="90" spans="1:10">
      <c r="A90" s="60"/>
      <c r="B90" s="60"/>
      <c r="C90" s="60" t="s">
        <v>360</v>
      </c>
      <c r="J90" s="60"/>
    </row>
    <row r="91" spans="1:10">
      <c r="A91" s="60"/>
      <c r="B91" s="60"/>
      <c r="C91" s="60" t="s">
        <v>363</v>
      </c>
      <c r="D91" s="60"/>
      <c r="E91" s="60"/>
      <c r="F91" s="60"/>
      <c r="G91" s="60"/>
      <c r="H91" s="60"/>
      <c r="I91" s="60"/>
      <c r="J91" s="60" t="s">
        <v>364</v>
      </c>
    </row>
    <row r="100" spans="1:9" hidden="1">
      <c r="A100" s="60"/>
      <c r="B100" s="60" t="b">
        <v>0</v>
      </c>
      <c r="C100" s="60" t="s">
        <v>1449</v>
      </c>
      <c r="D100" s="60"/>
      <c r="E100" s="60"/>
      <c r="F100" s="60"/>
      <c r="G100" s="60"/>
      <c r="H100" s="60"/>
      <c r="I100" s="195"/>
    </row>
    <row r="101" spans="1:9" hidden="1">
      <c r="A101" s="60"/>
      <c r="B101" s="60"/>
      <c r="C101" s="60"/>
      <c r="D101" s="60"/>
      <c r="E101" s="60" t="s">
        <v>536</v>
      </c>
      <c r="F101" s="60" t="s">
        <v>1389</v>
      </c>
      <c r="G101" s="60"/>
      <c r="H101" s="60"/>
      <c r="I101" s="195"/>
    </row>
    <row r="102" spans="1:9" hidden="1">
      <c r="A102" s="60"/>
      <c r="B102" s="60"/>
      <c r="C102" s="60"/>
      <c r="D102" s="60"/>
      <c r="E102" s="60"/>
      <c r="F102" s="60" t="s">
        <v>598</v>
      </c>
      <c r="G102" s="60"/>
      <c r="H102" s="60"/>
      <c r="I102" s="195"/>
    </row>
    <row r="103" spans="1:9" hidden="1">
      <c r="A103" s="60"/>
      <c r="B103" s="60"/>
      <c r="C103" s="60" t="s">
        <v>361</v>
      </c>
      <c r="D103" s="60" t="s">
        <v>365</v>
      </c>
      <c r="E103" s="60" t="s">
        <v>365</v>
      </c>
      <c r="F103" s="60"/>
      <c r="G103" s="60" t="s">
        <v>360</v>
      </c>
      <c r="H103" s="60" t="s">
        <v>362</v>
      </c>
      <c r="I103" s="195"/>
    </row>
    <row r="104" spans="1:9">
      <c r="A104" s="60"/>
      <c r="B104" s="60"/>
      <c r="C104" s="60" t="s">
        <v>383</v>
      </c>
      <c r="D104" s="239" t="s">
        <v>1390</v>
      </c>
      <c r="E104" s="268"/>
      <c r="F104" s="240"/>
      <c r="H104" s="60"/>
      <c r="I104" s="195"/>
    </row>
    <row r="105" spans="1:9">
      <c r="A105" s="60" t="s">
        <v>536</v>
      </c>
      <c r="B105" s="60"/>
      <c r="C105" s="60" t="s">
        <v>365</v>
      </c>
      <c r="D105" s="80" t="s">
        <v>499</v>
      </c>
      <c r="E105" s="80"/>
      <c r="F105" s="80" t="s">
        <v>489</v>
      </c>
      <c r="H105" s="60"/>
      <c r="I105" s="195"/>
    </row>
    <row r="106" spans="1:9">
      <c r="A106" s="60"/>
      <c r="B106" s="60"/>
      <c r="C106" s="60" t="s">
        <v>360</v>
      </c>
      <c r="H106" s="60"/>
      <c r="I106" s="195"/>
    </row>
    <row r="107" spans="1:9" ht="16.5" customHeight="1">
      <c r="A107" s="60"/>
      <c r="B107" s="60"/>
      <c r="C107" s="61"/>
      <c r="D107" s="79" t="s">
        <v>1391</v>
      </c>
      <c r="E107" s="85" t="s">
        <v>452</v>
      </c>
      <c r="F107" s="203" t="str">
        <f>IF(H89&lt;&gt;0,(H33)/H89,"0")</f>
        <v>0</v>
      </c>
      <c r="H107" s="60"/>
      <c r="I107" s="195"/>
    </row>
    <row r="108" spans="1:9">
      <c r="A108" s="60"/>
      <c r="B108" s="60"/>
      <c r="C108" s="60" t="s">
        <v>360</v>
      </c>
      <c r="H108" s="60"/>
      <c r="I108" s="195"/>
    </row>
    <row r="109" spans="1:9">
      <c r="A109" s="60"/>
      <c r="B109" s="60"/>
      <c r="C109" s="60" t="s">
        <v>363</v>
      </c>
      <c r="D109" s="60"/>
      <c r="E109" s="60"/>
      <c r="F109" s="60"/>
      <c r="G109" s="60"/>
      <c r="H109" s="60" t="s">
        <v>364</v>
      </c>
      <c r="I109" s="195"/>
    </row>
  </sheetData>
  <mergeCells count="10">
    <mergeCell ref="E1:K1"/>
    <mergeCell ref="D104:F104"/>
    <mergeCell ref="D5:F5"/>
    <mergeCell ref="D7:F7"/>
    <mergeCell ref="D17:H17"/>
    <mergeCell ref="D18:D19"/>
    <mergeCell ref="E18:E19"/>
    <mergeCell ref="D47:H47"/>
    <mergeCell ref="D48:D49"/>
    <mergeCell ref="E48:E49"/>
  </mergeCells>
  <dataValidations count="1">
    <dataValidation type="decimal" allowBlank="1" showInputMessage="1" showErrorMessage="1" errorTitle="Input Error" error="Please enter a numeric value between 0 and 99999999999999999" sqref="F21:G32 F85:G87 H21:H33 F52:G76 H52:H77 F79:G79 F81:G83 H79:H89">
      <formula1>0</formula1>
      <formula2>99999999999999900</formula2>
    </dataValidation>
  </dataValidations>
  <pageMargins left="0.7" right="0.7" top="0.75" bottom="0.75" header="0.3" footer="0.3"/>
  <pageSetup paperSize="9" orientation="portrait" r:id="rId1"/>
  <headerFooter>
    <oddHeader>&amp;C&amp;G</oddHeader>
  </headerFooter>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K110"/>
  <sheetViews>
    <sheetView showGridLines="0" topLeftCell="D1" workbookViewId="0">
      <selection activeCell="F8" sqref="F8"/>
    </sheetView>
  </sheetViews>
  <sheetFormatPr defaultColWidth="9.28515625" defaultRowHeight="15"/>
  <cols>
    <col min="1" max="1" width="11.28515625" style="51" hidden="1" customWidth="1"/>
    <col min="2" max="2" width="16" style="51" hidden="1" customWidth="1"/>
    <col min="3" max="3" width="16.42578125" style="51" hidden="1" customWidth="1"/>
    <col min="4" max="4" width="73.7109375" style="51" bestFit="1" customWidth="1"/>
    <col min="5" max="5" width="12.5703125" style="51" customWidth="1"/>
    <col min="6" max="6" width="24.28515625" style="51" customWidth="1"/>
    <col min="7" max="8" width="23" style="51" customWidth="1"/>
    <col min="9" max="16384" width="9.28515625" style="51"/>
  </cols>
  <sheetData>
    <row r="1" spans="1:11" ht="34.9" customHeight="1">
      <c r="A1" s="52" t="s">
        <v>1273</v>
      </c>
      <c r="E1" s="214" t="s">
        <v>1452</v>
      </c>
      <c r="F1" s="215"/>
      <c r="G1" s="215"/>
      <c r="H1" s="215"/>
      <c r="I1" s="215"/>
      <c r="J1" s="215"/>
      <c r="K1" s="215"/>
    </row>
    <row r="3" spans="1:11">
      <c r="D3" s="98" t="s">
        <v>761</v>
      </c>
    </row>
    <row r="5" spans="1:11">
      <c r="D5" s="247" t="s">
        <v>1450</v>
      </c>
      <c r="E5" s="247"/>
      <c r="F5" s="247"/>
    </row>
    <row r="7" spans="1:11">
      <c r="D7" s="244" t="s">
        <v>1451</v>
      </c>
      <c r="E7" s="245"/>
      <c r="F7" s="246"/>
    </row>
    <row r="15" spans="1:11" hidden="1">
      <c r="A15" s="60"/>
      <c r="B15" s="60" t="b">
        <v>0</v>
      </c>
      <c r="C15" s="60" t="s">
        <v>1274</v>
      </c>
      <c r="D15" s="60"/>
      <c r="E15" s="60"/>
      <c r="F15" s="60"/>
      <c r="G15" s="60"/>
      <c r="H15" s="60"/>
      <c r="I15" s="60"/>
      <c r="J15" s="60"/>
    </row>
    <row r="16" spans="1:11" hidden="1">
      <c r="A16" s="60"/>
      <c r="B16" s="60"/>
      <c r="C16" s="60"/>
      <c r="D16" s="60"/>
      <c r="E16" s="60" t="s">
        <v>536</v>
      </c>
      <c r="F16" s="60" t="s">
        <v>1275</v>
      </c>
      <c r="G16" s="60" t="s">
        <v>1276</v>
      </c>
      <c r="H16" s="60" t="s">
        <v>1277</v>
      </c>
      <c r="I16" s="60"/>
      <c r="J16" s="60"/>
    </row>
    <row r="17" spans="1:10" hidden="1">
      <c r="A17" s="60"/>
      <c r="B17" s="60"/>
      <c r="C17" s="60"/>
      <c r="D17" s="60"/>
      <c r="E17" s="60"/>
      <c r="F17" s="60"/>
      <c r="G17" s="60"/>
      <c r="H17" s="60"/>
      <c r="I17" s="60"/>
      <c r="J17" s="60"/>
    </row>
    <row r="18" spans="1:10" hidden="1">
      <c r="A18" s="60"/>
      <c r="B18" s="60"/>
      <c r="C18" s="60" t="s">
        <v>361</v>
      </c>
      <c r="D18" s="60" t="s">
        <v>365</v>
      </c>
      <c r="E18" s="60" t="s">
        <v>365</v>
      </c>
      <c r="F18" s="60"/>
      <c r="G18" s="60"/>
      <c r="H18" s="60"/>
      <c r="I18" s="60" t="s">
        <v>360</v>
      </c>
      <c r="J18" s="60" t="s">
        <v>362</v>
      </c>
    </row>
    <row r="19" spans="1:10">
      <c r="A19" s="60"/>
      <c r="B19" s="60"/>
      <c r="C19" s="60" t="s">
        <v>383</v>
      </c>
      <c r="D19" s="239" t="s">
        <v>1278</v>
      </c>
      <c r="E19" s="268"/>
      <c r="F19" s="240"/>
      <c r="G19" s="239"/>
      <c r="H19" s="268"/>
      <c r="I19" s="195"/>
      <c r="J19" s="60"/>
    </row>
    <row r="20" spans="1:10">
      <c r="A20" s="60"/>
      <c r="B20" s="60"/>
      <c r="C20" s="61" t="s">
        <v>365</v>
      </c>
      <c r="D20" s="216" t="s">
        <v>499</v>
      </c>
      <c r="E20" s="216"/>
      <c r="F20" s="80" t="s">
        <v>1279</v>
      </c>
      <c r="G20" s="80" t="s">
        <v>393</v>
      </c>
      <c r="H20" s="80" t="s">
        <v>395</v>
      </c>
      <c r="J20" s="60"/>
    </row>
    <row r="21" spans="1:10">
      <c r="A21" s="60" t="s">
        <v>536</v>
      </c>
      <c r="B21" s="60"/>
      <c r="C21" s="61" t="s">
        <v>365</v>
      </c>
      <c r="D21" s="217"/>
      <c r="E21" s="217"/>
      <c r="F21" s="80" t="s">
        <v>426</v>
      </c>
      <c r="G21" s="80" t="s">
        <v>427</v>
      </c>
      <c r="H21" s="80" t="s">
        <v>428</v>
      </c>
      <c r="J21" s="60"/>
    </row>
    <row r="22" spans="1:10">
      <c r="A22" s="60"/>
      <c r="B22" s="60"/>
      <c r="C22" s="60" t="s">
        <v>360</v>
      </c>
      <c r="D22" s="195"/>
      <c r="J22" s="60"/>
    </row>
    <row r="23" spans="1:10" ht="30">
      <c r="A23" s="60"/>
      <c r="B23" s="60" t="s">
        <v>1280</v>
      </c>
      <c r="C23" s="60"/>
      <c r="D23" s="79" t="s">
        <v>1281</v>
      </c>
      <c r="E23" s="85" t="s">
        <v>396</v>
      </c>
      <c r="F23" s="201">
        <v>1</v>
      </c>
      <c r="G23" s="196"/>
      <c r="H23" s="120">
        <f>(F23*G23)</f>
        <v>0</v>
      </c>
      <c r="J23" s="60"/>
    </row>
    <row r="24" spans="1:10" ht="30">
      <c r="A24" s="60"/>
      <c r="B24" s="60" t="s">
        <v>1282</v>
      </c>
      <c r="C24" s="60"/>
      <c r="D24" s="79" t="s">
        <v>1283</v>
      </c>
      <c r="E24" s="85" t="s">
        <v>397</v>
      </c>
      <c r="F24" s="201">
        <v>1</v>
      </c>
      <c r="G24" s="196"/>
      <c r="H24" s="120">
        <f t="shared" ref="H24:H34" si="0">(F24*G24)</f>
        <v>0</v>
      </c>
      <c r="J24" s="60"/>
    </row>
    <row r="25" spans="1:10">
      <c r="A25" s="60"/>
      <c r="B25" s="60" t="s">
        <v>1284</v>
      </c>
      <c r="C25" s="60"/>
      <c r="D25" s="79" t="s">
        <v>1285</v>
      </c>
      <c r="E25" s="85" t="s">
        <v>398</v>
      </c>
      <c r="F25" s="201">
        <v>1</v>
      </c>
      <c r="G25" s="196"/>
      <c r="H25" s="120">
        <f t="shared" si="0"/>
        <v>0</v>
      </c>
      <c r="J25" s="60"/>
    </row>
    <row r="26" spans="1:10" ht="30">
      <c r="A26" s="60"/>
      <c r="B26" s="60" t="s">
        <v>1286</v>
      </c>
      <c r="C26" s="60"/>
      <c r="D26" s="79" t="s">
        <v>1287</v>
      </c>
      <c r="E26" s="85" t="s">
        <v>399</v>
      </c>
      <c r="F26" s="201">
        <v>0.95</v>
      </c>
      <c r="G26" s="196"/>
      <c r="H26" s="120">
        <f t="shared" si="0"/>
        <v>0</v>
      </c>
      <c r="J26" s="60"/>
    </row>
    <row r="27" spans="1:10" ht="30">
      <c r="A27" s="60"/>
      <c r="B27" s="60" t="s">
        <v>1288</v>
      </c>
      <c r="C27" s="60"/>
      <c r="D27" s="79" t="s">
        <v>1289</v>
      </c>
      <c r="E27" s="85" t="s">
        <v>400</v>
      </c>
      <c r="F27" s="201">
        <v>0.9</v>
      </c>
      <c r="G27" s="196"/>
      <c r="H27" s="120">
        <f t="shared" si="0"/>
        <v>0</v>
      </c>
      <c r="J27" s="60"/>
    </row>
    <row r="28" spans="1:10" ht="30">
      <c r="A28" s="60"/>
      <c r="B28" s="60" t="s">
        <v>1290</v>
      </c>
      <c r="C28" s="60"/>
      <c r="D28" s="79" t="s">
        <v>1291</v>
      </c>
      <c r="E28" s="85" t="s">
        <v>401</v>
      </c>
      <c r="F28" s="201">
        <v>0.5</v>
      </c>
      <c r="G28" s="196"/>
      <c r="H28" s="120">
        <f t="shared" si="0"/>
        <v>0</v>
      </c>
      <c r="J28" s="60"/>
    </row>
    <row r="29" spans="1:10">
      <c r="A29" s="60"/>
      <c r="B29" s="60" t="s">
        <v>1292</v>
      </c>
      <c r="C29" s="60"/>
      <c r="D29" s="79" t="s">
        <v>1293</v>
      </c>
      <c r="E29" s="85" t="s">
        <v>402</v>
      </c>
      <c r="F29" s="201">
        <v>0.5</v>
      </c>
      <c r="G29" s="196"/>
      <c r="H29" s="120">
        <f t="shared" si="0"/>
        <v>0</v>
      </c>
      <c r="J29" s="60"/>
    </row>
    <row r="30" spans="1:10" ht="30">
      <c r="A30" s="60"/>
      <c r="B30" s="60" t="s">
        <v>1294</v>
      </c>
      <c r="C30" s="60"/>
      <c r="D30" s="79" t="s">
        <v>1295</v>
      </c>
      <c r="E30" s="85" t="s">
        <v>403</v>
      </c>
      <c r="F30" s="201">
        <v>0.5</v>
      </c>
      <c r="G30" s="196"/>
      <c r="H30" s="120">
        <f t="shared" si="0"/>
        <v>0</v>
      </c>
      <c r="J30" s="60"/>
    </row>
    <row r="31" spans="1:10" ht="45">
      <c r="A31" s="60"/>
      <c r="B31" s="60" t="s">
        <v>1296</v>
      </c>
      <c r="C31" s="60"/>
      <c r="D31" s="79" t="s">
        <v>1297</v>
      </c>
      <c r="E31" s="85" t="s">
        <v>404</v>
      </c>
      <c r="F31" s="201">
        <v>0.5</v>
      </c>
      <c r="G31" s="196"/>
      <c r="H31" s="120">
        <f t="shared" si="0"/>
        <v>0</v>
      </c>
      <c r="J31" s="60"/>
    </row>
    <row r="32" spans="1:10" ht="45">
      <c r="A32" s="60"/>
      <c r="B32" s="60" t="s">
        <v>1298</v>
      </c>
      <c r="C32" s="60"/>
      <c r="D32" s="79" t="s">
        <v>1299</v>
      </c>
      <c r="E32" s="85" t="s">
        <v>405</v>
      </c>
      <c r="F32" s="201">
        <v>0</v>
      </c>
      <c r="G32" s="196"/>
      <c r="H32" s="120">
        <f t="shared" si="0"/>
        <v>0</v>
      </c>
      <c r="J32" s="60"/>
    </row>
    <row r="33" spans="1:10" ht="30">
      <c r="A33" s="60"/>
      <c r="B33" s="60" t="s">
        <v>1300</v>
      </c>
      <c r="C33" s="60"/>
      <c r="D33" s="79" t="s">
        <v>1301</v>
      </c>
      <c r="E33" s="85" t="s">
        <v>406</v>
      </c>
      <c r="F33" s="201">
        <v>0</v>
      </c>
      <c r="G33" s="196"/>
      <c r="H33" s="120">
        <f t="shared" si="0"/>
        <v>0</v>
      </c>
      <c r="J33" s="60"/>
    </row>
    <row r="34" spans="1:10" ht="30">
      <c r="A34" s="60"/>
      <c r="B34" s="60" t="s">
        <v>1302</v>
      </c>
      <c r="C34" s="60"/>
      <c r="D34" s="79" t="s">
        <v>1303</v>
      </c>
      <c r="E34" s="85" t="s">
        <v>407</v>
      </c>
      <c r="F34" s="201">
        <v>0</v>
      </c>
      <c r="G34" s="196"/>
      <c r="H34" s="120">
        <f t="shared" si="0"/>
        <v>0</v>
      </c>
      <c r="J34" s="60"/>
    </row>
    <row r="35" spans="1:10">
      <c r="A35" s="60"/>
      <c r="B35" s="60" t="s">
        <v>1304</v>
      </c>
      <c r="C35" s="60"/>
      <c r="D35" s="79" t="s">
        <v>1305</v>
      </c>
      <c r="E35" s="85" t="s">
        <v>408</v>
      </c>
      <c r="F35" s="202"/>
      <c r="G35" s="180"/>
      <c r="H35" s="120">
        <f>SUM(H23:H34)</f>
        <v>0</v>
      </c>
      <c r="J35" s="60"/>
    </row>
    <row r="36" spans="1:10">
      <c r="A36" s="60"/>
      <c r="B36" s="60"/>
      <c r="C36" s="60" t="s">
        <v>360</v>
      </c>
      <c r="D36" s="195"/>
      <c r="J36" s="60"/>
    </row>
    <row r="37" spans="1:10">
      <c r="A37" s="60"/>
      <c r="B37" s="60"/>
      <c r="C37" s="60" t="s">
        <v>363</v>
      </c>
      <c r="D37" s="60"/>
      <c r="E37" s="60"/>
      <c r="F37" s="60"/>
      <c r="G37" s="60"/>
      <c r="H37" s="60"/>
      <c r="I37" s="60"/>
      <c r="J37" s="60" t="s">
        <v>364</v>
      </c>
    </row>
    <row r="44" spans="1:10" hidden="1">
      <c r="A44" s="60"/>
      <c r="B44" s="60" t="b">
        <v>0</v>
      </c>
      <c r="C44" s="60" t="s">
        <v>1306</v>
      </c>
      <c r="D44" s="60"/>
      <c r="E44" s="60"/>
      <c r="F44" s="60"/>
      <c r="G44" s="60"/>
      <c r="H44" s="60"/>
      <c r="I44" s="60"/>
      <c r="J44" s="60"/>
    </row>
    <row r="45" spans="1:10" hidden="1">
      <c r="A45" s="60"/>
      <c r="B45" s="60"/>
      <c r="C45" s="60"/>
      <c r="D45" s="60"/>
      <c r="E45" s="60" t="s">
        <v>536</v>
      </c>
      <c r="F45" s="60" t="s">
        <v>1307</v>
      </c>
      <c r="G45" s="60" t="s">
        <v>1308</v>
      </c>
      <c r="H45" s="60" t="s">
        <v>1309</v>
      </c>
      <c r="I45" s="60"/>
      <c r="J45" s="60"/>
    </row>
    <row r="46" spans="1:10" hidden="1">
      <c r="A46" s="60"/>
      <c r="B46" s="60"/>
      <c r="C46" s="60"/>
      <c r="D46" s="60"/>
      <c r="E46" s="60"/>
      <c r="F46" s="60"/>
      <c r="G46" s="60"/>
      <c r="H46" s="60"/>
      <c r="I46" s="60"/>
      <c r="J46" s="60"/>
    </row>
    <row r="47" spans="1:10" hidden="1">
      <c r="A47" s="60"/>
      <c r="B47" s="60"/>
      <c r="C47" s="60" t="s">
        <v>361</v>
      </c>
      <c r="D47" s="60" t="s">
        <v>365</v>
      </c>
      <c r="E47" s="60" t="s">
        <v>365</v>
      </c>
      <c r="F47" s="60"/>
      <c r="G47" s="60"/>
      <c r="H47" s="60"/>
      <c r="I47" s="60" t="s">
        <v>360</v>
      </c>
      <c r="J47" s="60" t="s">
        <v>362</v>
      </c>
    </row>
    <row r="48" spans="1:10">
      <c r="A48" s="60"/>
      <c r="B48" s="60"/>
      <c r="C48" s="60" t="s">
        <v>383</v>
      </c>
      <c r="D48" s="239" t="s">
        <v>1310</v>
      </c>
      <c r="E48" s="268"/>
      <c r="F48" s="240"/>
      <c r="G48" s="239"/>
      <c r="H48" s="268"/>
      <c r="J48" s="60"/>
    </row>
    <row r="49" spans="1:10">
      <c r="A49" s="60"/>
      <c r="B49" s="60"/>
      <c r="C49" s="60" t="s">
        <v>365</v>
      </c>
      <c r="D49" s="216" t="s">
        <v>499</v>
      </c>
      <c r="E49" s="216"/>
      <c r="F49" s="80" t="s">
        <v>1311</v>
      </c>
      <c r="G49" s="80" t="s">
        <v>393</v>
      </c>
      <c r="H49" s="80" t="s">
        <v>395</v>
      </c>
      <c r="J49" s="60"/>
    </row>
    <row r="50" spans="1:10">
      <c r="A50" s="60" t="s">
        <v>536</v>
      </c>
      <c r="B50" s="60"/>
      <c r="C50" s="60" t="s">
        <v>365</v>
      </c>
      <c r="D50" s="217"/>
      <c r="E50" s="217"/>
      <c r="F50" s="80" t="s">
        <v>471</v>
      </c>
      <c r="G50" s="80" t="s">
        <v>472</v>
      </c>
      <c r="H50" s="80" t="s">
        <v>473</v>
      </c>
      <c r="J50" s="60"/>
    </row>
    <row r="51" spans="1:10">
      <c r="A51" s="60"/>
      <c r="B51" s="60"/>
      <c r="C51" s="60" t="s">
        <v>360</v>
      </c>
      <c r="J51" s="60"/>
    </row>
    <row r="52" spans="1:10">
      <c r="A52" s="60"/>
      <c r="B52" s="60"/>
      <c r="C52" s="60"/>
      <c r="D52" s="79" t="s">
        <v>1312</v>
      </c>
      <c r="E52" s="197"/>
      <c r="F52" s="202"/>
      <c r="G52" s="180"/>
      <c r="H52" s="180"/>
      <c r="J52" s="60"/>
    </row>
    <row r="53" spans="1:10">
      <c r="A53" s="60"/>
      <c r="B53" s="60" t="s">
        <v>1313</v>
      </c>
      <c r="C53" s="60"/>
      <c r="D53" s="79" t="s">
        <v>1314</v>
      </c>
      <c r="E53" s="197" t="s">
        <v>409</v>
      </c>
      <c r="F53" s="201">
        <v>0</v>
      </c>
      <c r="G53" s="196"/>
      <c r="H53" s="120">
        <f>(F53*G53)</f>
        <v>0</v>
      </c>
      <c r="J53" s="60"/>
    </row>
    <row r="54" spans="1:10">
      <c r="A54" s="60"/>
      <c r="B54" s="60" t="s">
        <v>1315</v>
      </c>
      <c r="C54" s="60"/>
      <c r="D54" s="79" t="s">
        <v>1316</v>
      </c>
      <c r="E54" s="197" t="s">
        <v>410</v>
      </c>
      <c r="F54" s="201">
        <v>0</v>
      </c>
      <c r="G54" s="196"/>
      <c r="H54" s="120">
        <f t="shared" ref="H54:H77" si="1">(F54*G54)</f>
        <v>0</v>
      </c>
      <c r="J54" s="60"/>
    </row>
    <row r="55" spans="1:10">
      <c r="A55" s="60"/>
      <c r="B55" s="60" t="s">
        <v>1317</v>
      </c>
      <c r="C55" s="60"/>
      <c r="D55" s="79" t="s">
        <v>1318</v>
      </c>
      <c r="E55" s="197" t="s">
        <v>411</v>
      </c>
      <c r="F55" s="201">
        <v>0</v>
      </c>
      <c r="G55" s="196"/>
      <c r="H55" s="120">
        <f t="shared" si="1"/>
        <v>0</v>
      </c>
      <c r="J55" s="60"/>
    </row>
    <row r="56" spans="1:10" ht="30">
      <c r="A56" s="60"/>
      <c r="B56" s="60" t="s">
        <v>1319</v>
      </c>
      <c r="C56" s="60"/>
      <c r="D56" s="79" t="s">
        <v>1320</v>
      </c>
      <c r="E56" s="197" t="s">
        <v>412</v>
      </c>
      <c r="F56" s="201">
        <v>0</v>
      </c>
      <c r="G56" s="196"/>
      <c r="H56" s="120">
        <f t="shared" si="1"/>
        <v>0</v>
      </c>
      <c r="J56" s="60"/>
    </row>
    <row r="57" spans="1:10" ht="30">
      <c r="A57" s="60"/>
      <c r="B57" s="60" t="s">
        <v>1321</v>
      </c>
      <c r="C57" s="60"/>
      <c r="D57" s="79" t="s">
        <v>1322</v>
      </c>
      <c r="E57" s="197" t="s">
        <v>413</v>
      </c>
      <c r="F57" s="201">
        <v>0.05</v>
      </c>
      <c r="G57" s="196"/>
      <c r="H57" s="120">
        <f t="shared" si="1"/>
        <v>0</v>
      </c>
      <c r="J57" s="60"/>
    </row>
    <row r="58" spans="1:10">
      <c r="A58" s="60"/>
      <c r="B58" s="60" t="s">
        <v>1323</v>
      </c>
      <c r="C58" s="60"/>
      <c r="D58" s="79" t="s">
        <v>1324</v>
      </c>
      <c r="E58" s="197" t="s">
        <v>414</v>
      </c>
      <c r="F58" s="201">
        <v>0.05</v>
      </c>
      <c r="G58" s="196"/>
      <c r="H58" s="120">
        <f t="shared" si="1"/>
        <v>0</v>
      </c>
      <c r="J58" s="60"/>
    </row>
    <row r="59" spans="1:10" ht="75">
      <c r="A59" s="60"/>
      <c r="B59" s="60" t="s">
        <v>1325</v>
      </c>
      <c r="C59" s="60"/>
      <c r="D59" s="79" t="s">
        <v>1326</v>
      </c>
      <c r="E59" s="197" t="s">
        <v>415</v>
      </c>
      <c r="F59" s="201">
        <v>0.1</v>
      </c>
      <c r="G59" s="196"/>
      <c r="H59" s="120">
        <f t="shared" si="1"/>
        <v>0</v>
      </c>
      <c r="J59" s="60"/>
    </row>
    <row r="60" spans="1:10" ht="30">
      <c r="A60" s="60"/>
      <c r="B60" s="60" t="s">
        <v>1327</v>
      </c>
      <c r="C60" s="60"/>
      <c r="D60" s="79" t="s">
        <v>1328</v>
      </c>
      <c r="E60" s="197" t="s">
        <v>416</v>
      </c>
      <c r="F60" s="201">
        <v>0.15</v>
      </c>
      <c r="G60" s="196"/>
      <c r="H60" s="120">
        <f t="shared" si="1"/>
        <v>0</v>
      </c>
      <c r="J60" s="60"/>
    </row>
    <row r="61" spans="1:10">
      <c r="A61" s="60"/>
      <c r="B61" s="60" t="s">
        <v>1329</v>
      </c>
      <c r="C61" s="60"/>
      <c r="D61" s="79" t="s">
        <v>1330</v>
      </c>
      <c r="E61" s="197" t="s">
        <v>417</v>
      </c>
      <c r="F61" s="201">
        <v>0.15</v>
      </c>
      <c r="G61" s="196"/>
      <c r="H61" s="120">
        <f t="shared" si="1"/>
        <v>0</v>
      </c>
      <c r="J61" s="60"/>
    </row>
    <row r="62" spans="1:10">
      <c r="A62" s="60"/>
      <c r="B62" s="60" t="s">
        <v>1331</v>
      </c>
      <c r="C62" s="60"/>
      <c r="D62" s="79" t="s">
        <v>1332</v>
      </c>
      <c r="E62" s="197" t="s">
        <v>418</v>
      </c>
      <c r="F62" s="201">
        <v>0.5</v>
      </c>
      <c r="G62" s="196"/>
      <c r="H62" s="120">
        <f t="shared" si="1"/>
        <v>0</v>
      </c>
      <c r="J62" s="60"/>
    </row>
    <row r="63" spans="1:10">
      <c r="A63" s="60"/>
      <c r="B63" s="60" t="s">
        <v>1333</v>
      </c>
      <c r="C63" s="60"/>
      <c r="D63" s="79" t="s">
        <v>1334</v>
      </c>
      <c r="E63" s="197" t="s">
        <v>419</v>
      </c>
      <c r="F63" s="201">
        <v>0.5</v>
      </c>
      <c r="G63" s="196"/>
      <c r="H63" s="120">
        <f t="shared" si="1"/>
        <v>0</v>
      </c>
      <c r="J63" s="60"/>
    </row>
    <row r="64" spans="1:10" ht="30">
      <c r="A64" s="60"/>
      <c r="B64" s="60" t="s">
        <v>1335</v>
      </c>
      <c r="C64" s="60"/>
      <c r="D64" s="79" t="s">
        <v>1336</v>
      </c>
      <c r="E64" s="197" t="s">
        <v>420</v>
      </c>
      <c r="F64" s="201">
        <v>0.5</v>
      </c>
      <c r="G64" s="196"/>
      <c r="H64" s="120">
        <f t="shared" si="1"/>
        <v>0</v>
      </c>
      <c r="J64" s="60"/>
    </row>
    <row r="65" spans="1:10">
      <c r="A65" s="60"/>
      <c r="B65" s="60" t="s">
        <v>1337</v>
      </c>
      <c r="C65" s="60"/>
      <c r="D65" s="79" t="s">
        <v>1338</v>
      </c>
      <c r="E65" s="197" t="s">
        <v>421</v>
      </c>
      <c r="F65" s="201">
        <v>0.5</v>
      </c>
      <c r="G65" s="196"/>
      <c r="H65" s="120">
        <f t="shared" si="1"/>
        <v>0</v>
      </c>
      <c r="J65" s="60"/>
    </row>
    <row r="66" spans="1:10" ht="60">
      <c r="A66" s="60"/>
      <c r="B66" s="60" t="s">
        <v>1339</v>
      </c>
      <c r="C66" s="60"/>
      <c r="D66" s="79" t="s">
        <v>1340</v>
      </c>
      <c r="E66" s="197" t="s">
        <v>422</v>
      </c>
      <c r="F66" s="201">
        <v>0.5</v>
      </c>
      <c r="G66" s="196"/>
      <c r="H66" s="120">
        <f t="shared" si="1"/>
        <v>0</v>
      </c>
      <c r="J66" s="60"/>
    </row>
    <row r="67" spans="1:10" ht="45">
      <c r="A67" s="60"/>
      <c r="B67" s="60" t="s">
        <v>1341</v>
      </c>
      <c r="C67" s="60"/>
      <c r="D67" s="79" t="s">
        <v>1342</v>
      </c>
      <c r="E67" s="197" t="s">
        <v>423</v>
      </c>
      <c r="F67" s="201">
        <v>0.65</v>
      </c>
      <c r="G67" s="196"/>
      <c r="H67" s="120">
        <f t="shared" si="1"/>
        <v>0</v>
      </c>
      <c r="J67" s="60"/>
    </row>
    <row r="68" spans="1:10" ht="60">
      <c r="A68" s="60"/>
      <c r="B68" s="60" t="s">
        <v>1343</v>
      </c>
      <c r="C68" s="60"/>
      <c r="D68" s="79" t="s">
        <v>1344</v>
      </c>
      <c r="E68" s="197" t="s">
        <v>424</v>
      </c>
      <c r="F68" s="201">
        <v>0.65</v>
      </c>
      <c r="G68" s="196"/>
      <c r="H68" s="120">
        <f t="shared" si="1"/>
        <v>0</v>
      </c>
      <c r="J68" s="60"/>
    </row>
    <row r="69" spans="1:10" ht="45">
      <c r="A69" s="60"/>
      <c r="B69" s="60" t="s">
        <v>1345</v>
      </c>
      <c r="C69" s="60"/>
      <c r="D69" s="79" t="s">
        <v>1346</v>
      </c>
      <c r="E69" s="197" t="s">
        <v>425</v>
      </c>
      <c r="F69" s="201">
        <v>0.85</v>
      </c>
      <c r="G69" s="196"/>
      <c r="H69" s="120">
        <f t="shared" si="1"/>
        <v>0</v>
      </c>
      <c r="J69" s="60"/>
    </row>
    <row r="70" spans="1:10" ht="45">
      <c r="A70" s="60"/>
      <c r="B70" s="60" t="s">
        <v>1347</v>
      </c>
      <c r="C70" s="60"/>
      <c r="D70" s="79" t="s">
        <v>1348</v>
      </c>
      <c r="E70" s="197" t="s">
        <v>432</v>
      </c>
      <c r="F70" s="201">
        <v>0.85</v>
      </c>
      <c r="G70" s="196"/>
      <c r="H70" s="120">
        <f t="shared" si="1"/>
        <v>0</v>
      </c>
      <c r="J70" s="60"/>
    </row>
    <row r="71" spans="1:10" ht="30">
      <c r="A71" s="60"/>
      <c r="B71" s="60" t="s">
        <v>1349</v>
      </c>
      <c r="C71" s="60"/>
      <c r="D71" s="79" t="s">
        <v>1350</v>
      </c>
      <c r="E71" s="197" t="s">
        <v>433</v>
      </c>
      <c r="F71" s="201">
        <v>0.85</v>
      </c>
      <c r="G71" s="196"/>
      <c r="H71" s="120">
        <f t="shared" si="1"/>
        <v>0</v>
      </c>
      <c r="J71" s="60"/>
    </row>
    <row r="72" spans="1:10">
      <c r="A72" s="60"/>
      <c r="B72" s="60" t="s">
        <v>1351</v>
      </c>
      <c r="C72" s="60"/>
      <c r="D72" s="79" t="s">
        <v>1352</v>
      </c>
      <c r="E72" s="197" t="s">
        <v>434</v>
      </c>
      <c r="F72" s="201">
        <v>0.85</v>
      </c>
      <c r="G72" s="196"/>
      <c r="H72" s="120">
        <f t="shared" si="1"/>
        <v>0</v>
      </c>
      <c r="J72" s="60"/>
    </row>
    <row r="73" spans="1:10">
      <c r="A73" s="60"/>
      <c r="B73" s="60" t="s">
        <v>1353</v>
      </c>
      <c r="C73" s="60"/>
      <c r="D73" s="79" t="s">
        <v>1354</v>
      </c>
      <c r="E73" s="197" t="s">
        <v>435</v>
      </c>
      <c r="F73" s="201">
        <v>1</v>
      </c>
      <c r="G73" s="196"/>
      <c r="H73" s="120">
        <f t="shared" si="1"/>
        <v>0</v>
      </c>
      <c r="J73" s="60"/>
    </row>
    <row r="74" spans="1:10" ht="30">
      <c r="A74" s="60"/>
      <c r="B74" s="60" t="s">
        <v>1355</v>
      </c>
      <c r="C74" s="60"/>
      <c r="D74" s="79" t="s">
        <v>1356</v>
      </c>
      <c r="E74" s="197" t="s">
        <v>436</v>
      </c>
      <c r="F74" s="201">
        <v>1</v>
      </c>
      <c r="G74" s="196"/>
      <c r="H74" s="120">
        <f t="shared" si="1"/>
        <v>0</v>
      </c>
      <c r="J74" s="60"/>
    </row>
    <row r="75" spans="1:10">
      <c r="A75" s="60"/>
      <c r="B75" s="60" t="s">
        <v>1357</v>
      </c>
      <c r="C75" s="60"/>
      <c r="D75" s="79" t="s">
        <v>1358</v>
      </c>
      <c r="E75" s="197" t="s">
        <v>437</v>
      </c>
      <c r="F75" s="201">
        <v>1</v>
      </c>
      <c r="G75" s="196"/>
      <c r="H75" s="120">
        <f t="shared" si="1"/>
        <v>0</v>
      </c>
      <c r="J75" s="60"/>
    </row>
    <row r="76" spans="1:10" ht="75">
      <c r="A76" s="60"/>
      <c r="B76" s="60" t="s">
        <v>1359</v>
      </c>
      <c r="C76" s="60"/>
      <c r="D76" s="79" t="s">
        <v>1360</v>
      </c>
      <c r="E76" s="197" t="s">
        <v>438</v>
      </c>
      <c r="F76" s="201">
        <v>1</v>
      </c>
      <c r="G76" s="196"/>
      <c r="H76" s="120">
        <f t="shared" si="1"/>
        <v>0</v>
      </c>
      <c r="J76" s="60"/>
    </row>
    <row r="77" spans="1:10" ht="30">
      <c r="A77" s="60"/>
      <c r="B77" s="60" t="s">
        <v>1361</v>
      </c>
      <c r="C77" s="60"/>
      <c r="D77" s="79" t="s">
        <v>1362</v>
      </c>
      <c r="E77" s="197" t="s">
        <v>439</v>
      </c>
      <c r="F77" s="201">
        <v>1</v>
      </c>
      <c r="G77" s="196"/>
      <c r="H77" s="120">
        <f t="shared" si="1"/>
        <v>0</v>
      </c>
      <c r="J77" s="60"/>
    </row>
    <row r="78" spans="1:10">
      <c r="A78" s="60"/>
      <c r="B78" s="60" t="s">
        <v>1363</v>
      </c>
      <c r="C78" s="60"/>
      <c r="D78" s="79" t="s">
        <v>1364</v>
      </c>
      <c r="E78" s="197" t="s">
        <v>440</v>
      </c>
      <c r="F78" s="202"/>
      <c r="G78" s="180"/>
      <c r="H78" s="120">
        <f>SUM(H53:H77)</f>
        <v>0</v>
      </c>
      <c r="J78" s="60"/>
    </row>
    <row r="79" spans="1:10">
      <c r="A79" s="60"/>
      <c r="B79" s="60"/>
      <c r="C79" s="60"/>
      <c r="D79" s="79" t="s">
        <v>1365</v>
      </c>
      <c r="E79" s="197"/>
      <c r="F79" s="202"/>
      <c r="G79" s="180"/>
      <c r="H79" s="180"/>
      <c r="J79" s="60"/>
    </row>
    <row r="80" spans="1:10" ht="30">
      <c r="A80" s="60"/>
      <c r="B80" s="60" t="s">
        <v>1366</v>
      </c>
      <c r="C80" s="60"/>
      <c r="D80" s="79" t="s">
        <v>1367</v>
      </c>
      <c r="E80" s="197" t="s">
        <v>441</v>
      </c>
      <c r="F80" s="201">
        <v>0.05</v>
      </c>
      <c r="G80" s="196"/>
      <c r="H80" s="120">
        <f t="shared" ref="H80:H88" si="2">(F80*G80)</f>
        <v>0</v>
      </c>
      <c r="J80" s="60"/>
    </row>
    <row r="81" spans="1:10" ht="30">
      <c r="A81" s="60"/>
      <c r="B81" s="60" t="s">
        <v>1368</v>
      </c>
      <c r="C81" s="60"/>
      <c r="D81" s="79" t="s">
        <v>1369</v>
      </c>
      <c r="E81" s="197" t="s">
        <v>442</v>
      </c>
      <c r="F81" s="202"/>
      <c r="G81" s="180"/>
      <c r="H81" s="120">
        <f>H82+H83+H84</f>
        <v>0</v>
      </c>
      <c r="J81" s="60"/>
    </row>
    <row r="82" spans="1:10" ht="30">
      <c r="A82" s="60"/>
      <c r="B82" s="60" t="s">
        <v>1370</v>
      </c>
      <c r="C82" s="60"/>
      <c r="D82" s="79" t="s">
        <v>1371</v>
      </c>
      <c r="E82" s="197" t="s">
        <v>443</v>
      </c>
      <c r="F82" s="201">
        <v>0.05</v>
      </c>
      <c r="G82" s="196"/>
      <c r="H82" s="120">
        <f t="shared" si="2"/>
        <v>0</v>
      </c>
      <c r="J82" s="60"/>
    </row>
    <row r="83" spans="1:10" ht="30">
      <c r="A83" s="60"/>
      <c r="B83" s="60" t="s">
        <v>1372</v>
      </c>
      <c r="C83" s="60"/>
      <c r="D83" s="79" t="s">
        <v>1373</v>
      </c>
      <c r="E83" s="197" t="s">
        <v>444</v>
      </c>
      <c r="F83" s="201">
        <v>0.03</v>
      </c>
      <c r="G83" s="196"/>
      <c r="H83" s="120">
        <f t="shared" si="2"/>
        <v>0</v>
      </c>
      <c r="J83" s="60"/>
    </row>
    <row r="84" spans="1:10">
      <c r="A84" s="60"/>
      <c r="B84" s="60" t="s">
        <v>1374</v>
      </c>
      <c r="C84" s="60"/>
      <c r="D84" s="79" t="s">
        <v>1375</v>
      </c>
      <c r="E84" s="197" t="s">
        <v>445</v>
      </c>
      <c r="F84" s="201">
        <v>0.03</v>
      </c>
      <c r="G84" s="196"/>
      <c r="H84" s="120">
        <f t="shared" si="2"/>
        <v>0</v>
      </c>
      <c r="J84" s="60"/>
    </row>
    <row r="85" spans="1:10">
      <c r="A85" s="60"/>
      <c r="B85" s="60" t="s">
        <v>1376</v>
      </c>
      <c r="C85" s="60"/>
      <c r="D85" s="79" t="s">
        <v>1377</v>
      </c>
      <c r="E85" s="197" t="s">
        <v>446</v>
      </c>
      <c r="F85" s="202"/>
      <c r="G85" s="180"/>
      <c r="H85" s="120">
        <f>H86+H87+H88</f>
        <v>0</v>
      </c>
      <c r="J85" s="60"/>
    </row>
    <row r="86" spans="1:10" ht="45">
      <c r="A86" s="60"/>
      <c r="B86" s="60" t="s">
        <v>1378</v>
      </c>
      <c r="C86" s="60"/>
      <c r="D86" s="79" t="s">
        <v>1379</v>
      </c>
      <c r="E86" s="197" t="s">
        <v>447</v>
      </c>
      <c r="F86" s="201">
        <v>0.05</v>
      </c>
      <c r="G86" s="196"/>
      <c r="H86" s="120">
        <f t="shared" si="2"/>
        <v>0</v>
      </c>
      <c r="J86" s="60"/>
    </row>
    <row r="87" spans="1:10" ht="30">
      <c r="A87" s="60"/>
      <c r="B87" s="60" t="s">
        <v>1380</v>
      </c>
      <c r="C87" s="60"/>
      <c r="D87" s="79" t="s">
        <v>1381</v>
      </c>
      <c r="E87" s="197" t="s">
        <v>448</v>
      </c>
      <c r="F87" s="201">
        <v>0.05</v>
      </c>
      <c r="G87" s="196"/>
      <c r="H87" s="120">
        <f t="shared" si="2"/>
        <v>0</v>
      </c>
      <c r="J87" s="60"/>
    </row>
    <row r="88" spans="1:10" ht="30">
      <c r="A88" s="60"/>
      <c r="B88" s="60" t="s">
        <v>1382</v>
      </c>
      <c r="C88" s="60"/>
      <c r="D88" s="79" t="s">
        <v>1383</v>
      </c>
      <c r="E88" s="197" t="s">
        <v>449</v>
      </c>
      <c r="F88" s="201">
        <v>0.05</v>
      </c>
      <c r="G88" s="196"/>
      <c r="H88" s="120">
        <f t="shared" si="2"/>
        <v>0</v>
      </c>
      <c r="J88" s="60"/>
    </row>
    <row r="89" spans="1:10">
      <c r="A89" s="60"/>
      <c r="B89" s="60" t="s">
        <v>1384</v>
      </c>
      <c r="C89" s="60"/>
      <c r="D89" s="79" t="s">
        <v>1385</v>
      </c>
      <c r="E89" s="197" t="s">
        <v>450</v>
      </c>
      <c r="F89" s="202"/>
      <c r="G89" s="180"/>
      <c r="H89" s="120">
        <f>H80+H81+H85</f>
        <v>0</v>
      </c>
      <c r="J89" s="60"/>
    </row>
    <row r="90" spans="1:10">
      <c r="A90" s="60"/>
      <c r="B90" s="60" t="s">
        <v>1386</v>
      </c>
      <c r="C90" s="60"/>
      <c r="D90" s="79" t="s">
        <v>1387</v>
      </c>
      <c r="E90" s="197" t="s">
        <v>451</v>
      </c>
      <c r="F90" s="202"/>
      <c r="G90" s="180"/>
      <c r="H90" s="120">
        <f>H78+H89</f>
        <v>0</v>
      </c>
      <c r="J90" s="60"/>
    </row>
    <row r="91" spans="1:10">
      <c r="A91" s="60"/>
      <c r="B91" s="60"/>
      <c r="C91" s="60" t="s">
        <v>360</v>
      </c>
      <c r="J91" s="60"/>
    </row>
    <row r="92" spans="1:10">
      <c r="A92" s="60"/>
      <c r="B92" s="60"/>
      <c r="C92" s="60" t="s">
        <v>363</v>
      </c>
      <c r="D92" s="60"/>
      <c r="E92" s="60"/>
      <c r="F92" s="60"/>
      <c r="G92" s="60"/>
      <c r="H92" s="60"/>
      <c r="I92" s="60"/>
      <c r="J92" s="60" t="s">
        <v>364</v>
      </c>
    </row>
    <row r="100" spans="1:9" hidden="1"/>
    <row r="101" spans="1:9" hidden="1">
      <c r="A101" s="60"/>
      <c r="B101" s="60" t="b">
        <v>0</v>
      </c>
      <c r="C101" s="60" t="s">
        <v>1388</v>
      </c>
      <c r="D101" s="60"/>
      <c r="E101" s="60"/>
      <c r="F101" s="60"/>
      <c r="G101" s="60"/>
      <c r="H101" s="60"/>
      <c r="I101" s="195"/>
    </row>
    <row r="102" spans="1:9" hidden="1">
      <c r="A102" s="60"/>
      <c r="B102" s="60"/>
      <c r="C102" s="60"/>
      <c r="D102" s="60"/>
      <c r="E102" s="60" t="s">
        <v>536</v>
      </c>
      <c r="F102" s="60" t="s">
        <v>1389</v>
      </c>
      <c r="G102" s="60"/>
      <c r="H102" s="60"/>
      <c r="I102" s="195"/>
    </row>
    <row r="103" spans="1:9" hidden="1">
      <c r="A103" s="60"/>
      <c r="B103" s="60"/>
      <c r="C103" s="60"/>
      <c r="D103" s="60"/>
      <c r="E103" s="60"/>
      <c r="F103" s="60" t="s">
        <v>737</v>
      </c>
      <c r="G103" s="60"/>
      <c r="H103" s="60"/>
      <c r="I103" s="195"/>
    </row>
    <row r="104" spans="1:9" hidden="1">
      <c r="A104" s="60"/>
      <c r="B104" s="60"/>
      <c r="C104" s="60" t="s">
        <v>361</v>
      </c>
      <c r="D104" s="60" t="s">
        <v>365</v>
      </c>
      <c r="E104" s="60" t="s">
        <v>365</v>
      </c>
      <c r="F104" s="60"/>
      <c r="G104" s="60" t="s">
        <v>360</v>
      </c>
      <c r="H104" s="60" t="s">
        <v>362</v>
      </c>
      <c r="I104" s="195"/>
    </row>
    <row r="105" spans="1:9">
      <c r="A105" s="60"/>
      <c r="B105" s="60"/>
      <c r="C105" s="60" t="s">
        <v>383</v>
      </c>
      <c r="D105" s="239" t="s">
        <v>1390</v>
      </c>
      <c r="E105" s="268"/>
      <c r="F105" s="240"/>
      <c r="H105" s="60"/>
      <c r="I105" s="195"/>
    </row>
    <row r="106" spans="1:9">
      <c r="A106" s="60" t="s">
        <v>536</v>
      </c>
      <c r="B106" s="60"/>
      <c r="C106" s="61" t="s">
        <v>365</v>
      </c>
      <c r="D106" s="80" t="s">
        <v>499</v>
      </c>
      <c r="E106" s="80"/>
      <c r="F106" s="80" t="s">
        <v>490</v>
      </c>
      <c r="H106" s="60"/>
      <c r="I106" s="195"/>
    </row>
    <row r="107" spans="1:9">
      <c r="A107" s="60"/>
      <c r="B107" s="60"/>
      <c r="C107" s="60" t="s">
        <v>360</v>
      </c>
      <c r="H107" s="60"/>
      <c r="I107" s="195"/>
    </row>
    <row r="108" spans="1:9">
      <c r="A108" s="60"/>
      <c r="B108" s="60"/>
      <c r="C108" s="61"/>
      <c r="D108" s="79" t="s">
        <v>1391</v>
      </c>
      <c r="E108" s="85" t="s">
        <v>452</v>
      </c>
      <c r="F108" s="203" t="str">
        <f>IF(H90&lt;&gt;0,(H35)/H90,"0")</f>
        <v>0</v>
      </c>
      <c r="H108" s="60"/>
      <c r="I108" s="195"/>
    </row>
    <row r="109" spans="1:9">
      <c r="A109" s="60"/>
      <c r="B109" s="60"/>
      <c r="C109" s="60" t="s">
        <v>360</v>
      </c>
      <c r="H109" s="60"/>
      <c r="I109" s="195"/>
    </row>
    <row r="110" spans="1:9">
      <c r="A110" s="60"/>
      <c r="B110" s="60"/>
      <c r="C110" s="60" t="s">
        <v>363</v>
      </c>
      <c r="D110" s="60"/>
      <c r="E110" s="60"/>
      <c r="F110" s="60"/>
      <c r="G110" s="60"/>
      <c r="H110" s="60" t="s">
        <v>364</v>
      </c>
      <c r="I110" s="195"/>
    </row>
  </sheetData>
  <mergeCells count="12">
    <mergeCell ref="E1:K1"/>
    <mergeCell ref="G48:H48"/>
    <mergeCell ref="D19:F19"/>
    <mergeCell ref="G19:H19"/>
    <mergeCell ref="D105:F105"/>
    <mergeCell ref="D5:F5"/>
    <mergeCell ref="D7:F7"/>
    <mergeCell ref="D20:D21"/>
    <mergeCell ref="E20:E21"/>
    <mergeCell ref="D49:D50"/>
    <mergeCell ref="E49:E50"/>
    <mergeCell ref="D48:F48"/>
  </mergeCells>
  <dataValidations count="1">
    <dataValidation type="decimal" allowBlank="1" showInputMessage="1" showErrorMessage="1" errorTitle="Input Error" error="Please enter a numeric value between 0 and 99999999999999999" sqref="F23:G34 H80:H90 F53:G77 H53:H78 F80:G80 F82:G84 F86:G88 H23:H35">
      <formula1>0</formula1>
      <formula2>99999999999999900</formula2>
    </dataValidation>
  </dataValidations>
  <pageMargins left="0.7" right="0.7" top="0.75" bottom="0.75" header="0.3" footer="0.3"/>
  <pageSetup paperSize="9" orientation="portrait" r:id="rId1"/>
  <headerFooter>
    <oddHeader>&amp;C&amp;G</oddHeader>
  </headerFooter>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K22"/>
  <sheetViews>
    <sheetView showGridLines="0" topLeftCell="D1" workbookViewId="0">
      <selection sqref="A1:C1048576"/>
    </sheetView>
  </sheetViews>
  <sheetFormatPr defaultColWidth="9.28515625" defaultRowHeight="15"/>
  <cols>
    <col min="1" max="1" width="11" style="51" hidden="1" customWidth="1"/>
    <col min="2" max="2" width="13.5703125" style="51" hidden="1" customWidth="1"/>
    <col min="3" max="3" width="8.7109375" style="51" hidden="1" customWidth="1"/>
    <col min="4" max="4" width="39.5703125" style="51" customWidth="1"/>
    <col min="5" max="5" width="9.28515625" style="51"/>
    <col min="6" max="6" width="20.7109375" style="51" customWidth="1"/>
    <col min="7" max="16384" width="9.28515625" style="51"/>
  </cols>
  <sheetData>
    <row r="1" spans="1:11" ht="34.9" customHeight="1">
      <c r="A1" s="52" t="s">
        <v>1162</v>
      </c>
      <c r="E1" s="214" t="s">
        <v>1227</v>
      </c>
      <c r="F1" s="215"/>
      <c r="G1" s="215"/>
      <c r="H1" s="215"/>
      <c r="I1" s="215"/>
      <c r="J1" s="215"/>
      <c r="K1" s="215"/>
    </row>
    <row r="7" spans="1:11">
      <c r="A7" s="60"/>
      <c r="B7" s="60"/>
      <c r="C7" s="60" t="s">
        <v>1163</v>
      </c>
      <c r="D7" s="60"/>
      <c r="E7" s="60"/>
      <c r="F7" s="60"/>
      <c r="G7" s="60"/>
      <c r="H7" s="60"/>
    </row>
    <row r="8" spans="1:11" hidden="1">
      <c r="A8" s="60"/>
      <c r="B8" s="60"/>
      <c r="C8" s="60"/>
      <c r="D8" s="60"/>
      <c r="E8" s="60" t="s">
        <v>536</v>
      </c>
      <c r="F8" s="60"/>
      <c r="G8" s="60"/>
      <c r="H8" s="60"/>
    </row>
    <row r="9" spans="1:11" hidden="1">
      <c r="A9" s="60"/>
      <c r="B9" s="60"/>
      <c r="C9" s="60"/>
      <c r="D9" s="60"/>
      <c r="E9" s="60"/>
      <c r="F9" s="60"/>
      <c r="G9" s="60"/>
      <c r="H9" s="60"/>
    </row>
    <row r="10" spans="1:11" hidden="1">
      <c r="A10" s="60"/>
      <c r="B10" s="60"/>
      <c r="C10" s="60" t="s">
        <v>361</v>
      </c>
      <c r="D10" s="60" t="s">
        <v>365</v>
      </c>
      <c r="E10" s="60" t="s">
        <v>365</v>
      </c>
      <c r="F10" s="60"/>
      <c r="G10" s="60" t="s">
        <v>360</v>
      </c>
      <c r="H10" s="60" t="s">
        <v>362</v>
      </c>
    </row>
    <row r="11" spans="1:11">
      <c r="A11" s="60"/>
      <c r="B11" s="60"/>
      <c r="C11" s="60" t="s">
        <v>383</v>
      </c>
      <c r="D11" s="239" t="s">
        <v>1164</v>
      </c>
      <c r="E11" s="268"/>
      <c r="F11" s="240"/>
      <c r="G11" s="60"/>
      <c r="H11" s="60"/>
    </row>
    <row r="12" spans="1:11">
      <c r="A12" s="60"/>
      <c r="B12" s="60"/>
      <c r="C12" s="60" t="s">
        <v>365</v>
      </c>
      <c r="D12" s="216" t="s">
        <v>499</v>
      </c>
      <c r="E12" s="216"/>
      <c r="F12" s="80" t="s">
        <v>1165</v>
      </c>
      <c r="H12" s="60"/>
    </row>
    <row r="13" spans="1:11">
      <c r="A13" s="60" t="s">
        <v>536</v>
      </c>
      <c r="B13" s="60"/>
      <c r="C13" s="60" t="s">
        <v>365</v>
      </c>
      <c r="D13" s="217"/>
      <c r="E13" s="217"/>
      <c r="F13" s="80" t="s">
        <v>426</v>
      </c>
      <c r="H13" s="60"/>
    </row>
    <row r="14" spans="1:11">
      <c r="A14" s="60"/>
      <c r="B14" s="60"/>
      <c r="C14" s="60" t="s">
        <v>360</v>
      </c>
      <c r="H14" s="60"/>
    </row>
    <row r="15" spans="1:11">
      <c r="A15" s="60" t="s">
        <v>1166</v>
      </c>
      <c r="B15" s="60"/>
      <c r="C15" s="60"/>
      <c r="D15" s="79" t="s">
        <v>1167</v>
      </c>
      <c r="E15" s="85" t="s">
        <v>396</v>
      </c>
      <c r="F15" s="70"/>
      <c r="H15" s="60"/>
    </row>
    <row r="16" spans="1:11">
      <c r="A16" s="60" t="s">
        <v>1168</v>
      </c>
      <c r="B16" s="60"/>
      <c r="C16" s="60"/>
      <c r="D16" s="79" t="s">
        <v>1169</v>
      </c>
      <c r="E16" s="85" t="s">
        <v>397</v>
      </c>
      <c r="F16" s="70"/>
      <c r="H16" s="60"/>
    </row>
    <row r="17" spans="1:8">
      <c r="A17" s="60" t="s">
        <v>1170</v>
      </c>
      <c r="B17" s="60"/>
      <c r="C17" s="60"/>
      <c r="D17" s="79" t="s">
        <v>1171</v>
      </c>
      <c r="E17" s="85" t="s">
        <v>398</v>
      </c>
      <c r="F17" s="70"/>
      <c r="H17" s="60"/>
    </row>
    <row r="18" spans="1:8">
      <c r="A18" s="60" t="s">
        <v>1172</v>
      </c>
      <c r="B18" s="60"/>
      <c r="C18" s="60"/>
      <c r="D18" s="79" t="s">
        <v>1173</v>
      </c>
      <c r="E18" s="85" t="s">
        <v>399</v>
      </c>
      <c r="F18" s="70"/>
      <c r="H18" s="60"/>
    </row>
    <row r="19" spans="1:8">
      <c r="A19" s="60" t="s">
        <v>1174</v>
      </c>
      <c r="B19" s="60"/>
      <c r="C19" s="60"/>
      <c r="D19" s="79" t="s">
        <v>1175</v>
      </c>
      <c r="E19" s="85" t="s">
        <v>400</v>
      </c>
      <c r="F19" s="70"/>
      <c r="H19" s="60"/>
    </row>
    <row r="20" spans="1:8">
      <c r="A20" s="60" t="s">
        <v>1176</v>
      </c>
      <c r="B20" s="60"/>
      <c r="C20" s="60"/>
      <c r="D20" s="79" t="s">
        <v>1177</v>
      </c>
      <c r="E20" s="85" t="s">
        <v>401</v>
      </c>
      <c r="F20" s="70"/>
      <c r="H20" s="60"/>
    </row>
    <row r="21" spans="1:8">
      <c r="A21" s="60"/>
      <c r="B21" s="60"/>
      <c r="C21" s="60" t="s">
        <v>360</v>
      </c>
      <c r="H21" s="60"/>
    </row>
    <row r="22" spans="1:8">
      <c r="A22" s="60"/>
      <c r="B22" s="60"/>
      <c r="C22" s="60" t="s">
        <v>363</v>
      </c>
      <c r="D22" s="60"/>
      <c r="E22" s="60"/>
      <c r="F22" s="60"/>
      <c r="G22" s="60"/>
      <c r="H22" s="60" t="s">
        <v>364</v>
      </c>
    </row>
  </sheetData>
  <mergeCells count="4">
    <mergeCell ref="E1:K1"/>
    <mergeCell ref="D11:F11"/>
    <mergeCell ref="D12:D13"/>
    <mergeCell ref="E12:E13"/>
  </mergeCells>
  <pageMargins left="0.7" right="0.7" top="0.75" bottom="0.75" header="0.3" footer="0.3"/>
  <headerFooter>
    <oddHeader>&amp;C&amp;G</oddHead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72"/>
  <sheetViews>
    <sheetView topLeftCell="A8" workbookViewId="0">
      <selection activeCell="D8" sqref="D8:D41"/>
    </sheetView>
  </sheetViews>
  <sheetFormatPr defaultColWidth="9.28515625" defaultRowHeight="15"/>
  <cols>
    <col min="1" max="1" width="9.28515625" style="8"/>
    <col min="2" max="2" width="25.7109375" style="8" bestFit="1" customWidth="1"/>
    <col min="3" max="3" width="22.42578125" style="8" customWidth="1"/>
    <col min="4" max="4" width="17.28515625" style="8" customWidth="1"/>
    <col min="5" max="8" width="9.28515625" style="8"/>
    <col min="9" max="9" width="9.7109375" style="8" bestFit="1" customWidth="1"/>
    <col min="10" max="10" width="9.28515625" style="8" hidden="1" customWidth="1"/>
    <col min="11" max="11" width="53.28515625" style="8" hidden="1" customWidth="1"/>
    <col min="12" max="12" width="10.42578125" style="8" hidden="1" customWidth="1"/>
    <col min="13" max="13" width="11" style="8" hidden="1" customWidth="1"/>
    <col min="14" max="15" width="9.28515625" style="8"/>
    <col min="16" max="16" width="24.5703125" style="8" customWidth="1"/>
    <col min="17" max="17" width="11" style="8" bestFit="1" customWidth="1"/>
    <col min="18" max="16384" width="9.28515625" style="8"/>
  </cols>
  <sheetData>
    <row r="1" spans="1:13">
      <c r="A1"/>
      <c r="B1"/>
      <c r="C1"/>
      <c r="D1"/>
      <c r="E1"/>
      <c r="F1"/>
      <c r="G1"/>
      <c r="J1" s="8" t="s">
        <v>152</v>
      </c>
      <c r="K1" s="8" t="s">
        <v>153</v>
      </c>
      <c r="L1" s="8" t="s">
        <v>198</v>
      </c>
      <c r="M1" s="8">
        <v>1</v>
      </c>
    </row>
    <row r="2" spans="1:13">
      <c r="A2"/>
      <c r="B2"/>
      <c r="C2"/>
      <c r="D2"/>
      <c r="E2"/>
      <c r="F2"/>
      <c r="G2"/>
      <c r="J2" s="8" t="s">
        <v>154</v>
      </c>
      <c r="K2" s="8" t="s">
        <v>155</v>
      </c>
      <c r="L2" s="8" t="s">
        <v>199</v>
      </c>
      <c r="M2" s="8">
        <v>1000</v>
      </c>
    </row>
    <row r="3" spans="1:13">
      <c r="A3"/>
      <c r="B3"/>
      <c r="C3"/>
      <c r="D3"/>
      <c r="E3"/>
      <c r="F3"/>
      <c r="G3"/>
      <c r="J3" s="8" t="s">
        <v>156</v>
      </c>
      <c r="K3" s="8" t="s">
        <v>157</v>
      </c>
      <c r="L3" s="8" t="s">
        <v>357</v>
      </c>
      <c r="M3" s="8">
        <v>100000</v>
      </c>
    </row>
    <row r="4" spans="1:13">
      <c r="A4"/>
      <c r="B4"/>
      <c r="C4"/>
      <c r="D4"/>
      <c r="E4"/>
      <c r="F4"/>
      <c r="G4"/>
      <c r="J4" s="8" t="s">
        <v>158</v>
      </c>
      <c r="K4" s="8" t="s">
        <v>159</v>
      </c>
      <c r="L4" s="8" t="s">
        <v>200</v>
      </c>
      <c r="M4" s="8">
        <v>1000000</v>
      </c>
    </row>
    <row r="5" spans="1:13">
      <c r="A5"/>
      <c r="B5"/>
      <c r="C5"/>
      <c r="D5"/>
      <c r="E5"/>
      <c r="F5"/>
      <c r="G5"/>
      <c r="J5" s="8" t="s">
        <v>160</v>
      </c>
      <c r="K5" s="8" t="s">
        <v>161</v>
      </c>
      <c r="L5" s="8" t="s">
        <v>201</v>
      </c>
      <c r="M5" s="8">
        <v>1000000000</v>
      </c>
    </row>
    <row r="6" spans="1:13">
      <c r="A6"/>
      <c r="B6"/>
      <c r="C6" s="51" t="s">
        <v>208</v>
      </c>
      <c r="D6" s="51" t="s">
        <v>305</v>
      </c>
      <c r="E6"/>
      <c r="F6"/>
      <c r="G6"/>
      <c r="J6" s="8" t="s">
        <v>213</v>
      </c>
      <c r="K6" s="8" t="s">
        <v>214</v>
      </c>
    </row>
    <row r="7" spans="1:13">
      <c r="A7"/>
      <c r="B7"/>
      <c r="C7" s="51" t="s">
        <v>209</v>
      </c>
      <c r="D7" s="51" t="s">
        <v>357</v>
      </c>
      <c r="E7"/>
      <c r="F7"/>
      <c r="G7"/>
      <c r="J7" s="8" t="s">
        <v>215</v>
      </c>
      <c r="K7" s="8" t="s">
        <v>216</v>
      </c>
    </row>
    <row r="8" spans="1:13">
      <c r="A8"/>
      <c r="B8" s="51" t="s">
        <v>210</v>
      </c>
      <c r="C8" s="51" t="s">
        <v>194</v>
      </c>
      <c r="D8" s="179" t="s">
        <v>1460</v>
      </c>
      <c r="E8"/>
      <c r="F8"/>
      <c r="G8"/>
      <c r="I8" s="10"/>
      <c r="J8" s="8" t="s">
        <v>217</v>
      </c>
      <c r="K8" s="8" t="s">
        <v>218</v>
      </c>
    </row>
    <row r="9" spans="1:13">
      <c r="A9"/>
      <c r="B9"/>
      <c r="C9" s="51" t="s">
        <v>195</v>
      </c>
      <c r="D9" s="179" t="s">
        <v>1461</v>
      </c>
      <c r="E9"/>
      <c r="F9"/>
      <c r="G9"/>
      <c r="I9" s="10"/>
      <c r="J9" s="8" t="s">
        <v>219</v>
      </c>
      <c r="K9" s="8" t="s">
        <v>220</v>
      </c>
    </row>
    <row r="10" spans="1:13">
      <c r="A10"/>
      <c r="B10" s="51" t="s">
        <v>211</v>
      </c>
      <c r="C10" s="51" t="s">
        <v>194</v>
      </c>
      <c r="D10"/>
      <c r="E10"/>
      <c r="F10"/>
      <c r="G10"/>
      <c r="J10" s="8" t="s">
        <v>221</v>
      </c>
      <c r="K10" s="8" t="s">
        <v>222</v>
      </c>
    </row>
    <row r="11" spans="1:13">
      <c r="A11"/>
      <c r="B11"/>
      <c r="C11" s="51" t="s">
        <v>195</v>
      </c>
      <c r="D11"/>
      <c r="E11"/>
      <c r="F11"/>
      <c r="G11"/>
      <c r="J11" s="8" t="s">
        <v>223</v>
      </c>
      <c r="K11" s="8" t="s">
        <v>224</v>
      </c>
    </row>
    <row r="12" spans="1:13">
      <c r="A12"/>
      <c r="B12"/>
      <c r="C12" s="51" t="s">
        <v>212</v>
      </c>
      <c r="D12" s="179" t="s">
        <v>1457</v>
      </c>
      <c r="E12"/>
      <c r="F12"/>
      <c r="G12"/>
      <c r="J12" s="8" t="s">
        <v>225</v>
      </c>
      <c r="K12" s="8" t="s">
        <v>226</v>
      </c>
    </row>
    <row r="13" spans="1:13">
      <c r="A13"/>
      <c r="B13"/>
      <c r="C13" s="51" t="s">
        <v>353</v>
      </c>
      <c r="D13"/>
      <c r="E13"/>
      <c r="F13"/>
      <c r="G13"/>
      <c r="J13" s="8" t="s">
        <v>227</v>
      </c>
      <c r="K13" s="8" t="s">
        <v>228</v>
      </c>
    </row>
    <row r="14" spans="1:13">
      <c r="A14"/>
      <c r="B14" s="51" t="s">
        <v>356</v>
      </c>
      <c r="C14" s="51" t="s">
        <v>194</v>
      </c>
      <c r="D14"/>
      <c r="E14"/>
      <c r="F14"/>
      <c r="G14"/>
      <c r="J14" s="8" t="s">
        <v>229</v>
      </c>
      <c r="K14" s="8" t="s">
        <v>230</v>
      </c>
    </row>
    <row r="15" spans="1:13">
      <c r="A15"/>
      <c r="B15"/>
      <c r="C15" s="51" t="s">
        <v>195</v>
      </c>
      <c r="D15"/>
      <c r="E15"/>
      <c r="F15"/>
      <c r="G15"/>
      <c r="J15" s="8" t="s">
        <v>231</v>
      </c>
      <c r="K15" s="8" t="s">
        <v>232</v>
      </c>
    </row>
    <row r="16" spans="1:13">
      <c r="A16"/>
      <c r="B16" s="51" t="s">
        <v>1128</v>
      </c>
      <c r="C16"/>
      <c r="D16" s="179" t="s">
        <v>1456</v>
      </c>
      <c r="E16"/>
      <c r="F16"/>
      <c r="G16"/>
      <c r="J16" s="8" t="s">
        <v>233</v>
      </c>
      <c r="K16" s="8" t="s">
        <v>234</v>
      </c>
    </row>
    <row r="17" spans="1:11">
      <c r="A17"/>
      <c r="B17" s="51" t="s">
        <v>1129</v>
      </c>
      <c r="C17"/>
      <c r="D17" s="179" t="s">
        <v>1455</v>
      </c>
      <c r="E17"/>
      <c r="F17"/>
      <c r="G17"/>
      <c r="J17" s="8" t="s">
        <v>235</v>
      </c>
      <c r="K17" s="8" t="s">
        <v>236</v>
      </c>
    </row>
    <row r="18" spans="1:11">
      <c r="A18"/>
      <c r="B18" s="51" t="s">
        <v>1130</v>
      </c>
      <c r="C18"/>
      <c r="D18" s="179" t="s">
        <v>1458</v>
      </c>
      <c r="E18"/>
      <c r="F18"/>
      <c r="G18"/>
      <c r="J18" s="8" t="s">
        <v>237</v>
      </c>
      <c r="K18" s="8" t="s">
        <v>238</v>
      </c>
    </row>
    <row r="19" spans="1:11">
      <c r="A19"/>
      <c r="B19" s="51" t="s">
        <v>1131</v>
      </c>
      <c r="C19"/>
      <c r="D19" s="179" t="s">
        <v>1459</v>
      </c>
      <c r="E19"/>
      <c r="F19"/>
      <c r="G19"/>
      <c r="J19" s="8" t="s">
        <v>239</v>
      </c>
      <c r="K19" s="8" t="s">
        <v>240</v>
      </c>
    </row>
    <row r="20" spans="1:11">
      <c r="A20"/>
      <c r="B20" s="51" t="s">
        <v>1132</v>
      </c>
      <c r="C20"/>
      <c r="D20" s="179" t="s">
        <v>357</v>
      </c>
      <c r="E20"/>
      <c r="F20"/>
      <c r="G20"/>
      <c r="J20" s="8" t="s">
        <v>241</v>
      </c>
      <c r="K20" s="8" t="s">
        <v>242</v>
      </c>
    </row>
    <row r="21" spans="1:11">
      <c r="A21"/>
      <c r="B21" s="51" t="s">
        <v>1133</v>
      </c>
      <c r="C21"/>
      <c r="D21" s="179" t="s">
        <v>1462</v>
      </c>
      <c r="E21"/>
      <c r="F21"/>
      <c r="G21"/>
      <c r="J21" s="8" t="s">
        <v>243</v>
      </c>
      <c r="K21" s="8" t="s">
        <v>244</v>
      </c>
    </row>
    <row r="22" spans="1:11">
      <c r="A22"/>
      <c r="B22" s="51" t="s">
        <v>1134</v>
      </c>
      <c r="C22"/>
      <c r="D22" s="179" t="s">
        <v>1463</v>
      </c>
      <c r="E22"/>
      <c r="F22"/>
      <c r="G22"/>
      <c r="J22" s="8" t="s">
        <v>245</v>
      </c>
      <c r="K22" s="8" t="s">
        <v>246</v>
      </c>
    </row>
    <row r="23" spans="1:11">
      <c r="A23"/>
      <c r="B23" s="51" t="s">
        <v>1135</v>
      </c>
      <c r="C23"/>
      <c r="D23" s="179" t="s">
        <v>1464</v>
      </c>
      <c r="E23"/>
      <c r="F23"/>
      <c r="G23"/>
      <c r="J23" s="8" t="s">
        <v>247</v>
      </c>
      <c r="K23" s="8" t="s">
        <v>248</v>
      </c>
    </row>
    <row r="24" spans="1:11">
      <c r="A24"/>
      <c r="B24" s="51" t="s">
        <v>1136</v>
      </c>
      <c r="C24"/>
      <c r="D24" s="179" t="s">
        <v>1465</v>
      </c>
      <c r="E24"/>
      <c r="F24"/>
      <c r="G24"/>
      <c r="J24" s="8" t="s">
        <v>249</v>
      </c>
      <c r="K24" s="8" t="s">
        <v>250</v>
      </c>
    </row>
    <row r="25" spans="1:11">
      <c r="A25"/>
      <c r="B25" s="51" t="s">
        <v>1137</v>
      </c>
      <c r="C25"/>
      <c r="D25" s="179" t="s">
        <v>1466</v>
      </c>
      <c r="E25"/>
      <c r="F25"/>
      <c r="G25"/>
      <c r="J25" s="8" t="s">
        <v>251</v>
      </c>
      <c r="K25" s="8" t="s">
        <v>252</v>
      </c>
    </row>
    <row r="26" spans="1:11">
      <c r="A26"/>
      <c r="B26"/>
      <c r="C26"/>
      <c r="D26" s="179" t="s">
        <v>1454</v>
      </c>
      <c r="E26"/>
      <c r="F26"/>
      <c r="G26"/>
      <c r="J26" s="8" t="s">
        <v>253</v>
      </c>
      <c r="K26" s="8" t="s">
        <v>254</v>
      </c>
    </row>
    <row r="27" spans="1:11">
      <c r="A27"/>
      <c r="B27"/>
      <c r="C27"/>
      <c r="D27" s="51" t="s">
        <v>1471</v>
      </c>
      <c r="E27"/>
      <c r="F27"/>
      <c r="G27"/>
      <c r="J27" s="8" t="s">
        <v>255</v>
      </c>
      <c r="K27" s="8" t="s">
        <v>256</v>
      </c>
    </row>
    <row r="28" spans="1:11">
      <c r="A28"/>
      <c r="B28"/>
      <c r="C28"/>
      <c r="D28"/>
      <c r="E28"/>
      <c r="F28"/>
      <c r="G28"/>
      <c r="J28" s="8" t="s">
        <v>257</v>
      </c>
      <c r="K28" s="8" t="s">
        <v>258</v>
      </c>
    </row>
    <row r="29" spans="1:11">
      <c r="A29"/>
      <c r="B29"/>
      <c r="C29"/>
      <c r="D29"/>
      <c r="E29"/>
      <c r="F29"/>
      <c r="G29"/>
      <c r="J29" s="8" t="s">
        <v>259</v>
      </c>
      <c r="K29" s="8" t="s">
        <v>260</v>
      </c>
    </row>
    <row r="30" spans="1:11">
      <c r="A30"/>
      <c r="B30"/>
      <c r="C30"/>
      <c r="D30" s="179" t="s">
        <v>305</v>
      </c>
      <c r="E30"/>
      <c r="F30"/>
      <c r="G30"/>
      <c r="J30" s="8" t="s">
        <v>261</v>
      </c>
      <c r="K30" s="8" t="s">
        <v>262</v>
      </c>
    </row>
    <row r="31" spans="1:11">
      <c r="A31"/>
      <c r="B31"/>
      <c r="C31"/>
      <c r="D31" s="179" t="s">
        <v>1467</v>
      </c>
      <c r="E31"/>
      <c r="F31"/>
      <c r="G31"/>
      <c r="J31" s="8" t="s">
        <v>263</v>
      </c>
      <c r="K31" s="8" t="s">
        <v>264</v>
      </c>
    </row>
    <row r="32" spans="1:11">
      <c r="A32"/>
      <c r="B32"/>
      <c r="C32"/>
      <c r="D32" s="179" t="s">
        <v>1468</v>
      </c>
      <c r="E32"/>
      <c r="F32"/>
      <c r="G32"/>
      <c r="J32" s="8" t="s">
        <v>265</v>
      </c>
      <c r="K32" s="8" t="s">
        <v>266</v>
      </c>
    </row>
    <row r="33" spans="1:11">
      <c r="A33"/>
      <c r="B33"/>
      <c r="C33"/>
      <c r="D33" s="179" t="s">
        <v>1469</v>
      </c>
      <c r="E33"/>
      <c r="F33"/>
      <c r="G33"/>
      <c r="J33" s="8" t="s">
        <v>267</v>
      </c>
      <c r="K33" s="8" t="s">
        <v>268</v>
      </c>
    </row>
    <row r="34" spans="1:11">
      <c r="A34"/>
      <c r="B34"/>
      <c r="C34"/>
      <c r="D34"/>
      <c r="E34"/>
      <c r="F34"/>
      <c r="G34"/>
      <c r="J34" s="8" t="s">
        <v>269</v>
      </c>
      <c r="K34" s="8" t="s">
        <v>270</v>
      </c>
    </row>
    <row r="35" spans="1:11">
      <c r="A35"/>
      <c r="B35"/>
      <c r="C35"/>
      <c r="D35"/>
      <c r="E35"/>
      <c r="F35"/>
      <c r="G35"/>
      <c r="J35" s="8" t="s">
        <v>271</v>
      </c>
      <c r="K35" s="8" t="s">
        <v>272</v>
      </c>
    </row>
    <row r="36" spans="1:11">
      <c r="A36"/>
      <c r="B36"/>
      <c r="C36"/>
      <c r="D36"/>
      <c r="E36"/>
      <c r="F36"/>
      <c r="G36"/>
      <c r="J36" s="8" t="s">
        <v>273</v>
      </c>
      <c r="K36" s="8" t="s">
        <v>274</v>
      </c>
    </row>
    <row r="37" spans="1:11">
      <c r="A37"/>
      <c r="B37"/>
      <c r="C37"/>
      <c r="D37"/>
      <c r="E37"/>
      <c r="F37"/>
      <c r="G37"/>
      <c r="J37" s="8" t="s">
        <v>306</v>
      </c>
      <c r="K37" s="8" t="s">
        <v>307</v>
      </c>
    </row>
    <row r="38" spans="1:11">
      <c r="A38"/>
      <c r="B38"/>
      <c r="C38"/>
      <c r="D38"/>
      <c r="E38"/>
      <c r="F38"/>
      <c r="G38"/>
      <c r="J38" s="8" t="s">
        <v>308</v>
      </c>
      <c r="K38" s="8" t="s">
        <v>309</v>
      </c>
    </row>
    <row r="39" spans="1:11">
      <c r="A39"/>
      <c r="B39"/>
      <c r="C39"/>
      <c r="D39"/>
      <c r="E39"/>
      <c r="F39"/>
      <c r="G39"/>
      <c r="J39" s="8" t="s">
        <v>310</v>
      </c>
      <c r="K39" s="8" t="s">
        <v>311</v>
      </c>
    </row>
    <row r="40" spans="1:11">
      <c r="A40"/>
      <c r="B40"/>
      <c r="C40"/>
      <c r="D40"/>
      <c r="E40"/>
      <c r="F40"/>
      <c r="G40"/>
    </row>
    <row r="41" spans="1:11">
      <c r="A41"/>
      <c r="B41"/>
      <c r="C41"/>
      <c r="D41"/>
      <c r="E41"/>
      <c r="F41"/>
      <c r="G41"/>
      <c r="J41" s="8" t="s">
        <v>312</v>
      </c>
      <c r="K41" s="8" t="s">
        <v>313</v>
      </c>
    </row>
    <row r="42" spans="1:11">
      <c r="A42"/>
      <c r="B42"/>
      <c r="C42"/>
      <c r="D42"/>
      <c r="E42"/>
      <c r="F42"/>
      <c r="G42"/>
      <c r="J42" s="8" t="s">
        <v>314</v>
      </c>
      <c r="K42" s="8" t="s">
        <v>315</v>
      </c>
    </row>
    <row r="43" spans="1:11">
      <c r="A43"/>
      <c r="B43"/>
      <c r="C43"/>
      <c r="D43"/>
      <c r="E43"/>
      <c r="F43"/>
      <c r="G43"/>
      <c r="J43" s="8" t="s">
        <v>316</v>
      </c>
      <c r="K43" s="8" t="s">
        <v>317</v>
      </c>
    </row>
    <row r="44" spans="1:11">
      <c r="A44"/>
      <c r="B44"/>
      <c r="C44"/>
      <c r="D44"/>
      <c r="E44"/>
      <c r="F44"/>
      <c r="G44"/>
      <c r="J44" s="8" t="s">
        <v>318</v>
      </c>
      <c r="K44" s="8" t="s">
        <v>319</v>
      </c>
    </row>
    <row r="45" spans="1:11">
      <c r="A45"/>
      <c r="B45"/>
      <c r="C45"/>
      <c r="D45"/>
      <c r="E45"/>
      <c r="F45"/>
      <c r="G45"/>
      <c r="J45" s="8" t="s">
        <v>320</v>
      </c>
      <c r="K45" s="8" t="s">
        <v>321</v>
      </c>
    </row>
    <row r="46" spans="1:11">
      <c r="A46"/>
      <c r="B46"/>
      <c r="C46"/>
      <c r="D46"/>
      <c r="E46"/>
      <c r="F46"/>
      <c r="G46"/>
      <c r="J46" s="8" t="s">
        <v>322</v>
      </c>
      <c r="K46" s="8" t="s">
        <v>323</v>
      </c>
    </row>
    <row r="47" spans="1:11">
      <c r="A47"/>
      <c r="B47"/>
      <c r="C47"/>
      <c r="D47"/>
      <c r="E47"/>
      <c r="F47"/>
      <c r="G47"/>
      <c r="J47" s="8" t="s">
        <v>324</v>
      </c>
      <c r="K47" s="8" t="s">
        <v>325</v>
      </c>
    </row>
    <row r="48" spans="1:11">
      <c r="A48"/>
      <c r="B48"/>
      <c r="C48"/>
      <c r="D48"/>
      <c r="E48"/>
      <c r="F48"/>
      <c r="G48"/>
      <c r="J48" s="8" t="s">
        <v>326</v>
      </c>
      <c r="K48" s="8" t="s">
        <v>327</v>
      </c>
    </row>
    <row r="49" spans="1:11">
      <c r="A49"/>
      <c r="B49"/>
      <c r="C49"/>
      <c r="D49"/>
      <c r="E49"/>
      <c r="F49"/>
      <c r="G49"/>
      <c r="J49" s="8" t="s">
        <v>328</v>
      </c>
      <c r="K49" s="8" t="s">
        <v>329</v>
      </c>
    </row>
    <row r="50" spans="1:11">
      <c r="A50"/>
      <c r="B50"/>
      <c r="C50"/>
      <c r="D50"/>
      <c r="E50"/>
      <c r="F50"/>
      <c r="G50"/>
      <c r="J50" s="8" t="s">
        <v>330</v>
      </c>
      <c r="K50" s="8" t="s">
        <v>331</v>
      </c>
    </row>
    <row r="51" spans="1:11">
      <c r="J51" s="8" t="s">
        <v>332</v>
      </c>
      <c r="K51" s="8" t="s">
        <v>333</v>
      </c>
    </row>
    <row r="52" spans="1:11">
      <c r="J52" s="8" t="s">
        <v>334</v>
      </c>
      <c r="K52" s="8" t="s">
        <v>335</v>
      </c>
    </row>
    <row r="53" spans="1:11">
      <c r="J53" s="8" t="s">
        <v>336</v>
      </c>
      <c r="K53" s="8" t="s">
        <v>337</v>
      </c>
    </row>
    <row r="54" spans="1:11">
      <c r="J54" s="8" t="s">
        <v>338</v>
      </c>
      <c r="K54" s="8" t="s">
        <v>339</v>
      </c>
    </row>
    <row r="55" spans="1:11">
      <c r="J55" s="8" t="s">
        <v>340</v>
      </c>
      <c r="K55" s="8" t="s">
        <v>341</v>
      </c>
    </row>
    <row r="56" spans="1:11">
      <c r="J56" s="8" t="s">
        <v>342</v>
      </c>
      <c r="K56" s="8" t="s">
        <v>343</v>
      </c>
    </row>
    <row r="57" spans="1:11">
      <c r="J57" s="8" t="s">
        <v>344</v>
      </c>
      <c r="K57" s="8" t="s">
        <v>345</v>
      </c>
    </row>
    <row r="58" spans="1:11">
      <c r="J58" s="8" t="s">
        <v>346</v>
      </c>
      <c r="K58" s="8" t="s">
        <v>347</v>
      </c>
    </row>
    <row r="59" spans="1:11">
      <c r="J59" s="8" t="s">
        <v>348</v>
      </c>
      <c r="K59" s="8" t="s">
        <v>349</v>
      </c>
    </row>
    <row r="60" spans="1:11">
      <c r="J60" s="8" t="s">
        <v>350</v>
      </c>
      <c r="K60" s="8" t="s">
        <v>351</v>
      </c>
    </row>
    <row r="61" spans="1:11">
      <c r="J61" s="8" t="s">
        <v>352</v>
      </c>
      <c r="K61" s="8" t="s">
        <v>202</v>
      </c>
    </row>
    <row r="62" spans="1:11">
      <c r="J62" s="8" t="s">
        <v>203</v>
      </c>
      <c r="K62" s="8" t="s">
        <v>204</v>
      </c>
    </row>
    <row r="63" spans="1:11">
      <c r="J63" s="8" t="s">
        <v>205</v>
      </c>
      <c r="K63" s="8" t="s">
        <v>206</v>
      </c>
    </row>
    <row r="64" spans="1:11">
      <c r="J64" s="8" t="s">
        <v>207</v>
      </c>
      <c r="K64" s="8" t="s">
        <v>295</v>
      </c>
    </row>
    <row r="65" spans="10:11">
      <c r="J65" s="8" t="s">
        <v>296</v>
      </c>
      <c r="K65" s="8" t="s">
        <v>297</v>
      </c>
    </row>
    <row r="66" spans="10:11">
      <c r="J66" s="8" t="s">
        <v>298</v>
      </c>
      <c r="K66" s="8" t="s">
        <v>299</v>
      </c>
    </row>
    <row r="67" spans="10:11">
      <c r="J67" s="8" t="s">
        <v>300</v>
      </c>
      <c r="K67" s="8" t="s">
        <v>301</v>
      </c>
    </row>
    <row r="68" spans="10:11">
      <c r="J68" s="8" t="s">
        <v>302</v>
      </c>
      <c r="K68" s="8" t="s">
        <v>303</v>
      </c>
    </row>
    <row r="69" spans="10:11">
      <c r="J69" s="8" t="s">
        <v>304</v>
      </c>
      <c r="K69" s="8" t="s">
        <v>305</v>
      </c>
    </row>
    <row r="70" spans="10:11">
      <c r="J70" s="8" t="s">
        <v>275</v>
      </c>
      <c r="K70" s="8" t="s">
        <v>276</v>
      </c>
    </row>
    <row r="71" spans="10:11">
      <c r="J71" s="8" t="s">
        <v>277</v>
      </c>
      <c r="K71" s="8" t="s">
        <v>278</v>
      </c>
    </row>
    <row r="72" spans="10:11">
      <c r="J72" s="8" t="s">
        <v>279</v>
      </c>
      <c r="K72" s="8" t="s">
        <v>280</v>
      </c>
    </row>
    <row r="73" spans="10:11">
      <c r="J73" s="8" t="s">
        <v>281</v>
      </c>
      <c r="K73" s="8" t="s">
        <v>282</v>
      </c>
    </row>
    <row r="74" spans="10:11">
      <c r="J74" s="8" t="s">
        <v>283</v>
      </c>
      <c r="K74" s="8" t="s">
        <v>162</v>
      </c>
    </row>
    <row r="75" spans="10:11">
      <c r="J75" s="8" t="s">
        <v>163</v>
      </c>
      <c r="K75" s="8" t="s">
        <v>164</v>
      </c>
    </row>
    <row r="76" spans="10:11">
      <c r="J76" s="8" t="s">
        <v>165</v>
      </c>
      <c r="K76" s="8" t="s">
        <v>166</v>
      </c>
    </row>
    <row r="77" spans="10:11">
      <c r="J77" s="8" t="s">
        <v>167</v>
      </c>
      <c r="K77" s="8" t="s">
        <v>168</v>
      </c>
    </row>
    <row r="78" spans="10:11">
      <c r="J78" s="8" t="s">
        <v>169</v>
      </c>
      <c r="K78" s="8" t="s">
        <v>170</v>
      </c>
    </row>
    <row r="79" spans="10:11">
      <c r="J79" s="8" t="s">
        <v>171</v>
      </c>
      <c r="K79" s="8" t="s">
        <v>172</v>
      </c>
    </row>
    <row r="80" spans="10:11">
      <c r="J80" s="8" t="s">
        <v>173</v>
      </c>
      <c r="K80" s="8" t="s">
        <v>174</v>
      </c>
    </row>
    <row r="81" spans="10:11">
      <c r="J81" s="8" t="s">
        <v>175</v>
      </c>
      <c r="K81" s="8" t="s">
        <v>176</v>
      </c>
    </row>
    <row r="82" spans="10:11">
      <c r="J82" s="8" t="s">
        <v>177</v>
      </c>
      <c r="K82" s="8" t="s">
        <v>178</v>
      </c>
    </row>
    <row r="83" spans="10:11">
      <c r="J83" s="8" t="s">
        <v>179</v>
      </c>
      <c r="K83" s="8" t="s">
        <v>180</v>
      </c>
    </row>
    <row r="84" spans="10:11">
      <c r="J84" s="8" t="s">
        <v>181</v>
      </c>
      <c r="K84" s="8" t="s">
        <v>182</v>
      </c>
    </row>
    <row r="85" spans="10:11">
      <c r="J85" s="8" t="s">
        <v>183</v>
      </c>
      <c r="K85" s="8" t="s">
        <v>184</v>
      </c>
    </row>
    <row r="86" spans="10:11">
      <c r="J86" s="8" t="s">
        <v>185</v>
      </c>
      <c r="K86" s="8" t="s">
        <v>186</v>
      </c>
    </row>
    <row r="87" spans="10:11">
      <c r="J87" s="8" t="s">
        <v>187</v>
      </c>
      <c r="K87" s="8" t="s">
        <v>188</v>
      </c>
    </row>
    <row r="88" spans="10:11">
      <c r="J88" s="8" t="s">
        <v>189</v>
      </c>
      <c r="K88" s="8" t="s">
        <v>190</v>
      </c>
    </row>
    <row r="89" spans="10:11">
      <c r="J89" s="8" t="s">
        <v>191</v>
      </c>
      <c r="K89" s="8" t="s">
        <v>192</v>
      </c>
    </row>
    <row r="90" spans="10:11">
      <c r="J90" s="8" t="s">
        <v>193</v>
      </c>
      <c r="K90" s="8" t="s">
        <v>284</v>
      </c>
    </row>
    <row r="91" spans="10:11">
      <c r="J91" s="8" t="s">
        <v>285</v>
      </c>
      <c r="K91" s="8" t="s">
        <v>286</v>
      </c>
    </row>
    <row r="92" spans="10:11">
      <c r="J92" s="8" t="s">
        <v>287</v>
      </c>
      <c r="K92" s="8" t="s">
        <v>288</v>
      </c>
    </row>
    <row r="93" spans="10:11">
      <c r="J93" s="8" t="s">
        <v>289</v>
      </c>
      <c r="K93" s="8" t="s">
        <v>290</v>
      </c>
    </row>
    <row r="94" spans="10:11">
      <c r="J94" s="8" t="s">
        <v>291</v>
      </c>
      <c r="K94" s="8" t="s">
        <v>292</v>
      </c>
    </row>
    <row r="95" spans="10:11">
      <c r="J95" s="8" t="s">
        <v>293</v>
      </c>
      <c r="K95" s="8" t="s">
        <v>294</v>
      </c>
    </row>
    <row r="96" spans="10:11">
      <c r="J96" s="8" t="s">
        <v>0</v>
      </c>
      <c r="K96" s="8" t="s">
        <v>1</v>
      </c>
    </row>
    <row r="97" spans="10:11">
      <c r="J97" s="8" t="s">
        <v>2</v>
      </c>
      <c r="K97" s="8" t="s">
        <v>3</v>
      </c>
    </row>
    <row r="98" spans="10:11">
      <c r="J98" s="8" t="s">
        <v>4</v>
      </c>
      <c r="K98" s="8" t="s">
        <v>5</v>
      </c>
    </row>
    <row r="99" spans="10:11">
      <c r="J99" s="8" t="s">
        <v>6</v>
      </c>
      <c r="K99" s="8" t="s">
        <v>7</v>
      </c>
    </row>
    <row r="100" spans="10:11">
      <c r="J100" s="8" t="s">
        <v>8</v>
      </c>
      <c r="K100" s="8" t="s">
        <v>9</v>
      </c>
    </row>
    <row r="101" spans="10:11">
      <c r="J101" s="8" t="s">
        <v>10</v>
      </c>
      <c r="K101" s="8" t="s">
        <v>11</v>
      </c>
    </row>
    <row r="102" spans="10:11">
      <c r="J102" s="8" t="s">
        <v>12</v>
      </c>
      <c r="K102" s="8" t="s">
        <v>13</v>
      </c>
    </row>
    <row r="103" spans="10:11">
      <c r="J103" s="8" t="s">
        <v>14</v>
      </c>
      <c r="K103" s="8" t="s">
        <v>15</v>
      </c>
    </row>
    <row r="104" spans="10:11">
      <c r="J104" s="8" t="s">
        <v>16</v>
      </c>
      <c r="K104" s="8" t="s">
        <v>17</v>
      </c>
    </row>
    <row r="105" spans="10:11">
      <c r="J105" s="8" t="s">
        <v>18</v>
      </c>
      <c r="K105" s="8" t="s">
        <v>19</v>
      </c>
    </row>
    <row r="106" spans="10:11">
      <c r="J106" s="8" t="s">
        <v>20</v>
      </c>
      <c r="K106" s="8" t="s">
        <v>21</v>
      </c>
    </row>
    <row r="107" spans="10:11">
      <c r="J107" s="8" t="s">
        <v>22</v>
      </c>
      <c r="K107" s="8" t="s">
        <v>23</v>
      </c>
    </row>
    <row r="108" spans="10:11">
      <c r="J108" s="8" t="s">
        <v>24</v>
      </c>
      <c r="K108" s="8" t="s">
        <v>25</v>
      </c>
    </row>
    <row r="109" spans="10:11">
      <c r="J109" s="8" t="s">
        <v>26</v>
      </c>
      <c r="K109" s="8" t="s">
        <v>27</v>
      </c>
    </row>
    <row r="110" spans="10:11">
      <c r="J110" s="8" t="s">
        <v>28</v>
      </c>
      <c r="K110" s="8" t="s">
        <v>29</v>
      </c>
    </row>
    <row r="111" spans="10:11">
      <c r="J111" s="8" t="s">
        <v>30</v>
      </c>
      <c r="K111" s="8" t="s">
        <v>31</v>
      </c>
    </row>
    <row r="112" spans="10:11">
      <c r="J112" s="8" t="s">
        <v>32</v>
      </c>
      <c r="K112" s="8" t="s">
        <v>33</v>
      </c>
    </row>
    <row r="113" spans="10:11">
      <c r="J113" s="8" t="s">
        <v>34</v>
      </c>
      <c r="K113" s="8" t="s">
        <v>35</v>
      </c>
    </row>
    <row r="114" spans="10:11">
      <c r="J114" s="8" t="s">
        <v>36</v>
      </c>
      <c r="K114" s="8" t="s">
        <v>37</v>
      </c>
    </row>
    <row r="115" spans="10:11">
      <c r="J115" s="8" t="s">
        <v>38</v>
      </c>
      <c r="K115" s="8" t="s">
        <v>39</v>
      </c>
    </row>
    <row r="116" spans="10:11">
      <c r="J116" s="8" t="s">
        <v>40</v>
      </c>
      <c r="K116" s="8" t="s">
        <v>41</v>
      </c>
    </row>
    <row r="117" spans="10:11">
      <c r="J117" s="8" t="s">
        <v>42</v>
      </c>
      <c r="K117" s="8" t="s">
        <v>43</v>
      </c>
    </row>
    <row r="118" spans="10:11">
      <c r="J118" s="8" t="s">
        <v>44</v>
      </c>
      <c r="K118" s="8" t="s">
        <v>45</v>
      </c>
    </row>
    <row r="119" spans="10:11">
      <c r="J119" s="8" t="s">
        <v>46</v>
      </c>
      <c r="K119" s="8" t="s">
        <v>47</v>
      </c>
    </row>
    <row r="120" spans="10:11">
      <c r="J120" s="8" t="s">
        <v>64</v>
      </c>
      <c r="K120" s="8" t="s">
        <v>65</v>
      </c>
    </row>
    <row r="121" spans="10:11">
      <c r="J121" s="8" t="s">
        <v>66</v>
      </c>
      <c r="K121" s="8" t="s">
        <v>67</v>
      </c>
    </row>
    <row r="122" spans="10:11">
      <c r="J122" s="8" t="s">
        <v>68</v>
      </c>
      <c r="K122" s="8" t="s">
        <v>69</v>
      </c>
    </row>
    <row r="123" spans="10:11">
      <c r="J123" s="8" t="s">
        <v>70</v>
      </c>
      <c r="K123" s="8" t="s">
        <v>71</v>
      </c>
    </row>
    <row r="124" spans="10:11">
      <c r="J124" s="8" t="s">
        <v>72</v>
      </c>
      <c r="K124" s="8" t="s">
        <v>73</v>
      </c>
    </row>
    <row r="125" spans="10:11">
      <c r="J125" s="8" t="s">
        <v>74</v>
      </c>
      <c r="K125" s="8" t="s">
        <v>75</v>
      </c>
    </row>
    <row r="126" spans="10:11">
      <c r="J126" s="8" t="s">
        <v>76</v>
      </c>
      <c r="K126" s="8" t="s">
        <v>77</v>
      </c>
    </row>
    <row r="127" spans="10:11">
      <c r="J127" s="8" t="s">
        <v>78</v>
      </c>
      <c r="K127" s="8" t="s">
        <v>79</v>
      </c>
    </row>
    <row r="128" spans="10:11">
      <c r="J128" s="8" t="s">
        <v>80</v>
      </c>
      <c r="K128" s="8" t="s">
        <v>81</v>
      </c>
    </row>
    <row r="129" spans="10:11">
      <c r="J129" s="8" t="s">
        <v>82</v>
      </c>
      <c r="K129" s="8" t="s">
        <v>83</v>
      </c>
    </row>
    <row r="130" spans="10:11">
      <c r="J130" s="8" t="s">
        <v>84</v>
      </c>
      <c r="K130" s="8" t="s">
        <v>85</v>
      </c>
    </row>
    <row r="131" spans="10:11">
      <c r="J131" s="8" t="s">
        <v>86</v>
      </c>
      <c r="K131" s="8" t="s">
        <v>87</v>
      </c>
    </row>
    <row r="132" spans="10:11">
      <c r="J132" s="8" t="s">
        <v>88</v>
      </c>
      <c r="K132" s="8" t="s">
        <v>89</v>
      </c>
    </row>
    <row r="133" spans="10:11">
      <c r="J133" s="8" t="s">
        <v>90</v>
      </c>
      <c r="K133" s="8" t="s">
        <v>91</v>
      </c>
    </row>
    <row r="134" spans="10:11">
      <c r="J134" s="8" t="s">
        <v>92</v>
      </c>
      <c r="K134" s="8" t="s">
        <v>93</v>
      </c>
    </row>
    <row r="135" spans="10:11">
      <c r="J135" s="8" t="s">
        <v>94</v>
      </c>
      <c r="K135" s="8" t="s">
        <v>95</v>
      </c>
    </row>
    <row r="136" spans="10:11">
      <c r="J136" s="8" t="s">
        <v>96</v>
      </c>
      <c r="K136" s="8" t="s">
        <v>97</v>
      </c>
    </row>
    <row r="137" spans="10:11">
      <c r="J137" s="8" t="s">
        <v>98</v>
      </c>
      <c r="K137" s="8" t="s">
        <v>99</v>
      </c>
    </row>
    <row r="138" spans="10:11">
      <c r="J138" s="8" t="s">
        <v>100</v>
      </c>
      <c r="K138" s="8" t="s">
        <v>101</v>
      </c>
    </row>
    <row r="139" spans="10:11">
      <c r="J139" s="8" t="s">
        <v>102</v>
      </c>
      <c r="K139" s="8" t="s">
        <v>103</v>
      </c>
    </row>
    <row r="140" spans="10:11">
      <c r="J140" s="8" t="s">
        <v>104</v>
      </c>
      <c r="K140" s="8" t="s">
        <v>105</v>
      </c>
    </row>
    <row r="141" spans="10:11">
      <c r="J141" s="8" t="s">
        <v>106</v>
      </c>
      <c r="K141" s="8" t="s">
        <v>107</v>
      </c>
    </row>
    <row r="142" spans="10:11">
      <c r="J142" s="8" t="s">
        <v>108</v>
      </c>
      <c r="K142" s="8" t="s">
        <v>109</v>
      </c>
    </row>
    <row r="143" spans="10:11">
      <c r="J143" s="8" t="s">
        <v>110</v>
      </c>
      <c r="K143" s="8" t="s">
        <v>111</v>
      </c>
    </row>
    <row r="144" spans="10:11">
      <c r="J144" s="8" t="s">
        <v>112</v>
      </c>
      <c r="K144" s="8" t="s">
        <v>113</v>
      </c>
    </row>
    <row r="145" spans="10:11">
      <c r="J145" s="8" t="s">
        <v>114</v>
      </c>
      <c r="K145" s="8" t="s">
        <v>115</v>
      </c>
    </row>
    <row r="146" spans="10:11">
      <c r="J146" s="8" t="s">
        <v>116</v>
      </c>
      <c r="K146" s="8" t="s">
        <v>117</v>
      </c>
    </row>
    <row r="147" spans="10:11">
      <c r="J147" s="8" t="s">
        <v>118</v>
      </c>
      <c r="K147" s="8" t="s">
        <v>119</v>
      </c>
    </row>
    <row r="148" spans="10:11">
      <c r="J148" s="8" t="s">
        <v>120</v>
      </c>
      <c r="K148" s="8" t="s">
        <v>121</v>
      </c>
    </row>
    <row r="149" spans="10:11">
      <c r="J149" s="8" t="s">
        <v>122</v>
      </c>
      <c r="K149" s="8" t="s">
        <v>123</v>
      </c>
    </row>
    <row r="150" spans="10:11">
      <c r="J150" s="8" t="s">
        <v>124</v>
      </c>
      <c r="K150" s="8" t="s">
        <v>125</v>
      </c>
    </row>
    <row r="151" spans="10:11">
      <c r="J151" s="8" t="s">
        <v>126</v>
      </c>
      <c r="K151" s="8" t="s">
        <v>127</v>
      </c>
    </row>
    <row r="152" spans="10:11">
      <c r="J152" s="8" t="s">
        <v>128</v>
      </c>
      <c r="K152" s="8" t="s">
        <v>129</v>
      </c>
    </row>
    <row r="153" spans="10:11">
      <c r="J153" s="8" t="s">
        <v>130</v>
      </c>
      <c r="K153" s="8" t="s">
        <v>131</v>
      </c>
    </row>
    <row r="154" spans="10:11">
      <c r="J154" s="8" t="s">
        <v>132</v>
      </c>
      <c r="K154" s="8" t="s">
        <v>133</v>
      </c>
    </row>
    <row r="155" spans="10:11">
      <c r="J155" s="8" t="s">
        <v>134</v>
      </c>
      <c r="K155" s="8" t="s">
        <v>135</v>
      </c>
    </row>
    <row r="156" spans="10:11">
      <c r="J156" s="8" t="s">
        <v>136</v>
      </c>
      <c r="K156" s="8" t="s">
        <v>51</v>
      </c>
    </row>
    <row r="157" spans="10:11">
      <c r="J157" s="8" t="s">
        <v>52</v>
      </c>
      <c r="K157" s="8" t="s">
        <v>53</v>
      </c>
    </row>
    <row r="158" spans="10:11">
      <c r="J158" s="8" t="s">
        <v>54</v>
      </c>
      <c r="K158" s="8" t="s">
        <v>55</v>
      </c>
    </row>
    <row r="159" spans="10:11">
      <c r="J159" s="8" t="s">
        <v>56</v>
      </c>
      <c r="K159" s="8" t="s">
        <v>57</v>
      </c>
    </row>
    <row r="160" spans="10:11">
      <c r="J160" s="8" t="s">
        <v>58</v>
      </c>
      <c r="K160" s="8" t="s">
        <v>59</v>
      </c>
    </row>
    <row r="161" spans="10:11">
      <c r="J161" s="8" t="s">
        <v>60</v>
      </c>
      <c r="K161" s="8" t="s">
        <v>61</v>
      </c>
    </row>
    <row r="162" spans="10:11">
      <c r="J162" s="8" t="s">
        <v>62</v>
      </c>
      <c r="K162" s="8" t="s">
        <v>63</v>
      </c>
    </row>
    <row r="163" spans="10:11">
      <c r="J163" s="8" t="s">
        <v>196</v>
      </c>
      <c r="K163" s="8" t="s">
        <v>197</v>
      </c>
    </row>
    <row r="164" spans="10:11">
      <c r="J164" s="8" t="s">
        <v>48</v>
      </c>
      <c r="K164" s="8" t="s">
        <v>49</v>
      </c>
    </row>
    <row r="165" spans="10:11">
      <c r="J165" s="8" t="s">
        <v>50</v>
      </c>
      <c r="K165" s="8" t="s">
        <v>137</v>
      </c>
    </row>
    <row r="166" spans="10:11">
      <c r="J166" s="8" t="s">
        <v>138</v>
      </c>
      <c r="K166" s="8" t="s">
        <v>139</v>
      </c>
    </row>
    <row r="167" spans="10:11">
      <c r="J167" s="8" t="s">
        <v>140</v>
      </c>
      <c r="K167" s="8" t="s">
        <v>141</v>
      </c>
    </row>
    <row r="168" spans="10:11">
      <c r="J168" s="8" t="s">
        <v>142</v>
      </c>
      <c r="K168" s="8" t="s">
        <v>143</v>
      </c>
    </row>
    <row r="169" spans="10:11">
      <c r="J169" s="8" t="s">
        <v>144</v>
      </c>
      <c r="K169" s="8" t="s">
        <v>145</v>
      </c>
    </row>
    <row r="170" spans="10:11">
      <c r="J170" s="8" t="s">
        <v>146</v>
      </c>
      <c r="K170" s="8" t="s">
        <v>147</v>
      </c>
    </row>
    <row r="171" spans="10:11">
      <c r="J171" s="8" t="s">
        <v>148</v>
      </c>
      <c r="K171" s="8" t="s">
        <v>149</v>
      </c>
    </row>
    <row r="172" spans="10:11">
      <c r="J172" s="8" t="s">
        <v>150</v>
      </c>
      <c r="K172" s="8" t="s">
        <v>151</v>
      </c>
    </row>
  </sheetData>
  <sheetProtection selectLockedCells="1"/>
  <dataConsolidate/>
  <phoneticPr fontId="0" type="noConversion"/>
  <hyperlinks>
    <hyperlink ref="K23" r:id="rId1" display="http://www.xe.com/euro.htm"/>
    <hyperlink ref="K81" location="cfa" display="cfa"/>
  </hyperlinks>
  <pageMargins left="0.7" right="0.7" top="0.75" bottom="0.75" header="0.3" footer="0.3"/>
  <pageSetup paperSize="9" orientation="portrait" verticalDpi="180" r:id="rId2"/>
  <headerFooter>
    <oddHeader>&amp;C&amp;G</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
  <sheetViews>
    <sheetView workbookViewId="0"/>
  </sheetViews>
  <sheetFormatPr defaultRowHeight="15"/>
  <sheetData/>
  <pageMargins left="0.7" right="0.7" top="0.75" bottom="0.75" header="0.3" footer="0.3"/>
  <headerFooter>
    <oddHeader>&amp;C&amp;G</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H8" sqref="H8"/>
    </sheetView>
  </sheetViews>
  <sheetFormatPr defaultColWidth="9.28515625" defaultRowHeight="15"/>
  <cols>
    <col min="1" max="16384" width="9.28515625" style="8"/>
  </cols>
  <sheetData/>
  <sheetProtection selectLockedCells="1"/>
  <dataConsolidate/>
  <phoneticPr fontId="0" type="noConversion"/>
  <pageMargins left="0.7" right="0.7" top="0.75" bottom="0.75" header="0.3" footer="0.3"/>
  <headerFooter>
    <oddHeader>&amp;C&amp;G</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ColWidth="9.28515625" defaultRowHeight="15"/>
  <cols>
    <col min="1" max="16384" width="9.28515625" style="8"/>
  </cols>
  <sheetData/>
  <sheetProtection selectLockedCells="1"/>
  <phoneticPr fontId="1" type="noConversion"/>
  <pageMargins left="0.7" right="0.7" top="0.75" bottom="0.75" header="0.3" footer="0.3"/>
  <headerFooter>
    <oddHeader>&amp;C&amp;G</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workbookViewId="0">
      <selection activeCell="A2" sqref="A2"/>
    </sheetView>
  </sheetViews>
  <sheetFormatPr defaultColWidth="9.28515625" defaultRowHeight="15"/>
  <cols>
    <col min="1" max="16384" width="9.28515625" style="8"/>
  </cols>
  <sheetData/>
  <sheetProtection selectLockedCells="1"/>
  <phoneticPr fontId="1" type="noConversion"/>
  <pageMargins left="0.7" right="0.7" top="0.75" bottom="0.75" header="0.3" footer="0.3"/>
  <pageSetup paperSize="9" orientation="portrait" verticalDpi="0" r:id="rId1"/>
  <headerFooter>
    <oddHeader>&amp;C&amp;G</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79"/>
  <sheetViews>
    <sheetView topLeftCell="I1" workbookViewId="0">
      <selection activeCell="O17" sqref="O17"/>
    </sheetView>
  </sheetViews>
  <sheetFormatPr defaultRowHeight="15"/>
  <sheetData>
    <row r="1" spans="1:7">
      <c r="A1">
        <f>DBS_BLR_BLR1Consolidated!F48</f>
        <v>0</v>
      </c>
      <c r="B1" t="s">
        <v>591</v>
      </c>
      <c r="D1" t="s">
        <v>592</v>
      </c>
      <c r="F1" t="s">
        <v>593</v>
      </c>
      <c r="G1" t="s">
        <v>594</v>
      </c>
    </row>
    <row r="2" spans="1:7">
      <c r="A2">
        <f>DBS_BLR_BLR1Consolidated!F47</f>
        <v>0</v>
      </c>
      <c r="B2" t="s">
        <v>591</v>
      </c>
      <c r="D2" t="s">
        <v>592</v>
      </c>
      <c r="F2" t="s">
        <v>593</v>
      </c>
      <c r="G2" t="s">
        <v>594</v>
      </c>
    </row>
    <row r="3" spans="1:7">
      <c r="A3">
        <f>DBS_BLR_BLR1Consolidated!G43</f>
        <v>0</v>
      </c>
      <c r="B3" t="s">
        <v>591</v>
      </c>
      <c r="D3" t="s">
        <v>592</v>
      </c>
      <c r="F3" t="s">
        <v>593</v>
      </c>
      <c r="G3" t="s">
        <v>594</v>
      </c>
    </row>
    <row r="4" spans="1:7">
      <c r="A4">
        <f>DBS_BLR_BLR1Consolidated!G46</f>
        <v>0</v>
      </c>
      <c r="B4" t="s">
        <v>591</v>
      </c>
      <c r="D4" t="s">
        <v>592</v>
      </c>
      <c r="F4" t="s">
        <v>593</v>
      </c>
      <c r="G4" t="s">
        <v>594</v>
      </c>
    </row>
    <row r="5" spans="1:7">
      <c r="A5">
        <f>DBS_BLR_BLR1Consolidated!G47</f>
        <v>0</v>
      </c>
      <c r="B5" t="s">
        <v>591</v>
      </c>
      <c r="D5" t="s">
        <v>592</v>
      </c>
      <c r="F5" t="s">
        <v>593</v>
      </c>
      <c r="G5" t="s">
        <v>594</v>
      </c>
    </row>
    <row r="6" spans="1:7">
      <c r="A6">
        <f>DBS_BLR_BLR1Consolidated!G48</f>
        <v>0</v>
      </c>
      <c r="B6" t="s">
        <v>591</v>
      </c>
      <c r="D6" t="s">
        <v>592</v>
      </c>
      <c r="F6" t="s">
        <v>593</v>
      </c>
      <c r="G6" t="s">
        <v>594</v>
      </c>
    </row>
    <row r="7" spans="1:7">
      <c r="A7">
        <f>DBS_BLR_BLR1Consolidated!G49</f>
        <v>0</v>
      </c>
      <c r="B7" t="s">
        <v>591</v>
      </c>
      <c r="D7" t="s">
        <v>592</v>
      </c>
      <c r="F7" t="s">
        <v>593</v>
      </c>
      <c r="G7" t="s">
        <v>594</v>
      </c>
    </row>
    <row r="8" spans="1:7">
      <c r="A8">
        <f>DBS_BLR_BLR1Consolidated!G26</f>
        <v>0</v>
      </c>
      <c r="B8" t="s">
        <v>591</v>
      </c>
      <c r="D8" t="s">
        <v>592</v>
      </c>
      <c r="F8" t="s">
        <v>593</v>
      </c>
      <c r="G8" t="s">
        <v>594</v>
      </c>
    </row>
    <row r="9" spans="1:7">
      <c r="A9">
        <f>DBS_BLR_BLR1Consolidated!G29</f>
        <v>0</v>
      </c>
      <c r="B9" t="s">
        <v>591</v>
      </c>
      <c r="D9" t="s">
        <v>592</v>
      </c>
      <c r="F9" t="s">
        <v>593</v>
      </c>
      <c r="G9" t="s">
        <v>594</v>
      </c>
    </row>
    <row r="10" spans="1:7">
      <c r="A10">
        <f>DBS_BLR_BLR1Consolidated!H47</f>
        <v>0</v>
      </c>
      <c r="B10" t="s">
        <v>591</v>
      </c>
      <c r="E10" t="s">
        <v>617</v>
      </c>
    </row>
    <row r="11" spans="1:7">
      <c r="A11">
        <f>DBS_BLR_BLR1Consolidated!G66</f>
        <v>0</v>
      </c>
      <c r="B11" t="s">
        <v>591</v>
      </c>
      <c r="D11" t="s">
        <v>592</v>
      </c>
      <c r="F11" t="s">
        <v>593</v>
      </c>
      <c r="G11" t="s">
        <v>594</v>
      </c>
    </row>
    <row r="12" spans="1:7">
      <c r="A12">
        <f>DBS_BLR_BLR1Consolidated!G69</f>
        <v>0</v>
      </c>
      <c r="B12" t="s">
        <v>591</v>
      </c>
      <c r="D12" t="s">
        <v>592</v>
      </c>
      <c r="F12" t="s">
        <v>593</v>
      </c>
      <c r="G12" t="s">
        <v>594</v>
      </c>
    </row>
    <row r="13" spans="1:7">
      <c r="A13">
        <f>DBS_BLR_BLR1Consolidated!G70</f>
        <v>0</v>
      </c>
      <c r="B13" t="s">
        <v>591</v>
      </c>
      <c r="D13" t="s">
        <v>592</v>
      </c>
      <c r="F13" t="s">
        <v>593</v>
      </c>
      <c r="G13" t="s">
        <v>594</v>
      </c>
    </row>
    <row r="14" spans="1:7">
      <c r="A14">
        <f>DBS_BLR_BLR1Consolidated!G73</f>
        <v>0</v>
      </c>
      <c r="B14" t="s">
        <v>591</v>
      </c>
      <c r="D14" t="s">
        <v>592</v>
      </c>
      <c r="F14" t="s">
        <v>593</v>
      </c>
      <c r="G14" t="s">
        <v>594</v>
      </c>
    </row>
    <row r="15" spans="1:7">
      <c r="A15">
        <f>DBS_BLR_BLR1Consolidated!G78</f>
        <v>0</v>
      </c>
      <c r="B15" t="s">
        <v>591</v>
      </c>
      <c r="D15" t="s">
        <v>592</v>
      </c>
      <c r="F15" t="s">
        <v>593</v>
      </c>
      <c r="G15" t="s">
        <v>594</v>
      </c>
    </row>
    <row r="16" spans="1:7">
      <c r="A16">
        <f>DBS_BLR_BLR1Consolidated!G83</f>
        <v>0</v>
      </c>
      <c r="B16" t="s">
        <v>591</v>
      </c>
      <c r="D16" t="s">
        <v>592</v>
      </c>
      <c r="F16" t="s">
        <v>593</v>
      </c>
      <c r="G16" t="s">
        <v>594</v>
      </c>
    </row>
    <row r="17" spans="1:7">
      <c r="A17">
        <f>DBS_BLR_BLR1Consolidated!G91</f>
        <v>0</v>
      </c>
      <c r="B17" t="s">
        <v>591</v>
      </c>
      <c r="D17" t="s">
        <v>592</v>
      </c>
      <c r="F17" t="s">
        <v>593</v>
      </c>
      <c r="G17" t="s">
        <v>594</v>
      </c>
    </row>
    <row r="18" spans="1:7">
      <c r="A18">
        <f>DBS_BLR_BLR1Consolidated!G94</f>
        <v>0</v>
      </c>
      <c r="B18" t="s">
        <v>591</v>
      </c>
      <c r="D18" t="s">
        <v>592</v>
      </c>
      <c r="F18" t="s">
        <v>593</v>
      </c>
      <c r="G18" t="s">
        <v>594</v>
      </c>
    </row>
    <row r="19" spans="1:7">
      <c r="A19">
        <f>DBS_BLR_BLR1Consolidated!G102</f>
        <v>0</v>
      </c>
      <c r="B19" t="s">
        <v>591</v>
      </c>
      <c r="D19" t="s">
        <v>592</v>
      </c>
      <c r="F19" t="s">
        <v>593</v>
      </c>
      <c r="G19" t="s">
        <v>594</v>
      </c>
    </row>
    <row r="20" spans="1:7">
      <c r="A20">
        <f>DBS_BLR_BLR1Consolidated!G107</f>
        <v>0</v>
      </c>
      <c r="B20" t="s">
        <v>591</v>
      </c>
      <c r="D20" t="s">
        <v>592</v>
      </c>
      <c r="F20" t="s">
        <v>593</v>
      </c>
      <c r="G20" t="s">
        <v>594</v>
      </c>
    </row>
    <row r="21" spans="1:7">
      <c r="A21">
        <f>DBS_BLR_BLR1Consolidated!G121</f>
        <v>0</v>
      </c>
      <c r="B21" t="s">
        <v>591</v>
      </c>
      <c r="D21" t="s">
        <v>592</v>
      </c>
      <c r="F21" t="s">
        <v>593</v>
      </c>
      <c r="G21" t="s">
        <v>594</v>
      </c>
    </row>
    <row r="22" spans="1:7">
      <c r="A22">
        <f>DBS_BLR_BLR1Consolidated!G134</f>
        <v>0</v>
      </c>
      <c r="B22" t="s">
        <v>591</v>
      </c>
      <c r="D22" t="s">
        <v>592</v>
      </c>
      <c r="F22" t="s">
        <v>593</v>
      </c>
      <c r="G22" t="s">
        <v>594</v>
      </c>
    </row>
    <row r="23" spans="1:7">
      <c r="A23" t="str">
        <f>DBS_BLR_BLR1Consolidated!F162</f>
        <v>0</v>
      </c>
      <c r="B23" t="s">
        <v>591</v>
      </c>
      <c r="D23" t="s">
        <v>722</v>
      </c>
      <c r="F23" t="s">
        <v>593</v>
      </c>
      <c r="G23" t="s">
        <v>503</v>
      </c>
    </row>
    <row r="24" spans="1:7">
      <c r="A24">
        <f>DBS_BLR_BLR1Standalone!G122</f>
        <v>0</v>
      </c>
      <c r="B24" t="s">
        <v>736</v>
      </c>
      <c r="D24" t="s">
        <v>592</v>
      </c>
      <c r="F24" t="s">
        <v>593</v>
      </c>
      <c r="G24" t="s">
        <v>594</v>
      </c>
    </row>
    <row r="25" spans="1:7">
      <c r="A25">
        <f>DBS_BLR_BLR1Standalone!G115</f>
        <v>0</v>
      </c>
      <c r="B25" t="s">
        <v>736</v>
      </c>
      <c r="D25" t="s">
        <v>592</v>
      </c>
      <c r="F25" t="s">
        <v>593</v>
      </c>
      <c r="G25" t="s">
        <v>594</v>
      </c>
    </row>
    <row r="26" spans="1:7">
      <c r="A26">
        <f>DBS_BLR_BLR1Standalone!G102</f>
        <v>0</v>
      </c>
      <c r="B26" t="s">
        <v>736</v>
      </c>
      <c r="D26" t="s">
        <v>592</v>
      </c>
      <c r="F26" t="s">
        <v>593</v>
      </c>
      <c r="G26" t="s">
        <v>594</v>
      </c>
    </row>
    <row r="27" spans="1:7">
      <c r="A27">
        <f>DBS_BLR_BLR1Standalone!G97</f>
        <v>0</v>
      </c>
      <c r="B27" t="s">
        <v>736</v>
      </c>
      <c r="D27" t="s">
        <v>592</v>
      </c>
      <c r="F27" t="s">
        <v>593</v>
      </c>
      <c r="G27" t="s">
        <v>594</v>
      </c>
    </row>
    <row r="28" spans="1:7">
      <c r="A28">
        <f>DBS_BLR_BLR1Standalone!G89</f>
        <v>0</v>
      </c>
      <c r="B28" t="s">
        <v>736</v>
      </c>
      <c r="D28" t="s">
        <v>592</v>
      </c>
      <c r="F28" t="s">
        <v>593</v>
      </c>
      <c r="G28" t="s">
        <v>594</v>
      </c>
    </row>
    <row r="29" spans="1:7">
      <c r="A29">
        <f>DBS_BLR_BLR1Standalone!G86</f>
        <v>0</v>
      </c>
      <c r="B29" t="s">
        <v>736</v>
      </c>
      <c r="D29" t="s">
        <v>592</v>
      </c>
      <c r="F29" t="s">
        <v>593</v>
      </c>
      <c r="G29" t="s">
        <v>594</v>
      </c>
    </row>
    <row r="30" spans="1:7">
      <c r="A30">
        <f>DBS_BLR_BLR1Standalone!G78</f>
        <v>0</v>
      </c>
      <c r="B30" t="s">
        <v>736</v>
      </c>
      <c r="D30" t="s">
        <v>592</v>
      </c>
      <c r="F30" t="s">
        <v>593</v>
      </c>
      <c r="G30" t="s">
        <v>594</v>
      </c>
    </row>
    <row r="31" spans="1:7">
      <c r="A31">
        <f>DBS_BLR_BLR1Standalone!G73</f>
        <v>0</v>
      </c>
      <c r="B31" t="s">
        <v>736</v>
      </c>
      <c r="D31" t="s">
        <v>592</v>
      </c>
      <c r="F31" t="s">
        <v>593</v>
      </c>
      <c r="G31" t="s">
        <v>594</v>
      </c>
    </row>
    <row r="32" spans="1:7">
      <c r="A32">
        <f>DBS_BLR_BLR1Standalone!G68</f>
        <v>0</v>
      </c>
      <c r="B32" t="s">
        <v>736</v>
      </c>
      <c r="D32" t="s">
        <v>592</v>
      </c>
      <c r="F32" t="s">
        <v>593</v>
      </c>
      <c r="G32" t="s">
        <v>594</v>
      </c>
    </row>
    <row r="33" spans="1:7">
      <c r="A33">
        <f>DBS_BLR_BLR1Standalone!G64</f>
        <v>0</v>
      </c>
      <c r="B33" t="s">
        <v>736</v>
      </c>
      <c r="D33" t="s">
        <v>592</v>
      </c>
      <c r="F33" t="s">
        <v>593</v>
      </c>
      <c r="G33" t="s">
        <v>594</v>
      </c>
    </row>
    <row r="34" spans="1:7">
      <c r="A34">
        <f>DBS_BLR_BLR1Standalone!G60</f>
        <v>0</v>
      </c>
      <c r="B34" t="s">
        <v>736</v>
      </c>
      <c r="D34" t="s">
        <v>592</v>
      </c>
      <c r="F34" t="s">
        <v>593</v>
      </c>
      <c r="G34" t="s">
        <v>594</v>
      </c>
    </row>
    <row r="35" spans="1:7">
      <c r="A35">
        <f>DBS_BLR_BLR1Standalone!G47</f>
        <v>0</v>
      </c>
      <c r="B35" t="s">
        <v>736</v>
      </c>
      <c r="D35" t="s">
        <v>592</v>
      </c>
      <c r="F35" t="s">
        <v>593</v>
      </c>
      <c r="G35" t="s">
        <v>594</v>
      </c>
    </row>
    <row r="36" spans="1:7">
      <c r="A36">
        <f>DBS_BLR_BLR1Standalone!F47</f>
        <v>0</v>
      </c>
      <c r="B36" t="s">
        <v>736</v>
      </c>
      <c r="D36" t="s">
        <v>592</v>
      </c>
      <c r="F36" t="s">
        <v>593</v>
      </c>
      <c r="G36" t="s">
        <v>594</v>
      </c>
    </row>
    <row r="37" spans="1:7">
      <c r="A37">
        <f>DBS_BLR_BLR1Standalone!G46</f>
        <v>0</v>
      </c>
      <c r="B37" t="s">
        <v>736</v>
      </c>
      <c r="D37" t="s">
        <v>592</v>
      </c>
      <c r="F37" t="s">
        <v>593</v>
      </c>
      <c r="G37" t="s">
        <v>594</v>
      </c>
    </row>
    <row r="38" spans="1:7">
      <c r="A38">
        <f>DBS_BLR_BLR1Standalone!G43</f>
        <v>0</v>
      </c>
      <c r="B38" t="s">
        <v>736</v>
      </c>
      <c r="D38" t="s">
        <v>592</v>
      </c>
      <c r="F38" t="s">
        <v>593</v>
      </c>
      <c r="G38" t="s">
        <v>594</v>
      </c>
    </row>
    <row r="39" spans="1:7">
      <c r="A39">
        <f>DBS_BLR_BLR1Standalone!G39</f>
        <v>0</v>
      </c>
      <c r="B39" t="s">
        <v>736</v>
      </c>
      <c r="D39" t="s">
        <v>592</v>
      </c>
      <c r="F39" t="s">
        <v>593</v>
      </c>
      <c r="G39" t="s">
        <v>594</v>
      </c>
    </row>
    <row r="40" spans="1:7">
      <c r="A40">
        <f>DBS_BLR_BLR1Standalone!F39</f>
        <v>0</v>
      </c>
      <c r="B40" t="s">
        <v>736</v>
      </c>
      <c r="D40" t="s">
        <v>592</v>
      </c>
      <c r="F40" t="s">
        <v>593</v>
      </c>
      <c r="G40" t="s">
        <v>594</v>
      </c>
    </row>
    <row r="41" spans="1:7">
      <c r="A41">
        <f>DBS_BLR_BLR1Standalone!H39</f>
        <v>0</v>
      </c>
      <c r="B41" t="s">
        <v>736</v>
      </c>
      <c r="D41" t="s">
        <v>592</v>
      </c>
      <c r="F41" t="s">
        <v>593</v>
      </c>
      <c r="G41" t="s">
        <v>594</v>
      </c>
    </row>
    <row r="42" spans="1:7">
      <c r="A42">
        <f>DBS_BLR_BLR1Standalone!G35</f>
        <v>0</v>
      </c>
      <c r="B42" t="s">
        <v>736</v>
      </c>
      <c r="D42" t="s">
        <v>592</v>
      </c>
      <c r="F42" t="s">
        <v>593</v>
      </c>
      <c r="G42" t="s">
        <v>594</v>
      </c>
    </row>
    <row r="43" spans="1:7">
      <c r="A43">
        <f>DBS_BLR_BLR1Standalone!G29</f>
        <v>0</v>
      </c>
      <c r="B43" t="s">
        <v>736</v>
      </c>
      <c r="D43" t="s">
        <v>592</v>
      </c>
      <c r="F43" t="s">
        <v>593</v>
      </c>
      <c r="G43" t="s">
        <v>594</v>
      </c>
    </row>
    <row r="44" spans="1:7">
      <c r="A44">
        <f>DBS_BLR_BLR1Standalone!G26</f>
        <v>0</v>
      </c>
      <c r="B44" t="s">
        <v>736</v>
      </c>
      <c r="D44" t="s">
        <v>592</v>
      </c>
      <c r="F44" t="s">
        <v>593</v>
      </c>
      <c r="G44" t="s">
        <v>594</v>
      </c>
    </row>
    <row r="45" spans="1:7">
      <c r="A45">
        <f>DBS_BLR_BLR1Standalone!H47</f>
        <v>0</v>
      </c>
      <c r="B45" t="s">
        <v>736</v>
      </c>
      <c r="E45" t="s">
        <v>617</v>
      </c>
    </row>
    <row r="46" spans="1:7">
      <c r="A46">
        <f>DBS_BLR_BLR1Standalone!F60</f>
        <v>0</v>
      </c>
      <c r="B46" t="s">
        <v>736</v>
      </c>
      <c r="D46" t="s">
        <v>592</v>
      </c>
      <c r="F46" t="s">
        <v>593</v>
      </c>
      <c r="G46" t="s">
        <v>594</v>
      </c>
    </row>
    <row r="47" spans="1:7">
      <c r="A47">
        <f>DBS_BLR_BLR1Standalone!H60</f>
        <v>0</v>
      </c>
      <c r="B47" t="s">
        <v>736</v>
      </c>
      <c r="D47" t="s">
        <v>592</v>
      </c>
      <c r="F47" t="s">
        <v>593</v>
      </c>
      <c r="G47" t="s">
        <v>594</v>
      </c>
    </row>
    <row r="48" spans="1:7">
      <c r="A48">
        <f>DBS_BLR_BLR1Standalone!G65</f>
        <v>0</v>
      </c>
      <c r="B48" t="s">
        <v>736</v>
      </c>
      <c r="D48" t="s">
        <v>592</v>
      </c>
      <c r="F48" t="s">
        <v>593</v>
      </c>
      <c r="G48" t="s">
        <v>594</v>
      </c>
    </row>
    <row r="49" spans="1:7">
      <c r="A49">
        <f>DBS_BLR_BLR1Standalone!G128</f>
        <v>0</v>
      </c>
      <c r="B49" t="s">
        <v>736</v>
      </c>
      <c r="D49" t="s">
        <v>592</v>
      </c>
      <c r="F49" t="s">
        <v>593</v>
      </c>
      <c r="G49" t="s">
        <v>594</v>
      </c>
    </row>
    <row r="50" spans="1:7">
      <c r="A50">
        <f>DBS_BLR_BLR1Consolidated!G35</f>
        <v>0</v>
      </c>
      <c r="B50" t="s">
        <v>591</v>
      </c>
      <c r="D50" t="s">
        <v>592</v>
      </c>
      <c r="F50" t="s">
        <v>593</v>
      </c>
      <c r="G50" t="s">
        <v>594</v>
      </c>
    </row>
    <row r="51" spans="1:7">
      <c r="A51">
        <f>DBS_BLR_BLR1Consolidated!G38</f>
        <v>0</v>
      </c>
      <c r="B51" t="s">
        <v>591</v>
      </c>
      <c r="D51" t="s">
        <v>592</v>
      </c>
      <c r="F51" t="s">
        <v>593</v>
      </c>
      <c r="G51" t="s">
        <v>594</v>
      </c>
    </row>
    <row r="52" spans="1:7">
      <c r="A52">
        <f>DBS_BLR_BLR1Consolidated!G128</f>
        <v>0</v>
      </c>
      <c r="B52" t="s">
        <v>591</v>
      </c>
      <c r="D52" t="s">
        <v>592</v>
      </c>
      <c r="F52" t="s">
        <v>593</v>
      </c>
      <c r="G52" t="s">
        <v>594</v>
      </c>
    </row>
    <row r="53" spans="1:7">
      <c r="A53">
        <f>DBS_BLR_BLR1Standalone!G61</f>
        <v>0</v>
      </c>
      <c r="B53" t="s">
        <v>736</v>
      </c>
      <c r="D53" t="s">
        <v>592</v>
      </c>
      <c r="F53" t="s">
        <v>593</v>
      </c>
      <c r="G53" t="s">
        <v>594</v>
      </c>
    </row>
    <row r="54" spans="1:7">
      <c r="A54">
        <f>DBS_BLR_BLR1Consolidated!F148</f>
        <v>0</v>
      </c>
      <c r="B54" t="s">
        <v>591</v>
      </c>
      <c r="D54" t="s">
        <v>706</v>
      </c>
      <c r="F54" t="s">
        <v>593</v>
      </c>
      <c r="G54" t="s">
        <v>755</v>
      </c>
    </row>
    <row r="55" spans="1:7">
      <c r="A55">
        <f>DBS_BLR_BLR1Consolidated!F149</f>
        <v>0</v>
      </c>
      <c r="B55" t="s">
        <v>591</v>
      </c>
      <c r="D55" t="s">
        <v>707</v>
      </c>
      <c r="F55" t="s">
        <v>593</v>
      </c>
      <c r="G55" t="s">
        <v>756</v>
      </c>
    </row>
    <row r="56" spans="1:7">
      <c r="A56">
        <f>DBS_BLR_BLR1Consolidated!H149</f>
        <v>0</v>
      </c>
      <c r="B56" t="s">
        <v>591</v>
      </c>
      <c r="D56" t="s">
        <v>773</v>
      </c>
      <c r="F56" t="s">
        <v>593</v>
      </c>
      <c r="G56" t="s">
        <v>774</v>
      </c>
    </row>
    <row r="57" spans="1:7">
      <c r="A57">
        <f>DBS_BLR_BLR1Consolidated!H150</f>
        <v>0</v>
      </c>
      <c r="B57" t="s">
        <v>591</v>
      </c>
      <c r="D57" t="s">
        <v>775</v>
      </c>
      <c r="F57" t="s">
        <v>593</v>
      </c>
      <c r="G57" t="s">
        <v>776</v>
      </c>
    </row>
    <row r="58" spans="1:7">
      <c r="A58">
        <f>DBS_BLR_BLR1Standalone!F141</f>
        <v>0</v>
      </c>
      <c r="B58" t="s">
        <v>736</v>
      </c>
      <c r="D58" t="s">
        <v>706</v>
      </c>
      <c r="F58" t="s">
        <v>593</v>
      </c>
      <c r="G58" t="s">
        <v>755</v>
      </c>
    </row>
    <row r="59" spans="1:7">
      <c r="A59">
        <f>DBS_BLR_BLR1Standalone!F142</f>
        <v>0</v>
      </c>
      <c r="B59" t="s">
        <v>736</v>
      </c>
      <c r="D59" t="s">
        <v>707</v>
      </c>
      <c r="F59" t="s">
        <v>593</v>
      </c>
      <c r="G59" t="s">
        <v>756</v>
      </c>
    </row>
    <row r="60" spans="1:7">
      <c r="A60">
        <f>DBS_BLR_BLR1Standalone!F143</f>
        <v>0</v>
      </c>
      <c r="B60" t="s">
        <v>736</v>
      </c>
      <c r="D60" t="s">
        <v>708</v>
      </c>
      <c r="F60" t="s">
        <v>593</v>
      </c>
      <c r="G60" t="s">
        <v>757</v>
      </c>
    </row>
    <row r="61" spans="1:7">
      <c r="A61">
        <f>DBS_BLR_BLR1Standalone!H141</f>
        <v>0</v>
      </c>
      <c r="B61" t="s">
        <v>736</v>
      </c>
      <c r="D61" t="s">
        <v>771</v>
      </c>
      <c r="F61" t="s">
        <v>593</v>
      </c>
      <c r="G61" t="s">
        <v>772</v>
      </c>
    </row>
    <row r="62" spans="1:7">
      <c r="A62">
        <f>DBS_BLR_BLR1Standalone!H142</f>
        <v>0</v>
      </c>
      <c r="B62" t="s">
        <v>736</v>
      </c>
      <c r="D62" t="s">
        <v>773</v>
      </c>
      <c r="F62" t="s">
        <v>593</v>
      </c>
      <c r="G62" t="s">
        <v>774</v>
      </c>
    </row>
    <row r="63" spans="1:7">
      <c r="A63">
        <f>DBS_BLR_BLR1Standalone!H143</f>
        <v>0</v>
      </c>
      <c r="B63" t="s">
        <v>736</v>
      </c>
      <c r="D63" t="s">
        <v>775</v>
      </c>
      <c r="F63" t="s">
        <v>593</v>
      </c>
      <c r="G63" t="s">
        <v>776</v>
      </c>
    </row>
    <row r="64" spans="1:7">
      <c r="A64">
        <f>DBS_BLR_BLR1Consolidated!F150</f>
        <v>0</v>
      </c>
      <c r="B64" t="s">
        <v>591</v>
      </c>
      <c r="D64" t="s">
        <v>708</v>
      </c>
      <c r="F64" t="s">
        <v>593</v>
      </c>
      <c r="G64" t="s">
        <v>757</v>
      </c>
    </row>
    <row r="65" spans="1:7">
      <c r="A65">
        <f>DBS_BLR_BLR1Consolidated!H148</f>
        <v>0</v>
      </c>
      <c r="B65" t="s">
        <v>591</v>
      </c>
      <c r="D65" t="s">
        <v>771</v>
      </c>
      <c r="F65" t="s">
        <v>593</v>
      </c>
      <c r="G65" t="s">
        <v>772</v>
      </c>
    </row>
    <row r="66" spans="1:7">
      <c r="A66">
        <f>DBS_BLR_BLR6Standalone!I53</f>
        <v>0</v>
      </c>
      <c r="B66" t="s">
        <v>1109</v>
      </c>
      <c r="D66" t="s">
        <v>592</v>
      </c>
      <c r="F66" t="s">
        <v>593</v>
      </c>
      <c r="G66" t="s">
        <v>594</v>
      </c>
    </row>
    <row r="67" spans="1:7">
      <c r="A67">
        <f>DBS_BLR_BLR6Standalone!I55</f>
        <v>0</v>
      </c>
      <c r="B67" t="s">
        <v>1109</v>
      </c>
      <c r="D67" t="s">
        <v>592</v>
      </c>
      <c r="F67" t="s">
        <v>593</v>
      </c>
      <c r="G67" t="s">
        <v>594</v>
      </c>
    </row>
    <row r="68" spans="1:7">
      <c r="A68">
        <f>DBS_BLR_BLR6Standalone!I123</f>
        <v>0</v>
      </c>
      <c r="B68" t="s">
        <v>1109</v>
      </c>
      <c r="D68" t="s">
        <v>592</v>
      </c>
      <c r="F68" t="s">
        <v>593</v>
      </c>
      <c r="G68" t="s">
        <v>594</v>
      </c>
    </row>
    <row r="69" spans="1:7">
      <c r="A69">
        <f>DBS_BLR_BLR6Standalone!I125</f>
        <v>0</v>
      </c>
      <c r="B69" t="s">
        <v>1109</v>
      </c>
      <c r="D69" t="s">
        <v>592</v>
      </c>
      <c r="F69" t="s">
        <v>593</v>
      </c>
      <c r="G69" t="s">
        <v>594</v>
      </c>
    </row>
    <row r="70" spans="1:7">
      <c r="A70">
        <f>DBS_BLR_BLR6Standalone!I145</f>
        <v>0</v>
      </c>
      <c r="B70" t="s">
        <v>1109</v>
      </c>
      <c r="D70" t="s">
        <v>592</v>
      </c>
      <c r="F70" t="s">
        <v>593</v>
      </c>
      <c r="G70" t="s">
        <v>594</v>
      </c>
    </row>
    <row r="71" spans="1:7">
      <c r="A71">
        <f>DBS_BLR_BLR6Standalone!I204</f>
        <v>0</v>
      </c>
      <c r="B71" t="s">
        <v>1109</v>
      </c>
      <c r="D71" t="s">
        <v>592</v>
      </c>
      <c r="F71" t="s">
        <v>593</v>
      </c>
      <c r="G71" t="s">
        <v>594</v>
      </c>
    </row>
    <row r="72" spans="1:7">
      <c r="A72">
        <f>DBS_BLR_BLR6Standalone!I209</f>
        <v>0</v>
      </c>
      <c r="B72" t="s">
        <v>1109</v>
      </c>
      <c r="D72" t="s">
        <v>592</v>
      </c>
      <c r="F72" t="s">
        <v>593</v>
      </c>
      <c r="G72" t="s">
        <v>594</v>
      </c>
    </row>
    <row r="73" spans="1:7">
      <c r="A73">
        <f>DBS_BLR_BLR6Consolidated!I54</f>
        <v>0</v>
      </c>
      <c r="B73" t="s">
        <v>1119</v>
      </c>
      <c r="D73" t="s">
        <v>592</v>
      </c>
      <c r="F73" t="s">
        <v>593</v>
      </c>
      <c r="G73" t="s">
        <v>594</v>
      </c>
    </row>
    <row r="74" spans="1:7">
      <c r="A74">
        <f>DBS_BLR_BLR6Consolidated!I56</f>
        <v>0</v>
      </c>
      <c r="B74" t="s">
        <v>1119</v>
      </c>
      <c r="D74" t="s">
        <v>592</v>
      </c>
      <c r="F74" t="s">
        <v>593</v>
      </c>
      <c r="G74" t="s">
        <v>594</v>
      </c>
    </row>
    <row r="75" spans="1:7">
      <c r="A75">
        <f>DBS_BLR_BLR6Consolidated!I128</f>
        <v>0</v>
      </c>
      <c r="B75" t="s">
        <v>1119</v>
      </c>
      <c r="D75" t="s">
        <v>592</v>
      </c>
      <c r="F75" t="s">
        <v>593</v>
      </c>
      <c r="G75" t="s">
        <v>594</v>
      </c>
    </row>
    <row r="76" spans="1:7">
      <c r="A76">
        <f>DBS_BLR_BLR6Consolidated!I130</f>
        <v>0</v>
      </c>
      <c r="B76" t="s">
        <v>1119</v>
      </c>
      <c r="D76" t="s">
        <v>592</v>
      </c>
      <c r="F76" t="s">
        <v>593</v>
      </c>
      <c r="G76" t="s">
        <v>594</v>
      </c>
    </row>
    <row r="77" spans="1:7">
      <c r="A77">
        <f>DBS_BLR_BLR6Consolidated!I150</f>
        <v>0</v>
      </c>
      <c r="B77" t="s">
        <v>1119</v>
      </c>
      <c r="D77" t="s">
        <v>592</v>
      </c>
      <c r="F77" t="s">
        <v>593</v>
      </c>
      <c r="G77" t="s">
        <v>594</v>
      </c>
    </row>
    <row r="78" spans="1:7">
      <c r="A78">
        <f>DBS_BLR_BLR6Consolidated!I209</f>
        <v>0</v>
      </c>
      <c r="B78" t="s">
        <v>1119</v>
      </c>
      <c r="D78" t="s">
        <v>592</v>
      </c>
      <c r="F78" t="s">
        <v>593</v>
      </c>
      <c r="G78" t="s">
        <v>594</v>
      </c>
    </row>
    <row r="79" spans="1:7">
      <c r="A79">
        <f>DBS_BLR_BLR6Consolidated!I214</f>
        <v>0</v>
      </c>
      <c r="B79" t="s">
        <v>1119</v>
      </c>
      <c r="D79" t="s">
        <v>592</v>
      </c>
      <c r="F79" t="s">
        <v>593</v>
      </c>
      <c r="G79" t="s">
        <v>594</v>
      </c>
    </row>
  </sheetData>
  <phoneticPr fontId="1" type="noConversion"/>
  <pageMargins left="0.7" right="0.7" top="0.75" bottom="0.75" header="0.3" footer="0.3"/>
  <headerFooter>
    <oddHeader>&amp;C&amp;G</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
  <sheetViews>
    <sheetView workbookViewId="0"/>
  </sheetViews>
  <sheetFormatPr defaultRowHeight="15"/>
  <sheetData/>
  <pageMargins left="0.7" right="0.7" top="0.75" bottom="0.75" header="0.3" footer="0.3"/>
  <headerFooter>
    <oddHeader>&amp;C&amp;G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2"/>
  <sheetViews>
    <sheetView workbookViewId="0">
      <selection activeCell="F2" sqref="F2"/>
    </sheetView>
  </sheetViews>
  <sheetFormatPr defaultRowHeight="15"/>
  <sheetData>
    <row r="1" spans="1:8">
      <c r="A1" t="s">
        <v>545</v>
      </c>
      <c r="B1" t="s">
        <v>546</v>
      </c>
      <c r="C1" t="s">
        <v>544</v>
      </c>
      <c r="D1" t="s">
        <v>547</v>
      </c>
      <c r="E1" s="69" t="s">
        <v>1213</v>
      </c>
      <c r="F1" t="s">
        <v>548</v>
      </c>
      <c r="G1" t="s">
        <v>549</v>
      </c>
      <c r="H1" t="s">
        <v>550</v>
      </c>
    </row>
    <row r="2" spans="1:8">
      <c r="A2" t="s">
        <v>551</v>
      </c>
      <c r="B2" t="s">
        <v>546</v>
      </c>
      <c r="C2" t="s">
        <v>544</v>
      </c>
      <c r="D2" s="51" t="s">
        <v>547</v>
      </c>
      <c r="E2" s="69" t="s">
        <v>1213</v>
      </c>
      <c r="F2" t="s">
        <v>548</v>
      </c>
      <c r="G2" t="s">
        <v>549</v>
      </c>
      <c r="H2" t="s">
        <v>550</v>
      </c>
    </row>
  </sheetData>
  <phoneticPr fontId="1" type="noConversion"/>
  <hyperlinks>
    <hyperlink ref="E2" r:id="rId1"/>
    <hyperlink ref="E1" r:id="rId2"/>
  </hyperlinks>
  <pageMargins left="0.75" right="0.75" top="1" bottom="1" header="0.5" footer="0.5"/>
  <headerFooter alignWithMargins="0">
    <oddHeader>&amp;C&amp;G</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190"/>
  <sheetViews>
    <sheetView workbookViewId="0"/>
  </sheetViews>
  <sheetFormatPr defaultRowHeight="15"/>
  <sheetData>
    <row r="1" spans="1:5">
      <c r="A1" t="s">
        <v>591</v>
      </c>
      <c r="B1" t="str">
        <f>DBS_BLR_BLR1Consolidated!D40</f>
        <v>18. Marketable securities representing claims on or claims guaranteed by sovereigns having risk weights higher than 20% but not higher than 50%</v>
      </c>
      <c r="C1" t="str">
        <f>DBS_BLR_BLR1Consolidated!D39</f>
        <v>Level 2B Assets</v>
      </c>
      <c r="D1">
        <v>0</v>
      </c>
      <c r="E1">
        <v>0</v>
      </c>
    </row>
    <row r="2" spans="1:5">
      <c r="A2" t="s">
        <v>591</v>
      </c>
      <c r="B2" t="str">
        <f>DBS_BLR_BLR1Consolidated!D41</f>
        <v>19. Common Equity Shares not issued by a bank/financial institution/NBFC or any of its affiliated entities and included in NSE CNX Nifty and/or S&amp;P BSE Sensex indices</v>
      </c>
      <c r="C2" t="str">
        <f>DBS_BLR_BLR1Consolidated!D39</f>
        <v>Level 2B Assets</v>
      </c>
      <c r="D2">
        <v>0</v>
      </c>
      <c r="E2">
        <v>0</v>
      </c>
    </row>
    <row r="3" spans="1:5">
      <c r="A3" t="s">
        <v>591</v>
      </c>
      <c r="B3" t="str">
        <f>DBS_BLR_BLR1Consolidated!D42</f>
        <v>19A. Corporate debt securities (including commercial paper)</v>
      </c>
      <c r="C3" t="str">
        <f>DBS_BLR_BLR1Consolidated!D39</f>
        <v>Level 2B Assets</v>
      </c>
      <c r="D3">
        <v>0</v>
      </c>
      <c r="E3">
        <v>0</v>
      </c>
    </row>
    <row r="4" spans="1:5">
      <c r="A4" t="s">
        <v>591</v>
      </c>
      <c r="B4" t="str">
        <f>DBS_BLR_BLR1Consolidated!D43</f>
        <v>20. Total Level 2B Assets (18+19+19A)</v>
      </c>
      <c r="C4" t="str">
        <f>DBS_BLR_BLR1Consolidated!D39</f>
        <v>Level 2B Assets</v>
      </c>
      <c r="D4">
        <v>0</v>
      </c>
      <c r="E4">
        <v>0</v>
      </c>
    </row>
    <row r="5" spans="1:5">
      <c r="A5" t="s">
        <v>591</v>
      </c>
      <c r="B5" t="str">
        <f>DBS_BLR_BLR1Consolidated!D44</f>
        <v>21. Add market value of repo-eligible Level 2B securities placed as collateral under a repo transaction undertaken for upto (and including) 30 days.</v>
      </c>
      <c r="C5" t="str">
        <f>DBS_BLR_BLR1Consolidated!D39</f>
        <v>Level 2B Assets</v>
      </c>
      <c r="D5">
        <v>0</v>
      </c>
      <c r="E5">
        <v>0</v>
      </c>
    </row>
    <row r="6" spans="1:5">
      <c r="A6" t="s">
        <v>591</v>
      </c>
      <c r="B6" t="str">
        <f>DBS_BLR_BLR1Consolidated!D45</f>
        <v>22. Deduct market value of repo-eligible Level 2B securities acquired as collateral under a reverse repo transaction undertaken for upto (and including) 30 days.</v>
      </c>
      <c r="C6" t="str">
        <f>DBS_BLR_BLR1Consolidated!D39</f>
        <v>Level 2B Assets</v>
      </c>
      <c r="D6">
        <v>0</v>
      </c>
      <c r="E6">
        <v>0</v>
      </c>
    </row>
    <row r="7" spans="1:5">
      <c r="A7" t="s">
        <v>591</v>
      </c>
      <c r="B7" t="str">
        <f>DBS_BLR_BLR1Consolidated!D46</f>
        <v>23. Total Adjusted Level 2B Assets (20 + 21 -22)</v>
      </c>
      <c r="C7" t="str">
        <f>DBS_BLR_BLR1Consolidated!D39</f>
        <v>Level 2B Assets</v>
      </c>
      <c r="D7">
        <v>0</v>
      </c>
      <c r="E7">
        <v>0</v>
      </c>
    </row>
    <row r="8" spans="1:5">
      <c r="A8" t="s">
        <v>591</v>
      </c>
      <c r="B8" t="str">
        <f>DBS_BLR_BLR1Consolidated!D47</f>
        <v>24. Total Stock of HQLAs = Level 1 (Unadjusted) + Level 2A(Unadjusted) + Level 2B(Unadjusted) – Adjustment for 15% cap – Adjustment for 40% cap Where: Adjustment for 15% cap = Max (Adjusted Level 2B – 15/85*(Adjusted Level 1 + Adjusted Level 2A),  Adjusted Level 2B - 15/60*Adjusted Level 1, 0) Adjustment for 40% cap = Max ((Adjusted Level 2A + Adjusted Level 2B – Adjustment for 15% cap) - 2/3*Adjusted Level 1 assets, 0) [Note – Only Weighted Amounts of various assets to be taken for this formula]</v>
      </c>
      <c r="C8" t="str">
        <f>DBS_BLR_BLR1Consolidated!D39</f>
        <v>Level 2B Assets</v>
      </c>
      <c r="D8">
        <v>0</v>
      </c>
      <c r="E8">
        <v>0</v>
      </c>
    </row>
    <row r="9" spans="1:5">
      <c r="A9" t="s">
        <v>591</v>
      </c>
      <c r="B9" t="str">
        <f>DBS_BLR_BLR1Consolidated!D48</f>
        <v>25. Adjustment in HQLA to reflect liquidity transfer restrictions</v>
      </c>
      <c r="C9" t="str">
        <f>DBS_BLR_BLR1Consolidated!D39</f>
        <v>Level 2B Assets</v>
      </c>
      <c r="D9">
        <v>0</v>
      </c>
      <c r="E9">
        <v>0</v>
      </c>
    </row>
    <row r="10" spans="1:5">
      <c r="A10" t="s">
        <v>591</v>
      </c>
      <c r="B10" t="str">
        <f>DBS_BLR_BLR1Consolidated!D49</f>
        <v>26. Consolidated Total Stock of HQLAs</v>
      </c>
      <c r="C10" t="str">
        <f>DBS_BLR_BLR1Consolidated!D39</f>
        <v>Level 2B Assets</v>
      </c>
      <c r="D10">
        <v>0</v>
      </c>
      <c r="E10">
        <v>0</v>
      </c>
    </row>
    <row r="11" spans="1:5">
      <c r="A11" t="s">
        <v>591</v>
      </c>
      <c r="B11" t="str">
        <f>DBS_BLR_BLR1Consolidated!D32</f>
        <v>11. Marketable securities representing claims on or claims guaranteed by sovereigns, Public Sector Entities (PSEs) or multilateral development banks that are assigned a 20% risk weight under the Basel II Standardised Approach for credit risk and provided that they are not issued by a bank/financial institution/NBFC or any of its affiliated entities. (issuer-wise details to be provided under memo item no.2)</v>
      </c>
      <c r="C11" t="str">
        <f>DBS_BLR_BLR1Consolidated!D31</f>
        <v>Level 2A Assets</v>
      </c>
      <c r="D11">
        <v>0</v>
      </c>
      <c r="E11">
        <v>0</v>
      </c>
    </row>
    <row r="12" spans="1:5">
      <c r="A12" t="s">
        <v>591</v>
      </c>
      <c r="B12" t="str">
        <f>DBS_BLR_BLR1Consolidated!D33</f>
        <v xml:space="preserve">12. Corporate bonds, not issued by a bank/financial institution/NBFC or any of its affiliated entities, which have been rated AA- or above by an Eligible Credit Rating Agency. </v>
      </c>
      <c r="C12" t="str">
        <f>DBS_BLR_BLR1Consolidated!D31</f>
        <v>Level 2A Assets</v>
      </c>
      <c r="D12">
        <v>0</v>
      </c>
      <c r="E12">
        <v>0</v>
      </c>
    </row>
    <row r="13" spans="1:5">
      <c r="A13" t="s">
        <v>591</v>
      </c>
      <c r="B13" t="str">
        <f>DBS_BLR_BLR1Consolidated!D34</f>
        <v>13. Commercial Papers not issued by a bank/ PD/financial institution or any of its affiliated entities, which have a short-term rating equivalent to the long-term rating of AA- or above by an Eligible Credit Rating Agency.</v>
      </c>
      <c r="C13" t="str">
        <f>DBS_BLR_BLR1Consolidated!D31</f>
        <v>Level 2A Assets</v>
      </c>
      <c r="D13">
        <v>0</v>
      </c>
      <c r="E13">
        <v>0</v>
      </c>
    </row>
    <row r="14" spans="1:5">
      <c r="A14" t="s">
        <v>591</v>
      </c>
      <c r="B14" t="str">
        <f>DBS_BLR_BLR1Consolidated!D35</f>
        <v>14. Total Level 2A Assets (11+12+13)</v>
      </c>
      <c r="C14" t="str">
        <f>DBS_BLR_BLR1Consolidated!D31</f>
        <v>Level 2A Assets</v>
      </c>
      <c r="D14">
        <v>0</v>
      </c>
      <c r="E14">
        <v>0</v>
      </c>
    </row>
    <row r="15" spans="1:5">
      <c r="A15" t="s">
        <v>591</v>
      </c>
      <c r="B15" t="str">
        <f>DBS_BLR_BLR1Consolidated!D36</f>
        <v>15. Add market value of repo-eligible Level 2A securities  placed as collateral under a repo transaction undertaken for up to (and including) 30 days.</v>
      </c>
      <c r="C15" t="str">
        <f>DBS_BLR_BLR1Consolidated!D31</f>
        <v>Level 2A Assets</v>
      </c>
      <c r="D15">
        <v>0</v>
      </c>
      <c r="E15">
        <v>0</v>
      </c>
    </row>
    <row r="16" spans="1:5">
      <c r="A16" t="s">
        <v>591</v>
      </c>
      <c r="B16" t="str">
        <f>DBS_BLR_BLR1Consolidated!D37</f>
        <v>16. Deduct market value of repo-eligible Level 2A  securities  acquired as collateral under a reverse repo transaction undertaken for up to (and including) 30 days</v>
      </c>
      <c r="C16" t="str">
        <f>DBS_BLR_BLR1Consolidated!D31</f>
        <v>Level 2A Assets</v>
      </c>
      <c r="D16">
        <v>0</v>
      </c>
      <c r="E16">
        <v>0</v>
      </c>
    </row>
    <row r="17" spans="1:5">
      <c r="A17" t="s">
        <v>591</v>
      </c>
      <c r="B17" t="str">
        <f>DBS_BLR_BLR1Consolidated!D38</f>
        <v>17. Total Adjusted Level 2A Assets (14 +15-16)</v>
      </c>
      <c r="C17" t="str">
        <f>DBS_BLR_BLR1Consolidated!D31</f>
        <v>Level 2A Assets</v>
      </c>
      <c r="D17">
        <v>0</v>
      </c>
      <c r="E17">
        <v>0</v>
      </c>
    </row>
    <row r="18" spans="1:5">
      <c r="A18" t="s">
        <v>591</v>
      </c>
      <c r="B18" t="str">
        <f>DBS_BLR_BLR1Consolidated!D31</f>
        <v>Level 2A Assets</v>
      </c>
      <c r="C18" t="str">
        <f>DBS_BLR_BLR1Consolidated!D30</f>
        <v>Level 2 Assets</v>
      </c>
      <c r="D18">
        <v>0</v>
      </c>
      <c r="E18">
        <v>0</v>
      </c>
    </row>
    <row r="19" spans="1:5">
      <c r="A19" t="s">
        <v>591</v>
      </c>
      <c r="B19" t="str">
        <f>DBS_BLR_BLR1Consolidated!D20</f>
        <v xml:space="preserve">1. Cash in hand </v>
      </c>
      <c r="C19" t="str">
        <f>DBS_BLR_BLR1Consolidated!D19</f>
        <v>Level 1 Assets</v>
      </c>
      <c r="D19">
        <v>0</v>
      </c>
      <c r="E19">
        <v>0</v>
      </c>
    </row>
    <row r="20" spans="1:5">
      <c r="A20" t="s">
        <v>591</v>
      </c>
      <c r="B20" t="str">
        <f>DBS_BLR_BLR1Consolidated!D21</f>
        <v>2. Excess CRR balance</v>
      </c>
      <c r="C20" t="str">
        <f>DBS_BLR_BLR1Consolidated!D19</f>
        <v>Level 1 Assets</v>
      </c>
      <c r="D20">
        <v>0</v>
      </c>
      <c r="E20">
        <v>0</v>
      </c>
    </row>
    <row r="21" spans="1:5">
      <c r="A21" t="s">
        <v>591</v>
      </c>
      <c r="B21" t="str">
        <f>DBS_BLR_BLR1Consolidated!D22</f>
        <v xml:space="preserve">3. Government Securities in excess of minimum SLR requirement
</v>
      </c>
      <c r="C21" t="str">
        <f>DBS_BLR_BLR1Consolidated!D19</f>
        <v>Level 1 Assets</v>
      </c>
      <c r="D21">
        <v>0</v>
      </c>
      <c r="E21">
        <v>0</v>
      </c>
    </row>
    <row r="22" spans="1:5">
      <c r="A22" t="s">
        <v>591</v>
      </c>
      <c r="B22" t="str">
        <f>DBS_BLR_BLR1Consolidated!D23</f>
        <v>4. Government securities within the mandatory SLR requirement, to the extent allowed by RBI under MSF (presently to the extent of 2 per cent of NDTL as  allowed for MSF)</v>
      </c>
      <c r="C22" t="str">
        <f>DBS_BLR_BLR1Consolidated!D19</f>
        <v>Level 1 Assets</v>
      </c>
      <c r="D22">
        <v>0</v>
      </c>
      <c r="E22">
        <v>0</v>
      </c>
    </row>
    <row r="23" spans="1:5">
      <c r="A23" t="s">
        <v>591</v>
      </c>
      <c r="B23" t="str">
        <f>DBS_BLR_BLR1Consolidated!D24</f>
        <v>5. Marketable securities issued or guaranteed by foreign sovereigns having 0% risk-weight under Basel II Standardised Approach (country-wise details to be provided under memo item no.1)</v>
      </c>
      <c r="C23" t="str">
        <f>DBS_BLR_BLR1Consolidated!D19</f>
        <v>Level 1 Assets</v>
      </c>
      <c r="D23">
        <v>0</v>
      </c>
      <c r="E23">
        <v>0</v>
      </c>
    </row>
    <row r="24" spans="1:5">
      <c r="A24" t="s">
        <v>591</v>
      </c>
      <c r="B24" t="str">
        <f>DBS_BLR_BLR1Consolidated!D25</f>
        <v>6. Facility to Avail Liquidity for Liquidity Coverage Ratio</v>
      </c>
      <c r="C24" t="str">
        <f>DBS_BLR_BLR1Consolidated!D19</f>
        <v>Level 1 Assets</v>
      </c>
      <c r="D24">
        <v>0</v>
      </c>
      <c r="E24">
        <v>0</v>
      </c>
    </row>
    <row r="25" spans="1:5">
      <c r="A25" t="s">
        <v>591</v>
      </c>
      <c r="B25" t="str">
        <f>DBS_BLR_BLR1Consolidated!D26</f>
        <v>7. Total Level 1 Assets (1+2+3+4+5+6)</v>
      </c>
      <c r="C25" t="str">
        <f>DBS_BLR_BLR1Consolidated!D19</f>
        <v>Level 1 Assets</v>
      </c>
      <c r="D25">
        <v>0</v>
      </c>
      <c r="E25">
        <v>0</v>
      </c>
    </row>
    <row r="26" spans="1:5">
      <c r="A26" t="s">
        <v>591</v>
      </c>
      <c r="B26" t="str">
        <f>DBS_BLR_BLR1Consolidated!D27</f>
        <v>8. Add amount lent under a reverse repo transaction undertaken for up to and including 30 days in repo-eligible non-Level 1 assets (irrespective of whether they qualify as Level 2  assets or not)</v>
      </c>
      <c r="C26" t="str">
        <f>DBS_BLR_BLR1Consolidated!D19</f>
        <v>Level 1 Assets</v>
      </c>
      <c r="D26">
        <v>0</v>
      </c>
      <c r="E26">
        <v>0</v>
      </c>
    </row>
    <row r="27" spans="1:5">
      <c r="A27" t="s">
        <v>591</v>
      </c>
      <c r="B27" t="str">
        <f>DBS_BLR_BLR1Consolidated!D28</f>
        <v>9. Deduct amount borrowed under a repo transaction undertaken for up to and including 30 days in repo-eligible non-Level 1 assets  (irrespective of whether they qualify as Level 2  assets or not)</v>
      </c>
      <c r="C27" t="str">
        <f>DBS_BLR_BLR1Consolidated!D19</f>
        <v>Level 1 Assets</v>
      </c>
      <c r="D27">
        <v>0</v>
      </c>
      <c r="E27">
        <v>0</v>
      </c>
    </row>
    <row r="28" spans="1:5">
      <c r="A28" t="s">
        <v>591</v>
      </c>
      <c r="B28" t="str">
        <f>DBS_BLR_BLR1Consolidated!D29</f>
        <v>10. Total Adjusted Level 1 Assets (7+8-9)</v>
      </c>
      <c r="C28" t="str">
        <f>DBS_BLR_BLR1Consolidated!D19</f>
        <v>Level 1 Assets</v>
      </c>
      <c r="D28">
        <v>0</v>
      </c>
      <c r="E28">
        <v>0</v>
      </c>
    </row>
    <row r="29" spans="1:5">
      <c r="A29" t="s">
        <v>591</v>
      </c>
      <c r="B29" t="str">
        <f>DBS_BLR_BLR1Consolidated!D122</f>
        <v>(i) With Level 1 assets</v>
      </c>
      <c r="C29" t="str">
        <f>DBS_BLR_BLR1Consolidated!D121</f>
        <v>1. Maturing secured lending transactions backed by the following collaterals [(i) + (ii) + (iii)]</v>
      </c>
      <c r="D29">
        <v>0</v>
      </c>
      <c r="E29">
        <v>0</v>
      </c>
    </row>
    <row r="30" spans="1:5">
      <c r="A30" t="s">
        <v>591</v>
      </c>
      <c r="B30" t="str">
        <f>DBS_BLR_BLR1Consolidated!D123</f>
        <v>(ii) With Level 2A assets</v>
      </c>
      <c r="C30" t="str">
        <f>DBS_BLR_BLR1Consolidated!D121</f>
        <v>1. Maturing secured lending transactions backed by the following collaterals [(i) + (ii) + (iii)]</v>
      </c>
      <c r="D30">
        <v>0</v>
      </c>
      <c r="E30">
        <v>0</v>
      </c>
    </row>
    <row r="31" spans="1:5">
      <c r="A31" t="s">
        <v>591</v>
      </c>
      <c r="B31" t="str">
        <f>DBS_BLR_BLR1Consolidated!D124</f>
        <v>(iii) With Level 2B assets</v>
      </c>
      <c r="C31" t="str">
        <f>DBS_BLR_BLR1Consolidated!D121</f>
        <v>1. Maturing secured lending transactions backed by the following collaterals [(i) + (ii) + (iii)]</v>
      </c>
      <c r="D31">
        <v>0</v>
      </c>
      <c r="E31">
        <v>0</v>
      </c>
    </row>
    <row r="32" spans="1:5">
      <c r="A32" t="s">
        <v>591</v>
      </c>
      <c r="B32" t="str">
        <f>DBS_BLR_BLR1Consolidated!D129</f>
        <v>(i) Retail and small business counterparties</v>
      </c>
      <c r="C32" t="str">
        <f>DBS_BLR_BLR1Consolidated!D128</f>
        <v>5. Other inflows by counterparty  [(i) + (ii) + (iii)]</v>
      </c>
      <c r="D32">
        <v>0</v>
      </c>
      <c r="E32">
        <v>0</v>
      </c>
    </row>
    <row r="33" spans="1:5">
      <c r="A33" t="s">
        <v>591</v>
      </c>
      <c r="B33" t="str">
        <f>DBS_BLR_BLR1Consolidated!D130</f>
        <v>(ii) Amounts to be received from non-financial wholesale counterparties, from transactions other than those listed in above inflow categories</v>
      </c>
      <c r="C33" t="str">
        <f>DBS_BLR_BLR1Consolidated!D128</f>
        <v>5. Other inflows by counterparty  [(i) + (ii) + (iii)]</v>
      </c>
      <c r="D33">
        <v>0</v>
      </c>
      <c r="E33">
        <v>0</v>
      </c>
    </row>
    <row r="34" spans="1:5">
      <c r="A34" t="s">
        <v>591</v>
      </c>
      <c r="B34" t="str">
        <f>DBS_BLR_BLR1Consolidated!D131</f>
        <v>(iii) Amounts to be received from financial institutions and RBI/central banks, from transactions other than those listed in above inflow categories</v>
      </c>
      <c r="C34" t="str">
        <f>DBS_BLR_BLR1Consolidated!D128</f>
        <v>5. Other inflows by counterparty  [(i) + (ii) + (iii)]</v>
      </c>
      <c r="D34">
        <v>0</v>
      </c>
      <c r="E34">
        <v>0</v>
      </c>
    </row>
    <row r="35" spans="1:5">
      <c r="A35" t="s">
        <v>736</v>
      </c>
      <c r="B35" t="str">
        <f>DBS_BLR_BLR1Standalone!D116</f>
        <v>(i) With Level 1 assets</v>
      </c>
      <c r="C35" t="str">
        <f>DBS_BLR_BLR1Standalone!D115</f>
        <v>1. Maturing secured lending transactions backed by the following collaterals [(i) + (ii) + (iii)]</v>
      </c>
      <c r="D35">
        <v>0</v>
      </c>
      <c r="E35">
        <v>0</v>
      </c>
    </row>
    <row r="36" spans="1:5">
      <c r="A36" t="s">
        <v>736</v>
      </c>
      <c r="B36" t="str">
        <f>DBS_BLR_BLR1Standalone!D117</f>
        <v>(ii) With Level 2A assets</v>
      </c>
      <c r="C36" t="str">
        <f>DBS_BLR_BLR1Standalone!D115</f>
        <v>1. Maturing secured lending transactions backed by the following collaterals [(i) + (ii) + (iii)]</v>
      </c>
      <c r="D36">
        <v>0</v>
      </c>
      <c r="E36">
        <v>0</v>
      </c>
    </row>
    <row r="37" spans="1:5">
      <c r="A37" t="s">
        <v>736</v>
      </c>
      <c r="B37" t="str">
        <f>DBS_BLR_BLR1Standalone!D118</f>
        <v>(iii) With Level 2B assets</v>
      </c>
      <c r="C37" t="str">
        <f>DBS_BLR_BLR1Standalone!D115</f>
        <v>1. Maturing secured lending transactions backed by the following collaterals [(i) + (ii) + (iii)]</v>
      </c>
      <c r="D37">
        <v>0</v>
      </c>
      <c r="E37">
        <v>0</v>
      </c>
    </row>
    <row r="38" spans="1:5">
      <c r="A38" t="s">
        <v>736</v>
      </c>
      <c r="B38" t="str">
        <f>DBS_BLR_BLR1Standalone!D123</f>
        <v>(i) Retail and small business counterparties</v>
      </c>
      <c r="C38" t="str">
        <f>DBS_BLR_BLR1Standalone!D122</f>
        <v>5. Other inflows by counterparty  [(i) + (ii) + (iii)]</v>
      </c>
      <c r="D38">
        <v>0</v>
      </c>
      <c r="E38">
        <v>0</v>
      </c>
    </row>
    <row r="39" spans="1:5">
      <c r="A39" t="s">
        <v>736</v>
      </c>
      <c r="B39" t="str">
        <f>DBS_BLR_BLR1Standalone!D124</f>
        <v>(ii) Amounts to be received from non-financial wholesale counterparties, from transactions other than those listed in above inflow categories</v>
      </c>
      <c r="C39" t="str">
        <f>DBS_BLR_BLR1Standalone!D122</f>
        <v>5. Other inflows by counterparty  [(i) + (ii) + (iii)]</v>
      </c>
      <c r="D39">
        <v>0</v>
      </c>
      <c r="E39">
        <v>0</v>
      </c>
    </row>
    <row r="40" spans="1:5">
      <c r="A40" t="s">
        <v>736</v>
      </c>
      <c r="B40" t="str">
        <f>DBS_BLR_BLR1Standalone!D125</f>
        <v>(iii) Amounts to be received from financial institutions and RBI/central banks, from transactions other than those listed in above inflow categories</v>
      </c>
      <c r="C40" t="str">
        <f>DBS_BLR_BLR1Standalone!D122</f>
        <v>5. Other inflows by counterparty  [(i) + (ii) + (iii)]</v>
      </c>
      <c r="D40">
        <v>0</v>
      </c>
      <c r="E40">
        <v>0</v>
      </c>
    </row>
    <row r="41" spans="1:5">
      <c r="A41" t="s">
        <v>736</v>
      </c>
      <c r="B41" t="str">
        <f>DBS_BLR_BLR1Standalone!D62</f>
        <v>(i) Stable deposits</v>
      </c>
      <c r="C41" t="str">
        <f>DBS_BLR_BLR1Standalone!D61</f>
        <v>1. Retail Deposits [(i) + (ii)]</v>
      </c>
      <c r="D41">
        <v>0</v>
      </c>
      <c r="E41">
        <v>0</v>
      </c>
    </row>
    <row r="42" spans="1:5">
      <c r="A42" t="s">
        <v>736</v>
      </c>
      <c r="B42" t="str">
        <f>DBS_BLR_BLR1Standalone!D63</f>
        <v>(ii) Less stable deposits</v>
      </c>
      <c r="C42" t="str">
        <f>DBS_BLR_BLR1Standalone!D61</f>
        <v>1. Retail Deposits [(i) + (ii)]</v>
      </c>
      <c r="D42">
        <v>0</v>
      </c>
      <c r="E42">
        <v>0</v>
      </c>
    </row>
    <row r="43" spans="1:5">
      <c r="A43" t="s">
        <v>736</v>
      </c>
      <c r="B43" t="str">
        <f>DBS_BLR_BLR1Standalone!D65</f>
        <v>(i) Demand and term deposits (less than 30 days maturity) provided by small business customers [(a) + (b)]</v>
      </c>
      <c r="C43" t="str">
        <f>DBS_BLR_BLR1Standalone!D64</f>
        <v>2. Unsecured wholesale funding [(i) + (ii) + (iii) + (iv)]</v>
      </c>
      <c r="D43">
        <v>0</v>
      </c>
      <c r="E43">
        <v>0</v>
      </c>
    </row>
    <row r="44" spans="1:5">
      <c r="A44" t="s">
        <v>736</v>
      </c>
      <c r="B44" t="str">
        <f>DBS_BLR_BLR1Standalone!D66</f>
        <v>(a) Stable deposits</v>
      </c>
      <c r="C44" t="str">
        <f>DBS_BLR_BLR1Standalone!D65</f>
        <v>(i) Demand and term deposits (less than 30 days maturity) provided by small business customers [(a) + (b)]</v>
      </c>
      <c r="D44">
        <v>0</v>
      </c>
      <c r="E44">
        <v>0</v>
      </c>
    </row>
    <row r="45" spans="1:5">
      <c r="A45" t="s">
        <v>736</v>
      </c>
      <c r="B45" t="str">
        <f>DBS_BLR_BLR1Standalone!D67</f>
        <v>(b) Less stable deposits</v>
      </c>
      <c r="C45" t="str">
        <f>DBS_BLR_BLR1Standalone!D65</f>
        <v>(i) Demand and term deposits (less than 30 days maturity) provided by small business customers [(a) + (b)]</v>
      </c>
      <c r="D45">
        <v>0</v>
      </c>
      <c r="E45">
        <v>0</v>
      </c>
    </row>
    <row r="46" spans="1:5">
      <c r="A46" t="s">
        <v>736</v>
      </c>
      <c r="B46" t="str">
        <f>DBS_BLR_BLR1Standalone!D68</f>
        <v xml:space="preserve">(ii) Operational deposits generated by clearing, custody and cash management activities [(a) + (b)] </v>
      </c>
      <c r="C46" t="str">
        <f>DBS_BLR_BLR1Standalone!D64</f>
        <v>2. Unsecured wholesale funding [(i) + (ii) + (iii) + (iv)]</v>
      </c>
      <c r="D46">
        <v>0</v>
      </c>
      <c r="E46">
        <v>0</v>
      </c>
    </row>
    <row r="47" spans="1:5">
      <c r="A47" t="s">
        <v>736</v>
      </c>
      <c r="B47" t="str">
        <f>DBS_BLR_BLR1Standalone!D69</f>
        <v xml:space="preserve">(a) Portion covered by deposit insurance </v>
      </c>
      <c r="C47" t="str">
        <f>DBS_BLR_BLR1Standalone!D68</f>
        <v xml:space="preserve">(ii) Operational deposits generated by clearing, custody and cash management activities [(a) + (b)] </v>
      </c>
      <c r="D47">
        <v>0</v>
      </c>
      <c r="E47">
        <v>0</v>
      </c>
    </row>
    <row r="48" spans="1:5">
      <c r="A48" t="s">
        <v>736</v>
      </c>
      <c r="B48" t="str">
        <f>DBS_BLR_BLR1Standalone!D70</f>
        <v>(b) Portion not covered by deposit insurance</v>
      </c>
      <c r="C48" t="str">
        <f>DBS_BLR_BLR1Standalone!D68</f>
        <v xml:space="preserve">(ii) Operational deposits generated by clearing, custody and cash management activities [(a) + (b)] </v>
      </c>
      <c r="D48">
        <v>0</v>
      </c>
      <c r="E48">
        <v>0</v>
      </c>
    </row>
    <row r="49" spans="1:5">
      <c r="A49" t="s">
        <v>736</v>
      </c>
      <c r="B49" t="str">
        <f>DBS_BLR_BLR1Standalone!D71</f>
        <v xml:space="preserve">(iii) Non-financial corporate, sovereigns, central banks, multilateral development banks, and PSEs </v>
      </c>
      <c r="C49" t="str">
        <f>DBS_BLR_BLR1Standalone!D64</f>
        <v>2. Unsecured wholesale funding [(i) + (ii) + (iii) + (iv)]</v>
      </c>
      <c r="D49">
        <v>0</v>
      </c>
      <c r="E49">
        <v>0</v>
      </c>
    </row>
    <row r="50" spans="1:5">
      <c r="A50" t="s">
        <v>736</v>
      </c>
      <c r="B50" t="str">
        <f>DBS_BLR_BLR1Standalone!D72</f>
        <v xml:space="preserve">(iv) Funding from other legal entity customers </v>
      </c>
      <c r="C50" t="str">
        <f>DBS_BLR_BLR1Standalone!D64</f>
        <v>2. Unsecured wholesale funding [(i) + (ii) + (iii) + (iv)]</v>
      </c>
      <c r="D50">
        <v>0</v>
      </c>
      <c r="E50">
        <v>0</v>
      </c>
    </row>
    <row r="51" spans="1:5">
      <c r="A51" t="s">
        <v>736</v>
      </c>
      <c r="B51" t="str">
        <f>DBS_BLR_BLR1Standalone!D74</f>
        <v>(i) Secured funding transaction with RBI/central bank or backed by Level 1 assets with  any counterparty</v>
      </c>
      <c r="C51" t="str">
        <f>DBS_BLR_BLR1Standalone!D73</f>
        <v>3. Secured Funding [(i) + (ii) + (iii) + (iv)]:</v>
      </c>
      <c r="D51">
        <v>0</v>
      </c>
      <c r="E51">
        <v>0</v>
      </c>
    </row>
    <row r="52" spans="1:5">
      <c r="A52" t="s">
        <v>736</v>
      </c>
      <c r="B52" t="str">
        <f>DBS_BLR_BLR1Standalone!D75</f>
        <v xml:space="preserve">(ii) Backed by Level 2A assets with any counterparty </v>
      </c>
      <c r="C52" t="str">
        <f>DBS_BLR_BLR1Standalone!D73</f>
        <v>3. Secured Funding [(i) + (ii) + (iii) + (iv)]:</v>
      </c>
      <c r="D52">
        <v>0</v>
      </c>
      <c r="E52">
        <v>0</v>
      </c>
    </row>
    <row r="53" spans="1:5">
      <c r="A53" t="s">
        <v>736</v>
      </c>
      <c r="B53" t="str">
        <f>DBS_BLR_BLR1Standalone!D76</f>
        <v>(iii) Backed by Level 2B assets with any counterparty</v>
      </c>
      <c r="C53" t="str">
        <f>DBS_BLR_BLR1Standalone!D73</f>
        <v>3. Secured Funding [(i) + (ii) + (iii) + (iv)]:</v>
      </c>
      <c r="D53">
        <v>0</v>
      </c>
      <c r="E53">
        <v>0</v>
      </c>
    </row>
    <row r="54" spans="1:5">
      <c r="A54" t="s">
        <v>736</v>
      </c>
      <c r="B54" t="str">
        <f>DBS_BLR_BLR1Standalone!D77</f>
        <v xml:space="preserve">(iv) Any other secured funding </v>
      </c>
      <c r="C54" t="str">
        <f>DBS_BLR_BLR1Standalone!D73</f>
        <v>3. Secured Funding [(i) + (ii) + (iii) + (iv)]:</v>
      </c>
      <c r="D54">
        <v>0</v>
      </c>
      <c r="E54">
        <v>0</v>
      </c>
    </row>
    <row r="55" spans="1:5">
      <c r="A55" t="s">
        <v>736</v>
      </c>
      <c r="B55" t="str">
        <f>DBS_BLR_BLR1Standalone!D79</f>
        <v>(i) Net derivative cash outflows</v>
      </c>
      <c r="C55" t="str">
        <f>DBS_BLR_BLR1Standalone!D78</f>
        <v>4. Additional requirements [(i)+(ii)+(iii)+(iv)+(v)+(vi)+(vii)+(viii)+(ix)+(x)+ (xi)]</v>
      </c>
      <c r="D55">
        <v>0</v>
      </c>
      <c r="E55">
        <v>0</v>
      </c>
    </row>
    <row r="56" spans="1:5">
      <c r="A56" t="s">
        <v>736</v>
      </c>
      <c r="B56" t="str">
        <f>DBS_BLR_BLR1Standalone!D80</f>
        <v>(ii) Liquidity needs (e.g. collateral calls) related to financing transactions, derivatives and other contracts where ‘downgrade triggers’ up to and including a 3-notch downgrade</v>
      </c>
      <c r="C56" t="str">
        <f>DBS_BLR_BLR1Standalone!D78</f>
        <v>4. Additional requirements [(i)+(ii)+(iii)+(iv)+(v)+(vi)+(vii)+(viii)+(ix)+(x)+ (xi)]</v>
      </c>
      <c r="D56">
        <v>0</v>
      </c>
      <c r="E56">
        <v>0</v>
      </c>
    </row>
    <row r="57" spans="1:5">
      <c r="A57" t="s">
        <v>736</v>
      </c>
      <c r="B57" t="str">
        <f>DBS_BLR_BLR1Standalone!D81</f>
        <v>(iii) Market valuation changes on derivatives transactions (largest absolute net 30-day collateral flows realised during the preceding 24 months) based on look back approach</v>
      </c>
      <c r="C57" t="str">
        <f>DBS_BLR_BLR1Standalone!D78</f>
        <v>4. Additional requirements [(i)+(ii)+(iii)+(iv)+(v)+(vi)+(vii)+(viii)+(ix)+(x)+ (xi)]</v>
      </c>
      <c r="D57">
        <v>0</v>
      </c>
      <c r="E57">
        <v>0</v>
      </c>
    </row>
    <row r="58" spans="1:5">
      <c r="A58" t="s">
        <v>736</v>
      </c>
      <c r="B58" t="str">
        <f>DBS_BLR_BLR1Standalone!D82</f>
        <v xml:space="preserve">(iv) Increased liquidity needs related to the potential for valuation changes on non-Level 1 posted collateral securing derivatives </v>
      </c>
      <c r="C58" t="str">
        <f>DBS_BLR_BLR1Standalone!D78</f>
        <v>4. Additional requirements [(i)+(ii)+(iii)+(iv)+(v)+(vi)+(vii)+(viii)+(ix)+(x)+ (xi)]</v>
      </c>
      <c r="D58">
        <v>0</v>
      </c>
      <c r="E58">
        <v>0</v>
      </c>
    </row>
    <row r="59" spans="1:5">
      <c r="A59" t="s">
        <v>736</v>
      </c>
      <c r="B59" t="str">
        <f>DBS_BLR_BLR1Standalone!D83</f>
        <v>(v) Increased liquidity needs related to excess non-segregated collateral held by the bank that could contractually be called at any time by the counterparty</v>
      </c>
      <c r="C59" t="str">
        <f>DBS_BLR_BLR1Standalone!D78</f>
        <v>4. Additional requirements [(i)+(ii)+(iii)+(iv)+(v)+(vi)+(vii)+(viii)+(ix)+(x)+ (xi)]</v>
      </c>
      <c r="D59">
        <v>0</v>
      </c>
      <c r="E59">
        <v>0</v>
      </c>
    </row>
    <row r="60" spans="1:5">
      <c r="A60" t="s">
        <v>736</v>
      </c>
      <c r="B60" t="str">
        <f>DBS_BLR_BLR1Standalone!D84</f>
        <v>(vi) Increased liquidity needs related to contractually required collateral on transactions for which the counterparty has not yet demanded the collateral be posted</v>
      </c>
      <c r="C60" t="str">
        <f>DBS_BLR_BLR1Standalone!D78</f>
        <v>4. Additional requirements [(i)+(ii)+(iii)+(iv)+(v)+(vi)+(vii)+(viii)+(ix)+(x)+ (xi)]</v>
      </c>
      <c r="D60">
        <v>0</v>
      </c>
      <c r="E60">
        <v>0</v>
      </c>
    </row>
    <row r="61" spans="1:5">
      <c r="A61" t="s">
        <v>736</v>
      </c>
      <c r="B61" t="str">
        <f>DBS_BLR_BLR1Standalone!D85</f>
        <v xml:space="preserve">(vii) Increased liquidity needs related to derivative transactions that allow collateral substitution to non-HQLA assets </v>
      </c>
      <c r="C61" t="str">
        <f>DBS_BLR_BLR1Standalone!D78</f>
        <v>4. Additional requirements [(i)+(ii)+(iii)+(iv)+(v)+(vi)+(vii)+(viii)+(ix)+(x)+ (xi)]</v>
      </c>
      <c r="D61">
        <v>0</v>
      </c>
      <c r="E61">
        <v>0</v>
      </c>
    </row>
    <row r="62" spans="1:5">
      <c r="A62" t="s">
        <v>736</v>
      </c>
      <c r="B62" t="str">
        <f>DBS_BLR_BLR1Standalone!D86</f>
        <v>(viii) ABCP, SIVs, SPVs etc. maturing within the 30 days period [(a)+(b)]</v>
      </c>
      <c r="C62" t="str">
        <f>DBS_BLR_BLR1Standalone!D78</f>
        <v>4. Additional requirements [(i)+(ii)+(iii)+(iv)+(v)+(vi)+(vii)+(viii)+(ix)+(x)+ (xi)]</v>
      </c>
      <c r="D62">
        <v>0</v>
      </c>
      <c r="E62">
        <v>0</v>
      </c>
    </row>
    <row r="63" spans="1:5">
      <c r="A63" t="s">
        <v>736</v>
      </c>
      <c r="B63" t="str">
        <f>DBS_BLR_BLR1Standalone!D87</f>
        <v xml:space="preserve">(a) Liabilities from maturing ABCP, SIVs, SPVs, etc. (applied to maturing amounts and returnable assets) </v>
      </c>
      <c r="C63" t="str">
        <f>DBS_BLR_BLR1Standalone!D86</f>
        <v>(viii) ABCP, SIVs, SPVs etc. maturing within the 30 days period [(a)+(b)]</v>
      </c>
      <c r="D63">
        <v>0</v>
      </c>
      <c r="E63">
        <v>0</v>
      </c>
    </row>
    <row r="64" spans="1:5">
      <c r="A64" t="s">
        <v>736</v>
      </c>
      <c r="B64" t="str">
        <f>DBS_BLR_BLR1Standalone!D88</f>
        <v xml:space="preserve">(b) Asset Backed Securities applied to maturing amounts </v>
      </c>
      <c r="C64" t="str">
        <f>DBS_BLR_BLR1Standalone!D86</f>
        <v>(viii) ABCP, SIVs, SPVs etc. maturing within the 30 days period [(a)+(b)]</v>
      </c>
      <c r="D64">
        <v>0</v>
      </c>
      <c r="E64">
        <v>0</v>
      </c>
    </row>
    <row r="65" spans="1:5">
      <c r="A65" t="s">
        <v>736</v>
      </c>
      <c r="B65" t="str">
        <f>DBS_BLR_BLR1Standalone!D90</f>
        <v xml:space="preserve">(a) Retail and small business clients </v>
      </c>
      <c r="C65" t="str">
        <f>DBS_BLR_BLR1Standalone!D89</f>
        <v xml:space="preserve">(ix) Currently undrawn committed credit and liquidity facilities[2] provided to [(a)+(b)+(c)+(d)+(e)+(f)+(g)] </v>
      </c>
      <c r="D65">
        <v>0</v>
      </c>
      <c r="E65">
        <v>0</v>
      </c>
    </row>
    <row r="66" spans="1:5">
      <c r="A66" t="s">
        <v>736</v>
      </c>
      <c r="B66" t="str">
        <f>DBS_BLR_BLR1Standalone!D91</f>
        <v xml:space="preserve">(b) Non-financial corporates, sovereigns and central banks, multilateral development banks, and PSEs – Credit facilities </v>
      </c>
      <c r="C66" t="str">
        <f>DBS_BLR_BLR1Standalone!D89</f>
        <v xml:space="preserve">(ix) Currently undrawn committed credit and liquidity facilities[2] provided to [(a)+(b)+(c)+(d)+(e)+(f)+(g)] </v>
      </c>
      <c r="D66">
        <v>0</v>
      </c>
      <c r="E66">
        <v>0</v>
      </c>
    </row>
    <row r="67" spans="1:5">
      <c r="A67" t="s">
        <v>736</v>
      </c>
      <c r="B67" t="str">
        <f>DBS_BLR_BLR1Standalone!D92</f>
        <v>(c ) Non-financial corporates, sovereigns and central banks, multilateral development banks, and PSEs – Liquidity facilities</v>
      </c>
      <c r="C67" t="str">
        <f>DBS_BLR_BLR1Standalone!D89</f>
        <v xml:space="preserve">(ix) Currently undrawn committed credit and liquidity facilities[2] provided to [(a)+(b)+(c)+(d)+(e)+(f)+(g)] </v>
      </c>
      <c r="D67">
        <v>0</v>
      </c>
      <c r="E67">
        <v>0</v>
      </c>
    </row>
    <row r="68" spans="1:5">
      <c r="A68" t="s">
        <v>736</v>
      </c>
      <c r="B68" t="str">
        <f>DBS_BLR_BLR1Standalone!D93</f>
        <v xml:space="preserve">(d) Banks </v>
      </c>
      <c r="C68" t="str">
        <f>DBS_BLR_BLR1Standalone!D89</f>
        <v xml:space="preserve">(ix) Currently undrawn committed credit and liquidity facilities[2] provided to [(a)+(b)+(c)+(d)+(e)+(f)+(g)] </v>
      </c>
      <c r="D68">
        <v>0</v>
      </c>
      <c r="E68">
        <v>0</v>
      </c>
    </row>
    <row r="69" spans="1:5">
      <c r="A69" t="s">
        <v>736</v>
      </c>
      <c r="B69" t="str">
        <f>DBS_BLR_BLR1Standalone!D94</f>
        <v>(e ) Other financial institutions (including securities firms, insurance companies) – Credit facilities</v>
      </c>
      <c r="C69" t="str">
        <f>DBS_BLR_BLR1Standalone!D89</f>
        <v xml:space="preserve">(ix) Currently undrawn committed credit and liquidity facilities[2] provided to [(a)+(b)+(c)+(d)+(e)+(f)+(g)] </v>
      </c>
      <c r="D69">
        <v>0</v>
      </c>
      <c r="E69">
        <v>0</v>
      </c>
    </row>
    <row r="70" spans="1:5">
      <c r="A70" t="s">
        <v>736</v>
      </c>
      <c r="B70" t="str">
        <f>DBS_BLR_BLR1Standalone!D95</f>
        <v>(f) Other financial institutions (including securities firms, insurance companies) – Liquidity facilities</v>
      </c>
      <c r="C70" t="str">
        <f>DBS_BLR_BLR1Standalone!D89</f>
        <v xml:space="preserve">(ix) Currently undrawn committed credit and liquidity facilities[2] provided to [(a)+(b)+(c)+(d)+(e)+(f)+(g)] </v>
      </c>
      <c r="D70">
        <v>0</v>
      </c>
      <c r="E70">
        <v>0</v>
      </c>
    </row>
    <row r="71" spans="1:5">
      <c r="A71" t="s">
        <v>736</v>
      </c>
      <c r="B71" t="str">
        <f>DBS_BLR_BLR1Standalone!D96</f>
        <v xml:space="preserve">(g) Other legal entity customers </v>
      </c>
      <c r="C71" t="str">
        <f>DBS_BLR_BLR1Standalone!D89</f>
        <v xml:space="preserve">(ix) Currently undrawn committed credit and liquidity facilities[2] provided to [(a)+(b)+(c)+(d)+(e)+(f)+(g)] </v>
      </c>
      <c r="D71">
        <v>0</v>
      </c>
      <c r="E71">
        <v>0</v>
      </c>
    </row>
    <row r="72" spans="1:5">
      <c r="A72" t="s">
        <v>736</v>
      </c>
      <c r="B72" t="str">
        <f>DBS_BLR_BLR1Standalone!D98</f>
        <v>(a) Guarantees, Letters of credit and Trade Finance</v>
      </c>
      <c r="C72" t="str">
        <f>DBS_BLR_BLR1Standalone!D97</f>
        <v>(x) Other contingent funding liabilities [(a) + (b) + (c)]</v>
      </c>
      <c r="D72">
        <v>0</v>
      </c>
      <c r="E72">
        <v>0</v>
      </c>
    </row>
    <row r="73" spans="1:5">
      <c r="A73" t="s">
        <v>736</v>
      </c>
      <c r="B73" t="str">
        <f>DBS_BLR_BLR1Standalone!D99</f>
        <v>(b) Revocable credit and liquidity facilities</v>
      </c>
      <c r="C73" t="str">
        <f>DBS_BLR_BLR1Standalone!D97</f>
        <v>(x) Other contingent funding liabilities [(a) + (b) + (c)]</v>
      </c>
      <c r="D73">
        <v>0</v>
      </c>
      <c r="E73">
        <v>0</v>
      </c>
    </row>
    <row r="74" spans="1:5">
      <c r="A74" t="s">
        <v>736</v>
      </c>
      <c r="B74" t="str">
        <f>DBS_BLR_BLR1Standalone!D100</f>
        <v xml:space="preserve">(c ) Any other </v>
      </c>
      <c r="C74" t="str">
        <f>DBS_BLR_BLR1Standalone!D97</f>
        <v>(x) Other contingent funding liabilities [(a) + (b) + (c)]</v>
      </c>
      <c r="D74">
        <v>0</v>
      </c>
      <c r="E74">
        <v>0</v>
      </c>
    </row>
    <row r="75" spans="1:5">
      <c r="A75" t="s">
        <v>736</v>
      </c>
      <c r="B75" t="str">
        <f>DBS_BLR_BLR1Standalone!D89</f>
        <v xml:space="preserve">(ix) Currently undrawn committed credit and liquidity facilities[2] provided to [(a)+(b)+(c)+(d)+(e)+(f)+(g)] </v>
      </c>
      <c r="C75" t="str">
        <f>DBS_BLR_BLR1Standalone!D78</f>
        <v>4. Additional requirements [(i)+(ii)+(iii)+(iv)+(v)+(vi)+(vii)+(viii)+(ix)+(x)+ (xi)]</v>
      </c>
      <c r="D75">
        <v>0</v>
      </c>
      <c r="E75">
        <v>0</v>
      </c>
    </row>
    <row r="76" spans="1:5">
      <c r="A76" t="s">
        <v>736</v>
      </c>
      <c r="B76" t="str">
        <f>DBS_BLR_BLR1Standalone!D97</f>
        <v>(x) Other contingent funding liabilities [(a) + (b) + (c)]</v>
      </c>
      <c r="C76" t="str">
        <f>DBS_BLR_BLR1Standalone!D78</f>
        <v>4. Additional requirements [(i)+(ii)+(iii)+(iv)+(v)+(vi)+(vii)+(viii)+(ix)+(x)+ (xi)]</v>
      </c>
      <c r="D76">
        <v>0</v>
      </c>
      <c r="E76">
        <v>0</v>
      </c>
    </row>
    <row r="77" spans="1:5">
      <c r="A77" t="s">
        <v>736</v>
      </c>
      <c r="B77" t="str">
        <f>DBS_BLR_BLR1Standalone!D101</f>
        <v>(xi) Any other contractual outflows not captured elsewhere in this template</v>
      </c>
      <c r="C77" t="str">
        <f>DBS_BLR_BLR1Standalone!D78</f>
        <v>4. Additional requirements [(i)+(ii)+(iii)+(iv)+(v)+(vi)+(vii)+(viii)+(ix)+(x)+ (xi)]</v>
      </c>
      <c r="D77">
        <v>0</v>
      </c>
      <c r="E77">
        <v>0</v>
      </c>
    </row>
    <row r="78" spans="1:5">
      <c r="A78" t="s">
        <v>736</v>
      </c>
      <c r="B78" t="str">
        <f>DBS_BLR_BLR1Standalone!D20</f>
        <v xml:space="preserve">1. Cash in hand </v>
      </c>
      <c r="C78" t="str">
        <f>DBS_BLR_BLR1Standalone!D19</f>
        <v>Level 1 Assets</v>
      </c>
      <c r="D78">
        <v>0</v>
      </c>
      <c r="E78">
        <v>0</v>
      </c>
    </row>
    <row r="79" spans="1:5">
      <c r="A79" t="s">
        <v>736</v>
      </c>
      <c r="B79" t="str">
        <f>DBS_BLR_BLR1Standalone!D21</f>
        <v>2. Excess CRR balance</v>
      </c>
      <c r="C79" t="str">
        <f>DBS_BLR_BLR1Standalone!D19</f>
        <v>Level 1 Assets</v>
      </c>
      <c r="D79">
        <v>0</v>
      </c>
      <c r="E79">
        <v>0</v>
      </c>
    </row>
    <row r="80" spans="1:5">
      <c r="A80" t="s">
        <v>736</v>
      </c>
      <c r="B80" t="str">
        <f>DBS_BLR_BLR1Standalone!D22</f>
        <v>3. Government Securities in excess of minimum SLR requirement</v>
      </c>
      <c r="C80" t="str">
        <f>DBS_BLR_BLR1Standalone!D19</f>
        <v>Level 1 Assets</v>
      </c>
      <c r="D80">
        <v>0</v>
      </c>
      <c r="E80">
        <v>0</v>
      </c>
    </row>
    <row r="81" spans="1:5">
      <c r="A81" t="s">
        <v>736</v>
      </c>
      <c r="B81" t="str">
        <f>DBS_BLR_BLR1Standalone!D23</f>
        <v>4. Government securities within the mandatory SLR requirement, to the extent allowed by RBI under MSF (presently to the extent of 2 per cent of NDTL as  allowed for MSF)</v>
      </c>
      <c r="C81" t="str">
        <f>DBS_BLR_BLR1Standalone!D19</f>
        <v>Level 1 Assets</v>
      </c>
      <c r="D81">
        <v>0</v>
      </c>
      <c r="E81">
        <v>0</v>
      </c>
    </row>
    <row r="82" spans="1:5">
      <c r="A82" t="s">
        <v>736</v>
      </c>
      <c r="B82" t="str">
        <f>DBS_BLR_BLR1Standalone!D24</f>
        <v>5. Marketable securities issued or guaranteed by foreign sovereigns having 0% risk-weight under Basel II Standardised Approach (country-wise details to be provided under memo item no.1)</v>
      </c>
      <c r="C82" t="str">
        <f>DBS_BLR_BLR1Standalone!D19</f>
        <v>Level 1 Assets</v>
      </c>
      <c r="D82">
        <v>0</v>
      </c>
      <c r="E82">
        <v>0</v>
      </c>
    </row>
    <row r="83" spans="1:5">
      <c r="A83" t="s">
        <v>736</v>
      </c>
      <c r="B83" t="str">
        <f>DBS_BLR_BLR1Standalone!D25</f>
        <v>6. Facility to Avail Liquidity for Liquidity Coverage Ratio</v>
      </c>
      <c r="C83" t="str">
        <f>DBS_BLR_BLR1Standalone!D19</f>
        <v>Level 1 Assets</v>
      </c>
      <c r="D83">
        <v>0</v>
      </c>
      <c r="E83">
        <v>0</v>
      </c>
    </row>
    <row r="84" spans="1:5">
      <c r="A84" t="s">
        <v>736</v>
      </c>
      <c r="B84" t="str">
        <f>DBS_BLR_BLR1Standalone!D26</f>
        <v>7. Total Level 1 Assets (1+2+3+4+5+6)</v>
      </c>
      <c r="C84" t="str">
        <f>DBS_BLR_BLR1Standalone!D19</f>
        <v>Level 1 Assets</v>
      </c>
      <c r="D84">
        <v>0</v>
      </c>
      <c r="E84">
        <v>0</v>
      </c>
    </row>
    <row r="85" spans="1:5">
      <c r="A85" t="s">
        <v>736</v>
      </c>
      <c r="B85" t="str">
        <f>DBS_BLR_BLR1Standalone!D27</f>
        <v>8. Add amount lent under a reverse repo transaction undertaken for up to and including 30 days in repo-eligible non-Level 1 assets (irrespective of whether they qualify as Level 2  assets or not)</v>
      </c>
      <c r="C85" t="str">
        <f>DBS_BLR_BLR1Standalone!D19</f>
        <v>Level 1 Assets</v>
      </c>
      <c r="D85">
        <v>0</v>
      </c>
      <c r="E85">
        <v>0</v>
      </c>
    </row>
    <row r="86" spans="1:5">
      <c r="A86" t="s">
        <v>736</v>
      </c>
      <c r="B86" t="str">
        <f>DBS_BLR_BLR1Standalone!D28</f>
        <v>9. Deduct amount borrowed under a repo transaction undertaken for up to and including 30 days in repo-eligible non-Level 1 assets  (irrespective of whether they qualify as Level 2  assets or not)</v>
      </c>
      <c r="C86" t="str">
        <f>DBS_BLR_BLR1Standalone!D19</f>
        <v>Level 1 Assets</v>
      </c>
      <c r="D86">
        <v>0</v>
      </c>
      <c r="E86">
        <v>0</v>
      </c>
    </row>
    <row r="87" spans="1:5">
      <c r="A87" t="s">
        <v>736</v>
      </c>
      <c r="B87" t="str">
        <f>DBS_BLR_BLR1Standalone!D29</f>
        <v>10. Total Adjusted Level 1 Assets (7+8-9)</v>
      </c>
      <c r="C87" t="str">
        <f>DBS_BLR_BLR1Standalone!D19</f>
        <v>Level 1 Assets</v>
      </c>
      <c r="D87">
        <v>0</v>
      </c>
      <c r="E87">
        <v>0</v>
      </c>
    </row>
    <row r="88" spans="1:5">
      <c r="A88" t="s">
        <v>736</v>
      </c>
      <c r="B88" t="str">
        <f>DBS_BLR_BLR1Standalone!D31</f>
        <v>Level 2A Assets</v>
      </c>
      <c r="C88" t="str">
        <f>DBS_BLR_BLR1Standalone!D30</f>
        <v>Level 2 Assets</v>
      </c>
      <c r="D88">
        <v>0</v>
      </c>
      <c r="E88">
        <v>0</v>
      </c>
    </row>
    <row r="89" spans="1:5">
      <c r="A89" t="s">
        <v>736</v>
      </c>
      <c r="B89" t="str">
        <f>DBS_BLR_BLR1Standalone!D32</f>
        <v>11. Marketable securities representing claims on or claims guaranteed by sovereigns, Public Sector Entities (PSEs) or multilateral development banks that are assigned a 20% risk weight under the Basel II Standardised Approach for credit risk and provided that they are not issued by a bank/financial institution/NBFC or any of its affiliated entities. (issuer-wise details to be provided under memo item no.2)</v>
      </c>
      <c r="C89" t="str">
        <f>DBS_BLR_BLR1Standalone!D31</f>
        <v>Level 2A Assets</v>
      </c>
      <c r="D89">
        <v>0</v>
      </c>
      <c r="E89">
        <v>0</v>
      </c>
    </row>
    <row r="90" spans="1:5">
      <c r="A90" t="s">
        <v>736</v>
      </c>
      <c r="B90" t="str">
        <f>DBS_BLR_BLR1Standalone!D33</f>
        <v xml:space="preserve">12. Corporate bonds, not issued by a bank/financial institution/NBFC or any of its affiliated entities, which have been rated AA- or above by an Eligible Credit Rating Agency. </v>
      </c>
      <c r="C90" t="str">
        <f>DBS_BLR_BLR1Standalone!D31</f>
        <v>Level 2A Assets</v>
      </c>
      <c r="D90">
        <v>0</v>
      </c>
      <c r="E90">
        <v>0</v>
      </c>
    </row>
    <row r="91" spans="1:5">
      <c r="A91" t="s">
        <v>736</v>
      </c>
      <c r="B91" t="str">
        <f>DBS_BLR_BLR1Standalone!D34</f>
        <v>13. Commercial Papers not issued by a bank/ PD/financial institution or any of its affiliated entities, which have a short-term rating equivalent to the long-term rating of AA- or above by an Eligible Credit Rating Agency.</v>
      </c>
      <c r="C91" t="str">
        <f>DBS_BLR_BLR1Standalone!D31</f>
        <v>Level 2A Assets</v>
      </c>
      <c r="D91">
        <v>0</v>
      </c>
      <c r="E91">
        <v>0</v>
      </c>
    </row>
    <row r="92" spans="1:5">
      <c r="A92" t="s">
        <v>736</v>
      </c>
      <c r="B92" t="str">
        <f>DBS_BLR_BLR1Standalone!D35</f>
        <v>14. Total Level 2A Assets (11+12+13)</v>
      </c>
      <c r="C92" t="str">
        <f>DBS_BLR_BLR1Standalone!D31</f>
        <v>Level 2A Assets</v>
      </c>
      <c r="D92">
        <v>0</v>
      </c>
      <c r="E92">
        <v>0</v>
      </c>
    </row>
    <row r="93" spans="1:5">
      <c r="A93" t="s">
        <v>736</v>
      </c>
      <c r="B93" t="str">
        <f>DBS_BLR_BLR1Standalone!D36</f>
        <v>15. Add market value of repo-eligible Level 2A securities  placed as collateral under a repo transaction undertaken for up to (and including) 30 days.</v>
      </c>
      <c r="C93" t="str">
        <f>DBS_BLR_BLR1Standalone!D31</f>
        <v>Level 2A Assets</v>
      </c>
      <c r="D93">
        <v>0</v>
      </c>
      <c r="E93">
        <v>0</v>
      </c>
    </row>
    <row r="94" spans="1:5">
      <c r="A94" t="s">
        <v>736</v>
      </c>
      <c r="B94" t="str">
        <f>DBS_BLR_BLR1Standalone!D37</f>
        <v>16. Deduct market value of repo-eligible Level 2A  securities  acquired as collateral under a reverse repo transaction undertaken for up to (and including) 30 days</v>
      </c>
      <c r="C94" t="str">
        <f>DBS_BLR_BLR1Standalone!D31</f>
        <v>Level 2A Assets</v>
      </c>
      <c r="D94">
        <v>0</v>
      </c>
      <c r="E94">
        <v>0</v>
      </c>
    </row>
    <row r="95" spans="1:5">
      <c r="A95" t="s">
        <v>736</v>
      </c>
      <c r="B95" t="str">
        <f>DBS_BLR_BLR1Standalone!D38</f>
        <v>17. Total Adjusted Level 2A Assets (14 +15-16)</v>
      </c>
      <c r="C95" t="str">
        <f>DBS_BLR_BLR1Standalone!D31</f>
        <v>Level 2A Assets</v>
      </c>
      <c r="D95">
        <v>0</v>
      </c>
      <c r="E95">
        <v>0</v>
      </c>
    </row>
    <row r="96" spans="1:5">
      <c r="A96" t="s">
        <v>736</v>
      </c>
      <c r="B96" t="str">
        <f>DBS_BLR_BLR1Standalone!D39</f>
        <v>Level 2B Assets</v>
      </c>
      <c r="C96" t="str">
        <f>DBS_BLR_BLR1Standalone!D30</f>
        <v>Level 2 Assets</v>
      </c>
      <c r="D96">
        <v>0</v>
      </c>
      <c r="E96">
        <v>0</v>
      </c>
    </row>
    <row r="97" spans="1:5">
      <c r="A97" t="s">
        <v>736</v>
      </c>
      <c r="B97" t="str">
        <f>DBS_BLR_BLR1Standalone!D40</f>
        <v>18. Marketable securities representing claims on or claims guaranteed by sovereigns having risk weights higher than 20% but not higher than 50%</v>
      </c>
      <c r="C97" t="str">
        <f>DBS_BLR_BLR1Standalone!D39</f>
        <v>Level 2B Assets</v>
      </c>
      <c r="D97">
        <v>0</v>
      </c>
      <c r="E97">
        <v>0</v>
      </c>
    </row>
    <row r="98" spans="1:5">
      <c r="A98" t="s">
        <v>736</v>
      </c>
      <c r="B98" t="str">
        <f>DBS_BLR_BLR1Standalone!D41</f>
        <v>19. Common Equity Shares not issued by a bank/financial institution/NBFC or any of its affiliated entities and included in NSE CNX Nifty and/or S&amp;P BSE Sensex indices</v>
      </c>
      <c r="C98" t="str">
        <f>DBS_BLR_BLR1Standalone!D39</f>
        <v>Level 2B Assets</v>
      </c>
      <c r="D98">
        <v>0</v>
      </c>
      <c r="E98">
        <v>0</v>
      </c>
    </row>
    <row r="99" spans="1:5">
      <c r="A99" t="s">
        <v>736</v>
      </c>
      <c r="B99" t="str">
        <f>DBS_BLR_BLR1Standalone!D42</f>
        <v>19A. Corporate debt securities (including commercial paper)</v>
      </c>
      <c r="C99" t="str">
        <f>DBS_BLR_BLR1Standalone!D39</f>
        <v>Level 2B Assets</v>
      </c>
      <c r="D99">
        <v>0</v>
      </c>
      <c r="E99">
        <v>0</v>
      </c>
    </row>
    <row r="100" spans="1:5">
      <c r="A100" t="s">
        <v>736</v>
      </c>
      <c r="B100" t="str">
        <f>DBS_BLR_BLR1Standalone!D43</f>
        <v>20. Total Level 2B Assets (18+19+19A)</v>
      </c>
      <c r="C100" t="str">
        <f>DBS_BLR_BLR1Standalone!D39</f>
        <v>Level 2B Assets</v>
      </c>
      <c r="D100">
        <v>0</v>
      </c>
      <c r="E100">
        <v>0</v>
      </c>
    </row>
    <row r="101" spans="1:5">
      <c r="A101" t="s">
        <v>736</v>
      </c>
      <c r="B101" t="str">
        <f>DBS_BLR_BLR1Standalone!D44</f>
        <v>21. Add market value of repo-eligible Level 2B securities placed as collateral under a repo transaction undertaken for upto (and including) 30 days.</v>
      </c>
      <c r="C101" t="str">
        <f>DBS_BLR_BLR1Standalone!D39</f>
        <v>Level 2B Assets</v>
      </c>
      <c r="D101">
        <v>0</v>
      </c>
      <c r="E101">
        <v>0</v>
      </c>
    </row>
    <row r="102" spans="1:5">
      <c r="A102" t="s">
        <v>736</v>
      </c>
      <c r="B102" t="str">
        <f>DBS_BLR_BLR1Standalone!D45</f>
        <v>22. Deduct market value of repo-eligible Level 2B securities acquired as collateral under a reverse repo transaction undertaken for upto (and including) 30 days.</v>
      </c>
      <c r="C102" t="str">
        <f>DBS_BLR_BLR1Standalone!D39</f>
        <v>Level 2B Assets</v>
      </c>
      <c r="D102">
        <v>0</v>
      </c>
      <c r="E102">
        <v>0</v>
      </c>
    </row>
    <row r="103" spans="1:5">
      <c r="A103" t="s">
        <v>736</v>
      </c>
      <c r="B103" t="str">
        <f>DBS_BLR_BLR1Standalone!D46</f>
        <v>23. Total Adjusted Level 2B Assets (20 + 21 -22)</v>
      </c>
      <c r="C103" t="str">
        <f>DBS_BLR_BLR1Standalone!D39</f>
        <v>Level 2B Assets</v>
      </c>
      <c r="D103">
        <v>0</v>
      </c>
      <c r="E103">
        <v>0</v>
      </c>
    </row>
    <row r="104" spans="1:5">
      <c r="A104" t="s">
        <v>736</v>
      </c>
      <c r="B104" t="str">
        <f>DBS_BLR_BLR1Standalone!D47</f>
        <v>24. Total Stock of HQLAs = Level 1 (Unadjusted) + Level 2A(Unadjusted) + Level 2B(Unadjusted) – Adjustment for 15% cap – Adjustment for 40% cap Where: Adjustment for 15% cap = Max (Adjusted Level 2B – 15/85*(Adjusted Level 1 + Adjusted Level 2A),  Adjusted Level 2B - 15/60*Adjusted Level 1, 0) Adjustment for 40% cap = Max ((Adjusted Level 2A + Adjusted Level 2B – Adjustment for 15% cap) - 2/3*Adjusted Level 1 assets, 0) [Note – Only Weighted Amounts of various assets to be taken for this formula]</v>
      </c>
      <c r="C104" t="str">
        <f>DBS_BLR_BLR1Standalone!D39</f>
        <v>Level 2B Assets</v>
      </c>
      <c r="D104">
        <v>0</v>
      </c>
      <c r="E104">
        <v>0</v>
      </c>
    </row>
    <row r="105" spans="1:5">
      <c r="A105" t="s">
        <v>744</v>
      </c>
      <c r="B105" t="e">
        <f>#REF!</f>
        <v>#REF!</v>
      </c>
      <c r="C105" t="e">
        <f>#REF!</f>
        <v>#REF!</v>
      </c>
      <c r="D105">
        <v>0</v>
      </c>
      <c r="E105">
        <v>0</v>
      </c>
    </row>
    <row r="106" spans="1:5">
      <c r="A106" t="s">
        <v>744</v>
      </c>
      <c r="B106" t="e">
        <f>#REF!</f>
        <v>#REF!</v>
      </c>
      <c r="C106" t="e">
        <f>#REF!</f>
        <v>#REF!</v>
      </c>
      <c r="D106">
        <v>0</v>
      </c>
      <c r="E106">
        <v>0</v>
      </c>
    </row>
    <row r="107" spans="1:5">
      <c r="A107" t="s">
        <v>744</v>
      </c>
      <c r="B107" t="e">
        <f>#REF!</f>
        <v>#REF!</v>
      </c>
      <c r="C107" t="e">
        <f>#REF!</f>
        <v>#REF!</v>
      </c>
      <c r="D107">
        <v>0</v>
      </c>
      <c r="E107">
        <v>0</v>
      </c>
    </row>
    <row r="108" spans="1:5">
      <c r="A108" t="s">
        <v>744</v>
      </c>
      <c r="B108" t="e">
        <f>#REF!</f>
        <v>#REF!</v>
      </c>
      <c r="C108" t="e">
        <f>#REF!</f>
        <v>#REF!</v>
      </c>
      <c r="D108">
        <v>0</v>
      </c>
      <c r="E108">
        <v>0</v>
      </c>
    </row>
    <row r="109" spans="1:5">
      <c r="A109" t="s">
        <v>744</v>
      </c>
      <c r="B109" t="e">
        <f>#REF!</f>
        <v>#REF!</v>
      </c>
      <c r="C109" t="e">
        <f>#REF!</f>
        <v>#REF!</v>
      </c>
      <c r="D109">
        <v>0</v>
      </c>
      <c r="E109">
        <v>0</v>
      </c>
    </row>
    <row r="110" spans="1:5">
      <c r="A110" t="s">
        <v>744</v>
      </c>
      <c r="B110" t="e">
        <f>#REF!</f>
        <v>#REF!</v>
      </c>
      <c r="C110" t="e">
        <f>#REF!</f>
        <v>#REF!</v>
      </c>
      <c r="D110">
        <v>0</v>
      </c>
      <c r="E110">
        <v>0</v>
      </c>
    </row>
    <row r="111" spans="1:5">
      <c r="A111" t="s">
        <v>744</v>
      </c>
      <c r="B111" t="e">
        <f>#REF!</f>
        <v>#REF!</v>
      </c>
      <c r="C111" t="e">
        <f>#REF!</f>
        <v>#REF!</v>
      </c>
      <c r="D111">
        <v>0</v>
      </c>
      <c r="E111">
        <v>0</v>
      </c>
    </row>
    <row r="112" spans="1:5">
      <c r="A112" t="s">
        <v>744</v>
      </c>
      <c r="B112" t="e">
        <f>#REF!</f>
        <v>#REF!</v>
      </c>
      <c r="C112" t="e">
        <f>#REF!</f>
        <v>#REF!</v>
      </c>
      <c r="D112">
        <v>0</v>
      </c>
      <c r="E112">
        <v>0</v>
      </c>
    </row>
    <row r="113" spans="1:5">
      <c r="A113" t="s">
        <v>591</v>
      </c>
      <c r="B113" t="str">
        <f>DBS_BLR_BLR1Consolidated!D66</f>
        <v>1. Retail Deposits [(i) + (ii)]</v>
      </c>
      <c r="C113" t="str">
        <f>DBS_BLR_BLR1Consolidated!D65</f>
        <v>A. Cash Outflows</v>
      </c>
      <c r="D113">
        <v>0</v>
      </c>
      <c r="E113">
        <v>0</v>
      </c>
    </row>
    <row r="114" spans="1:5">
      <c r="A114" t="s">
        <v>591</v>
      </c>
      <c r="B114" t="str">
        <f>DBS_BLR_BLR1Consolidated!D69</f>
        <v>2. Unsecured wholesale funding [(i) + (ii) + (iii) + (iv)]</v>
      </c>
      <c r="C114" t="str">
        <f>DBS_BLR_BLR1Consolidated!D65</f>
        <v>A. Cash Outflows</v>
      </c>
      <c r="D114">
        <v>0</v>
      </c>
      <c r="E114">
        <v>0</v>
      </c>
    </row>
    <row r="115" spans="1:5">
      <c r="A115" t="s">
        <v>591</v>
      </c>
      <c r="B115" t="str">
        <f>DBS_BLR_BLR1Consolidated!D78</f>
        <v>3. Secured Funding [(i) + (ii) + (iii) + (iv)]:</v>
      </c>
      <c r="C115" t="str">
        <f>DBS_BLR_BLR1Consolidated!D65</f>
        <v>A. Cash Outflows</v>
      </c>
      <c r="D115">
        <v>0</v>
      </c>
      <c r="E115">
        <v>0</v>
      </c>
    </row>
    <row r="116" spans="1:5">
      <c r="A116" t="s">
        <v>591</v>
      </c>
      <c r="B116" t="str">
        <f>DBS_BLR_BLR1Consolidated!D83</f>
        <v>4. Additional requirements [(i)+(ii)+(iii)+(iv)+(v)+(vi)+(vii)+(viii)+(ix)+(x)+ (xi)]</v>
      </c>
      <c r="C116" t="str">
        <f>DBS_BLR_BLR1Consolidated!D65</f>
        <v>A. Cash Outflows</v>
      </c>
      <c r="D116">
        <v>0</v>
      </c>
      <c r="E116">
        <v>0</v>
      </c>
    </row>
    <row r="117" spans="1:5">
      <c r="A117" t="s">
        <v>591</v>
      </c>
      <c r="B117" t="str">
        <f>DBS_BLR_BLR1Consolidated!D67</f>
        <v>(i) Stable deposits</v>
      </c>
      <c r="C117" t="str">
        <f>DBS_BLR_BLR1Consolidated!D66</f>
        <v>1. Retail Deposits [(i) + (ii)]</v>
      </c>
      <c r="D117">
        <v>0</v>
      </c>
      <c r="E117">
        <v>0</v>
      </c>
    </row>
    <row r="118" spans="1:5">
      <c r="A118" t="s">
        <v>591</v>
      </c>
      <c r="B118" t="str">
        <f>DBS_BLR_BLR1Consolidated!D68</f>
        <v>(ii) Less stable deposits</v>
      </c>
      <c r="C118" t="str">
        <f>DBS_BLR_BLR1Consolidated!D66</f>
        <v>1. Retail Deposits [(i) + (ii)]</v>
      </c>
      <c r="D118">
        <v>0</v>
      </c>
      <c r="E118">
        <v>0</v>
      </c>
    </row>
    <row r="119" spans="1:5">
      <c r="A119" t="s">
        <v>591</v>
      </c>
      <c r="B119" t="str">
        <f>DBS_BLR_BLR1Consolidated!D70</f>
        <v>(i) Demand and term deposits (less than 30 days maturity) provided by small business customers [(a) + (b)]</v>
      </c>
      <c r="C119" t="str">
        <f>DBS_BLR_BLR1Consolidated!D69</f>
        <v>2. Unsecured wholesale funding [(i) + (ii) + (iii) + (iv)]</v>
      </c>
      <c r="D119">
        <v>0</v>
      </c>
      <c r="E119">
        <v>0</v>
      </c>
    </row>
    <row r="120" spans="1:5">
      <c r="A120" t="s">
        <v>591</v>
      </c>
      <c r="B120" t="str">
        <f>DBS_BLR_BLR1Consolidated!D73</f>
        <v xml:space="preserve">(ii) Operational deposits generated by clearing, custody and cash management activities [(a) + (b)] </v>
      </c>
      <c r="C120" t="str">
        <f>DBS_BLR_BLR1Consolidated!D69</f>
        <v>2. Unsecured wholesale funding [(i) + (ii) + (iii) + (iv)]</v>
      </c>
      <c r="D120">
        <v>0</v>
      </c>
      <c r="E120">
        <v>0</v>
      </c>
    </row>
    <row r="121" spans="1:5">
      <c r="A121" t="s">
        <v>591</v>
      </c>
      <c r="B121" t="str">
        <f>DBS_BLR_BLR1Consolidated!D76</f>
        <v xml:space="preserve">(iii) Non-financial corporate, sovereigns, central banks, multilateral development banks, and PSEs </v>
      </c>
      <c r="C121" t="str">
        <f>DBS_BLR_BLR1Consolidated!D69</f>
        <v>2. Unsecured wholesale funding [(i) + (ii) + (iii) + (iv)]</v>
      </c>
      <c r="D121">
        <v>0</v>
      </c>
      <c r="E121">
        <v>0</v>
      </c>
    </row>
    <row r="122" spans="1:5">
      <c r="A122" t="s">
        <v>591</v>
      </c>
      <c r="B122" t="str">
        <f>DBS_BLR_BLR1Consolidated!D77</f>
        <v xml:space="preserve">(iv) Funding from other legal entity customers </v>
      </c>
      <c r="C122" t="str">
        <f>DBS_BLR_BLR1Consolidated!D69</f>
        <v>2. Unsecured wholesale funding [(i) + (ii) + (iii) + (iv)]</v>
      </c>
      <c r="D122">
        <v>0</v>
      </c>
      <c r="E122">
        <v>0</v>
      </c>
    </row>
    <row r="123" spans="1:5">
      <c r="A123" t="s">
        <v>591</v>
      </c>
      <c r="B123" t="str">
        <f>DBS_BLR_BLR1Consolidated!D71</f>
        <v>(a) Stable deposits</v>
      </c>
      <c r="C123" t="str">
        <f>DBS_BLR_BLR1Consolidated!D70</f>
        <v>(i) Demand and term deposits (less than 30 days maturity) provided by small business customers [(a) + (b)]</v>
      </c>
      <c r="D123">
        <v>0</v>
      </c>
      <c r="E123">
        <v>0</v>
      </c>
    </row>
    <row r="124" spans="1:5">
      <c r="A124" t="s">
        <v>591</v>
      </c>
      <c r="B124" t="str">
        <f>DBS_BLR_BLR1Consolidated!D72</f>
        <v>(b) Less stable deposits</v>
      </c>
      <c r="C124" t="str">
        <f>DBS_BLR_BLR1Consolidated!D70</f>
        <v>(i) Demand and term deposits (less than 30 days maturity) provided by small business customers [(a) + (b)]</v>
      </c>
      <c r="D124">
        <v>0</v>
      </c>
      <c r="E124">
        <v>0</v>
      </c>
    </row>
    <row r="125" spans="1:5">
      <c r="A125" t="s">
        <v>591</v>
      </c>
      <c r="B125" t="str">
        <f>DBS_BLR_BLR1Consolidated!D74</f>
        <v xml:space="preserve">(a) Portion covered by deposit insurance </v>
      </c>
      <c r="C125" t="str">
        <f>DBS_BLR_BLR1Consolidated!D73</f>
        <v xml:space="preserve">(ii) Operational deposits generated by clearing, custody and cash management activities [(a) + (b)] </v>
      </c>
      <c r="D125">
        <v>0</v>
      </c>
      <c r="E125">
        <v>0</v>
      </c>
    </row>
    <row r="126" spans="1:5">
      <c r="A126" t="s">
        <v>591</v>
      </c>
      <c r="B126" t="str">
        <f>DBS_BLR_BLR1Consolidated!D75</f>
        <v>(b) Portion not covered by deposit insurance</v>
      </c>
      <c r="C126" t="str">
        <f>DBS_BLR_BLR1Consolidated!D73</f>
        <v xml:space="preserve">(ii) Operational deposits generated by clearing, custody and cash management activities [(a) + (b)] </v>
      </c>
      <c r="D126">
        <v>0</v>
      </c>
      <c r="E126">
        <v>0</v>
      </c>
    </row>
    <row r="127" spans="1:5">
      <c r="A127" t="s">
        <v>591</v>
      </c>
      <c r="B127" t="str">
        <f>DBS_BLR_BLR1Consolidated!D79</f>
        <v>(i)  Secured funding transaction with RBI/central bank or backed by Level 1 assets with  any counterparty</v>
      </c>
      <c r="C127" t="str">
        <f>DBS_BLR_BLR1Consolidated!D78</f>
        <v>3. Secured Funding [(i) + (ii) + (iii) + (iv)]:</v>
      </c>
      <c r="D127">
        <v>0</v>
      </c>
      <c r="E127">
        <v>0</v>
      </c>
    </row>
    <row r="128" spans="1:5">
      <c r="A128" t="s">
        <v>591</v>
      </c>
      <c r="B128" t="str">
        <f>DBS_BLR_BLR1Consolidated!D82</f>
        <v xml:space="preserve">(iv) Any other secured funding </v>
      </c>
      <c r="C128" t="str">
        <f>DBS_BLR_BLR1Consolidated!D78</f>
        <v>3. Secured Funding [(i) + (ii) + (iii) + (iv)]:</v>
      </c>
      <c r="D128">
        <v>0</v>
      </c>
      <c r="E128">
        <v>0</v>
      </c>
    </row>
    <row r="129" spans="1:5">
      <c r="A129" t="s">
        <v>591</v>
      </c>
      <c r="B129" t="str">
        <f>DBS_BLR_BLR1Consolidated!D80</f>
        <v xml:space="preserve">(ii) Backed by Level 2A assets with any counterparty </v>
      </c>
      <c r="C129" t="str">
        <f>DBS_BLR_BLR1Consolidated!D78</f>
        <v>3. Secured Funding [(i) + (ii) + (iii) + (iv)]:</v>
      </c>
      <c r="D129">
        <v>0</v>
      </c>
      <c r="E129">
        <v>0</v>
      </c>
    </row>
    <row r="130" spans="1:5">
      <c r="A130" t="s">
        <v>591</v>
      </c>
      <c r="B130" t="str">
        <f>DBS_BLR_BLR1Consolidated!D81</f>
        <v>(iii) Backed by Level 2B assets with any counterparty</v>
      </c>
      <c r="C130" t="str">
        <f>DBS_BLR_BLR1Consolidated!D78</f>
        <v>3. Secured Funding [(i) + (ii) + (iii) + (iv)]:</v>
      </c>
      <c r="D130">
        <v>0</v>
      </c>
      <c r="E130">
        <v>0</v>
      </c>
    </row>
    <row r="131" spans="1:5">
      <c r="A131" t="s">
        <v>591</v>
      </c>
      <c r="B131" t="str">
        <f>DBS_BLR_BLR1Consolidated!D84</f>
        <v>(i) Net derivative cash outflows</v>
      </c>
      <c r="C131" t="str">
        <f>DBS_BLR_BLR1Consolidated!D83</f>
        <v>4. Additional requirements [(i)+(ii)+(iii)+(iv)+(v)+(vi)+(vii)+(viii)+(ix)+(x)+ (xi)]</v>
      </c>
      <c r="D131">
        <v>0</v>
      </c>
      <c r="E131">
        <v>0</v>
      </c>
    </row>
    <row r="132" spans="1:5">
      <c r="A132" t="s">
        <v>591</v>
      </c>
      <c r="B132" t="str">
        <f>DBS_BLR_BLR1Consolidated!D85</f>
        <v>(ii) Liquidity needs (e.g. collateral calls) related to financing transactions, derivatives and other contracts where ‘downgrade triggers’ up to and including a 3-notch downgrade</v>
      </c>
      <c r="C132" t="str">
        <f>DBS_BLR_BLR1Consolidated!D83</f>
        <v>4. Additional requirements [(i)+(ii)+(iii)+(iv)+(v)+(vi)+(vii)+(viii)+(ix)+(x)+ (xi)]</v>
      </c>
      <c r="D132">
        <v>0</v>
      </c>
      <c r="E132">
        <v>0</v>
      </c>
    </row>
    <row r="133" spans="1:5">
      <c r="A133" t="s">
        <v>591</v>
      </c>
      <c r="B133" t="str">
        <f>DBS_BLR_BLR1Consolidated!D86</f>
        <v>(iii) Market valuation changes on derivatives transactions (largest absolute net 30-day collateral flows realised during the preceding 24 months) based on look back approach</v>
      </c>
      <c r="C133" t="str">
        <f>DBS_BLR_BLR1Consolidated!D83</f>
        <v>4. Additional requirements [(i)+(ii)+(iii)+(iv)+(v)+(vi)+(vii)+(viii)+(ix)+(x)+ (xi)]</v>
      </c>
      <c r="D133">
        <v>0</v>
      </c>
      <c r="E133">
        <v>0</v>
      </c>
    </row>
    <row r="134" spans="1:5">
      <c r="A134" t="s">
        <v>591</v>
      </c>
      <c r="B134" t="str">
        <f>DBS_BLR_BLR1Consolidated!D87</f>
        <v xml:space="preserve">(iv) Increased liquidity needs related to the potential for valuation changes on non-Level 1 posted collateral securing derivatives </v>
      </c>
      <c r="C134" t="str">
        <f>DBS_BLR_BLR1Consolidated!D83</f>
        <v>4. Additional requirements [(i)+(ii)+(iii)+(iv)+(v)+(vi)+(vii)+(viii)+(ix)+(x)+ (xi)]</v>
      </c>
      <c r="D134">
        <v>0</v>
      </c>
      <c r="E134">
        <v>0</v>
      </c>
    </row>
    <row r="135" spans="1:5">
      <c r="A135" t="s">
        <v>591</v>
      </c>
      <c r="B135" t="str">
        <f>DBS_BLR_BLR1Consolidated!D88</f>
        <v>(v) Increased liquidity needs related to excess non-segregated collateral held by the bank that could contractually be called at any time by the counterparty</v>
      </c>
      <c r="C135" t="str">
        <f>DBS_BLR_BLR1Consolidated!D83</f>
        <v>4. Additional requirements [(i)+(ii)+(iii)+(iv)+(v)+(vi)+(vii)+(viii)+(ix)+(x)+ (xi)]</v>
      </c>
      <c r="D135">
        <v>0</v>
      </c>
      <c r="E135">
        <v>0</v>
      </c>
    </row>
    <row r="136" spans="1:5">
      <c r="A136" t="s">
        <v>591</v>
      </c>
      <c r="B136" t="str">
        <f>DBS_BLR_BLR1Consolidated!D89</f>
        <v>(vi) Increased liquidity needs related to contractually required collateral on transactions for which the counterparty has not yet demanded the collateral be posted</v>
      </c>
      <c r="C136" t="str">
        <f>DBS_BLR_BLR1Consolidated!D83</f>
        <v>4. Additional requirements [(i)+(ii)+(iii)+(iv)+(v)+(vi)+(vii)+(viii)+(ix)+(x)+ (xi)]</v>
      </c>
      <c r="D136">
        <v>0</v>
      </c>
      <c r="E136">
        <v>0</v>
      </c>
    </row>
    <row r="137" spans="1:5">
      <c r="A137" t="s">
        <v>591</v>
      </c>
      <c r="B137" t="str">
        <f>DBS_BLR_BLR1Consolidated!D90</f>
        <v xml:space="preserve">(vii) Increased liquidity needs related to derivative transactions that allow collateral substitution to non-HQLA assets </v>
      </c>
      <c r="C137" t="str">
        <f>DBS_BLR_BLR1Consolidated!D83</f>
        <v>4. Additional requirements [(i)+(ii)+(iii)+(iv)+(v)+(vi)+(vii)+(viii)+(ix)+(x)+ (xi)]</v>
      </c>
      <c r="D137">
        <v>0</v>
      </c>
      <c r="E137">
        <v>0</v>
      </c>
    </row>
    <row r="138" spans="1:5">
      <c r="A138" t="s">
        <v>591</v>
      </c>
      <c r="B138" t="str">
        <f>DBS_BLR_BLR1Consolidated!D91</f>
        <v>(viii) ABCP, SIVs, SPVs etc. maturing within the 30 days period [(a)+(b)]</v>
      </c>
      <c r="C138" t="str">
        <f>DBS_BLR_BLR1Consolidated!D83</f>
        <v>4. Additional requirements [(i)+(ii)+(iii)+(iv)+(v)+(vi)+(vii)+(viii)+(ix)+(x)+ (xi)]</v>
      </c>
      <c r="D138">
        <v>0</v>
      </c>
      <c r="E138">
        <v>0</v>
      </c>
    </row>
    <row r="139" spans="1:5">
      <c r="A139" t="s">
        <v>591</v>
      </c>
      <c r="B139" t="str">
        <f>DBS_BLR_BLR1Consolidated!D94</f>
        <v xml:space="preserve">(ix) Currently undrawn committed credit and liquidity facilities[2] provided to [(a)+(b)+(c)+(d)+(e)+(f)+(g)] </v>
      </c>
      <c r="C139" t="str">
        <f>DBS_BLR_BLR1Consolidated!D83</f>
        <v>4. Additional requirements [(i)+(ii)+(iii)+(iv)+(v)+(vi)+(vii)+(viii)+(ix)+(x)+ (xi)]</v>
      </c>
      <c r="D139">
        <v>0</v>
      </c>
      <c r="E139">
        <v>0</v>
      </c>
    </row>
    <row r="140" spans="1:5">
      <c r="A140" t="s">
        <v>591</v>
      </c>
      <c r="B140" t="str">
        <f>DBS_BLR_BLR1Consolidated!D102</f>
        <v>(x) Other contingent funding liabilities [(a) + (b) + (c)]</v>
      </c>
      <c r="C140" t="str">
        <f>DBS_BLR_BLR1Consolidated!D83</f>
        <v>4. Additional requirements [(i)+(ii)+(iii)+(iv)+(v)+(vi)+(vii)+(viii)+(ix)+(x)+ (xi)]</v>
      </c>
      <c r="D140">
        <v>0</v>
      </c>
      <c r="E140">
        <v>0</v>
      </c>
    </row>
    <row r="141" spans="1:5">
      <c r="A141" t="s">
        <v>591</v>
      </c>
      <c r="B141" t="str">
        <f>DBS_BLR_BLR1Consolidated!D92</f>
        <v xml:space="preserve">(a) Liabilities from maturing ABCP, SIVs, SPVs, etc. (applied to maturing amounts and returnable assets) </v>
      </c>
      <c r="C141" t="str">
        <f>DBS_BLR_BLR1Consolidated!D91</f>
        <v>(viii) ABCP, SIVs, SPVs etc. maturing within the 30 days period [(a)+(b)]</v>
      </c>
      <c r="D141">
        <v>0</v>
      </c>
      <c r="E141">
        <v>0</v>
      </c>
    </row>
    <row r="142" spans="1:5">
      <c r="A142" t="s">
        <v>591</v>
      </c>
      <c r="B142" t="str">
        <f>DBS_BLR_BLR1Consolidated!D93</f>
        <v xml:space="preserve">(b) Asset Backed Securities applied to maturing amounts </v>
      </c>
      <c r="C142" t="str">
        <f>DBS_BLR_BLR1Consolidated!D91</f>
        <v>(viii) ABCP, SIVs, SPVs etc. maturing within the 30 days period [(a)+(b)]</v>
      </c>
      <c r="D142">
        <v>0</v>
      </c>
      <c r="E142">
        <v>0</v>
      </c>
    </row>
    <row r="143" spans="1:5">
      <c r="A143" t="s">
        <v>591</v>
      </c>
      <c r="B143" t="str">
        <f>DBS_BLR_BLR1Consolidated!D95</f>
        <v xml:space="preserve">(a) Retail and small business clients </v>
      </c>
      <c r="C143" t="str">
        <f>DBS_BLR_BLR1Consolidated!D94</f>
        <v xml:space="preserve">(ix) Currently undrawn committed credit and liquidity facilities[2] provided to [(a)+(b)+(c)+(d)+(e)+(f)+(g)] </v>
      </c>
      <c r="D143">
        <v>0</v>
      </c>
      <c r="E143">
        <v>0</v>
      </c>
    </row>
    <row r="144" spans="1:5">
      <c r="A144" t="s">
        <v>591</v>
      </c>
      <c r="B144" t="str">
        <f>DBS_BLR_BLR1Consolidated!D96</f>
        <v xml:space="preserve">(b) Non-financial corporates, sovereigns and central banks, multilateral development banks, and PSEs – Credit facilities </v>
      </c>
      <c r="C144" t="str">
        <f>DBS_BLR_BLR1Consolidated!D94</f>
        <v xml:space="preserve">(ix) Currently undrawn committed credit and liquidity facilities[2] provided to [(a)+(b)+(c)+(d)+(e)+(f)+(g)] </v>
      </c>
      <c r="D144">
        <v>0</v>
      </c>
      <c r="E144">
        <v>0</v>
      </c>
    </row>
    <row r="145" spans="1:5">
      <c r="A145" t="s">
        <v>591</v>
      </c>
      <c r="B145" t="str">
        <f>DBS_BLR_BLR1Consolidated!D97</f>
        <v>(c) Non-financial corporates, sovereigns and central banks, multilateral development banks, and PSEs – Liquidity facilities</v>
      </c>
      <c r="C145" t="str">
        <f>DBS_BLR_BLR1Consolidated!D94</f>
        <v xml:space="preserve">(ix) Currently undrawn committed credit and liquidity facilities[2] provided to [(a)+(b)+(c)+(d)+(e)+(f)+(g)] </v>
      </c>
      <c r="D145">
        <v>0</v>
      </c>
      <c r="E145">
        <v>0</v>
      </c>
    </row>
    <row r="146" spans="1:5">
      <c r="A146" t="s">
        <v>591</v>
      </c>
      <c r="B146" t="str">
        <f>DBS_BLR_BLR1Consolidated!D98</f>
        <v xml:space="preserve">(d) Banks </v>
      </c>
      <c r="C146" t="str">
        <f>DBS_BLR_BLR1Consolidated!D94</f>
        <v xml:space="preserve">(ix) Currently undrawn committed credit and liquidity facilities[2] provided to [(a)+(b)+(c)+(d)+(e)+(f)+(g)] </v>
      </c>
      <c r="D146">
        <v>0</v>
      </c>
      <c r="E146">
        <v>0</v>
      </c>
    </row>
    <row r="147" spans="1:5">
      <c r="A147" t="s">
        <v>591</v>
      </c>
      <c r="B147" t="str">
        <f>DBS_BLR_BLR1Consolidated!D99</f>
        <v>(e) Other financial institutions (including securities firms, insurance companies) – Credit facilities</v>
      </c>
      <c r="C147" t="str">
        <f>DBS_BLR_BLR1Consolidated!D94</f>
        <v xml:space="preserve">(ix) Currently undrawn committed credit and liquidity facilities[2] provided to [(a)+(b)+(c)+(d)+(e)+(f)+(g)] </v>
      </c>
      <c r="D147">
        <v>0</v>
      </c>
      <c r="E147">
        <v>0</v>
      </c>
    </row>
    <row r="148" spans="1:5">
      <c r="A148" t="s">
        <v>591</v>
      </c>
      <c r="B148" t="str">
        <f>DBS_BLR_BLR1Consolidated!D100</f>
        <v>(f) Other financial institutions (including securities firms, insurance companies) – Liquidity facilities</v>
      </c>
      <c r="C148" t="str">
        <f>DBS_BLR_BLR1Consolidated!D94</f>
        <v xml:space="preserve">(ix) Currently undrawn committed credit and liquidity facilities[2] provided to [(a)+(b)+(c)+(d)+(e)+(f)+(g)] </v>
      </c>
      <c r="D148">
        <v>0</v>
      </c>
      <c r="E148">
        <v>0</v>
      </c>
    </row>
    <row r="149" spans="1:5">
      <c r="A149" t="s">
        <v>591</v>
      </c>
      <c r="B149" t="str">
        <f>DBS_BLR_BLR1Consolidated!D101</f>
        <v xml:space="preserve">(g) Other legal entity customers </v>
      </c>
      <c r="C149" t="str">
        <f>DBS_BLR_BLR1Consolidated!D94</f>
        <v xml:space="preserve">(ix) Currently undrawn committed credit and liquidity facilities[2] provided to [(a)+(b)+(c)+(d)+(e)+(f)+(g)] </v>
      </c>
      <c r="D149">
        <v>0</v>
      </c>
      <c r="E149">
        <v>0</v>
      </c>
    </row>
    <row r="150" spans="1:5">
      <c r="A150" t="s">
        <v>591</v>
      </c>
      <c r="B150" t="str">
        <f>DBS_BLR_BLR1Consolidated!D103</f>
        <v>(a) Guarantees, Letters of credit and Trade Finance</v>
      </c>
      <c r="C150" t="str">
        <f>DBS_BLR_BLR1Consolidated!D102</f>
        <v>(x) Other contingent funding liabilities [(a) + (b) + (c)]</v>
      </c>
      <c r="D150">
        <v>0</v>
      </c>
      <c r="E150">
        <v>0</v>
      </c>
    </row>
    <row r="151" spans="1:5">
      <c r="A151" t="s">
        <v>591</v>
      </c>
      <c r="B151" t="str">
        <f>DBS_BLR_BLR1Consolidated!D104</f>
        <v>(b) Revocable credit and liquidity facilities</v>
      </c>
      <c r="C151" t="str">
        <f>DBS_BLR_BLR1Consolidated!D102</f>
        <v>(x) Other contingent funding liabilities [(a) + (b) + (c)]</v>
      </c>
      <c r="D151">
        <v>0</v>
      </c>
      <c r="E151">
        <v>0</v>
      </c>
    </row>
    <row r="152" spans="1:5">
      <c r="A152" t="s">
        <v>591</v>
      </c>
      <c r="B152" t="str">
        <f>DBS_BLR_BLR1Consolidated!D105</f>
        <v xml:space="preserve">(c) Any other </v>
      </c>
      <c r="C152" t="str">
        <f>DBS_BLR_BLR1Consolidated!D102</f>
        <v>(x) Other contingent funding liabilities [(a) + (b) + (c)]</v>
      </c>
      <c r="D152">
        <v>0</v>
      </c>
      <c r="E152">
        <v>0</v>
      </c>
    </row>
    <row r="153" spans="1:5">
      <c r="A153" t="s">
        <v>591</v>
      </c>
      <c r="B153" t="str">
        <f>DBS_BLR_BLR1Consolidated!D106</f>
        <v>(xi) Any other contractual outflows not captured elsewhere in this template</v>
      </c>
      <c r="C153" t="str">
        <f>DBS_BLR_BLR1Consolidated!D83</f>
        <v>4. Additional requirements [(i)+(ii)+(iii)+(iv)+(v)+(vi)+(vii)+(viii)+(ix)+(x)+ (xi)]</v>
      </c>
      <c r="D153">
        <v>0</v>
      </c>
      <c r="E153">
        <v>0</v>
      </c>
    </row>
    <row r="154" spans="1:5">
      <c r="A154" t="s">
        <v>591</v>
      </c>
      <c r="B154" t="str">
        <f>DBS_BLR_BLR1Consolidated!D39</f>
        <v>Level 2B Assets</v>
      </c>
      <c r="C154" t="str">
        <f>DBS_BLR_BLR1Consolidated!D30</f>
        <v>Level 2 Assets</v>
      </c>
      <c r="D154">
        <v>0</v>
      </c>
      <c r="E154">
        <v>0</v>
      </c>
    </row>
    <row r="155" spans="1:5">
      <c r="A155" t="s">
        <v>736</v>
      </c>
      <c r="B155" t="str">
        <f>DBS_BLR_BLR1Standalone!D61</f>
        <v>1. Retail Deposits [(i) + (ii)]</v>
      </c>
      <c r="C155" t="str">
        <f>DBS_BLR_BLR1Standalone!D60</f>
        <v>A. Cash Outflows</v>
      </c>
      <c r="D155">
        <v>0</v>
      </c>
      <c r="E155">
        <v>0</v>
      </c>
    </row>
    <row r="156" spans="1:5">
      <c r="A156" t="s">
        <v>736</v>
      </c>
      <c r="B156" t="str">
        <f>DBS_BLR_BLR1Standalone!D64</f>
        <v>2. Unsecured wholesale funding [(i) + (ii) + (iii) + (iv)]</v>
      </c>
      <c r="C156" t="str">
        <f>DBS_BLR_BLR1Standalone!D60</f>
        <v>A. Cash Outflows</v>
      </c>
      <c r="D156">
        <v>0</v>
      </c>
      <c r="E156">
        <v>0</v>
      </c>
    </row>
    <row r="157" spans="1:5">
      <c r="A157" t="s">
        <v>736</v>
      </c>
      <c r="B157" t="str">
        <f>DBS_BLR_BLR1Standalone!D73</f>
        <v>3. Secured Funding [(i) + (ii) + (iii) + (iv)]:</v>
      </c>
      <c r="C157" t="str">
        <f>DBS_BLR_BLR1Standalone!D60</f>
        <v>A. Cash Outflows</v>
      </c>
      <c r="D157">
        <v>0</v>
      </c>
      <c r="E157">
        <v>0</v>
      </c>
    </row>
    <row r="158" spans="1:5">
      <c r="A158" t="s">
        <v>736</v>
      </c>
      <c r="B158" t="str">
        <f>DBS_BLR_BLR1Standalone!D78</f>
        <v>4. Additional requirements [(i)+(ii)+(iii)+(iv)+(v)+(vi)+(vii)+(viii)+(ix)+(x)+ (xi)]</v>
      </c>
      <c r="C158" t="str">
        <f>DBS_BLR_BLR1Standalone!D60</f>
        <v>A. Cash Outflows</v>
      </c>
      <c r="D158">
        <v>0</v>
      </c>
      <c r="E158">
        <v>0</v>
      </c>
    </row>
    <row r="159" spans="1:5">
      <c r="A159" t="s">
        <v>744</v>
      </c>
      <c r="B159" t="str">
        <f>DBS_BLR_BLR5!J18</f>
        <v>Date (DD/MM/ YYYY)</v>
      </c>
      <c r="C159" t="str">
        <f>DBS_BLR_BLR5!J17</f>
        <v>Lowest Price of the month &amp; Date</v>
      </c>
      <c r="D159">
        <v>0</v>
      </c>
      <c r="E159">
        <v>0</v>
      </c>
    </row>
    <row r="160" spans="1:5">
      <c r="A160" t="s">
        <v>744</v>
      </c>
      <c r="B160" t="str">
        <f>DBS_BLR_BLR5!K18</f>
        <v>Amount</v>
      </c>
      <c r="C160" t="str">
        <f>DBS_BLR_BLR5!J17</f>
        <v>Lowest Price of the month &amp; Date</v>
      </c>
      <c r="D160">
        <v>0</v>
      </c>
      <c r="E160">
        <v>0</v>
      </c>
    </row>
    <row r="161" spans="1:5">
      <c r="A161" t="s">
        <v>744</v>
      </c>
      <c r="B161" t="str">
        <f>DBS_BLR_BLR5!H18</f>
        <v>Date (DD/MM/ YYYY)</v>
      </c>
      <c r="C161" t="str">
        <f>DBS_BLR_BLR5!H17</f>
        <v>Highest Price of the month &amp; Date</v>
      </c>
      <c r="D161">
        <v>0</v>
      </c>
      <c r="E161">
        <v>0</v>
      </c>
    </row>
    <row r="162" spans="1:5">
      <c r="A162" t="s">
        <v>744</v>
      </c>
      <c r="B162" t="str">
        <f>DBS_BLR_BLR5!I18</f>
        <v>Amount</v>
      </c>
      <c r="C162" t="str">
        <f>DBS_BLR_BLR5!H17</f>
        <v>Highest Price of the month &amp; Date</v>
      </c>
      <c r="D162">
        <v>0</v>
      </c>
      <c r="E162">
        <v>0</v>
      </c>
    </row>
    <row r="163" spans="1:5">
      <c r="A163" t="s">
        <v>744</v>
      </c>
      <c r="B163" t="str">
        <f>DBS_BLR_BLR5!K32</f>
        <v>Opening</v>
      </c>
      <c r="C163" t="str">
        <f>DBS_BLR_BLR5!K31</f>
        <v>Price during the month</v>
      </c>
      <c r="D163">
        <v>0</v>
      </c>
      <c r="E163">
        <v>0</v>
      </c>
    </row>
    <row r="164" spans="1:5">
      <c r="A164" t="s">
        <v>744</v>
      </c>
      <c r="B164" t="str">
        <f>DBS_BLR_BLR5!L32</f>
        <v>High</v>
      </c>
      <c r="C164" t="str">
        <f>DBS_BLR_BLR5!K31</f>
        <v>Price during the month</v>
      </c>
      <c r="D164">
        <v>0</v>
      </c>
      <c r="E164">
        <v>0</v>
      </c>
    </row>
    <row r="165" spans="1:5">
      <c r="A165" t="s">
        <v>744</v>
      </c>
      <c r="B165" t="str">
        <f>DBS_BLR_BLR5!M32</f>
        <v>Low</v>
      </c>
      <c r="C165" t="str">
        <f>DBS_BLR_BLR5!K31</f>
        <v>Price during the month</v>
      </c>
      <c r="D165">
        <v>0</v>
      </c>
      <c r="E165">
        <v>0</v>
      </c>
    </row>
    <row r="166" spans="1:5">
      <c r="A166" t="s">
        <v>744</v>
      </c>
      <c r="B166" t="str">
        <f>DBS_BLR_BLR5!N32</f>
        <v>Closing</v>
      </c>
      <c r="C166" t="str">
        <f>DBS_BLR_BLR5!K31</f>
        <v>Price during the month</v>
      </c>
      <c r="D166">
        <v>0</v>
      </c>
      <c r="E166">
        <v>0</v>
      </c>
    </row>
    <row r="167" spans="1:5">
      <c r="A167" t="s">
        <v>1119</v>
      </c>
      <c r="B167" t="str">
        <f>DBS_BLR_BLR6Consolidated!D83</f>
        <v>e.1 Of Credit Lines Available, Secured</v>
      </c>
      <c r="C167" t="str">
        <f>DBS_BLR_BLR6Consolidated!D82</f>
        <v>e. Total Credit Lines Available</v>
      </c>
      <c r="D167">
        <v>0</v>
      </c>
      <c r="E167">
        <v>0</v>
      </c>
    </row>
    <row r="168" spans="1:5">
      <c r="A168" t="s">
        <v>1119</v>
      </c>
      <c r="B168" t="str">
        <f>DBS_BLR_BLR6Consolidated!D84</f>
        <v>e.2 Of Credit Lines Available, Committed</v>
      </c>
      <c r="C168" t="str">
        <f>DBS_BLR_BLR6Consolidated!D82</f>
        <v>e. Total Credit Lines Available</v>
      </c>
      <c r="D168">
        <v>0</v>
      </c>
      <c r="E168">
        <v>0</v>
      </c>
    </row>
    <row r="169" spans="1:5">
      <c r="A169" t="s">
        <v>1119</v>
      </c>
      <c r="B169" t="str">
        <f>DBS_BLR_BLR6Consolidated!D78</f>
        <v>a. Central bank reserves</v>
      </c>
      <c r="C169" t="str">
        <f>DBS_BLR_BLR6Consolidated!D77</f>
        <v xml:space="preserve">(iii) Constituents of the intraday liquidity at (i) above </v>
      </c>
      <c r="D169">
        <v>0</v>
      </c>
      <c r="E169">
        <v>0</v>
      </c>
    </row>
    <row r="170" spans="1:5">
      <c r="A170" t="s">
        <v>1119</v>
      </c>
      <c r="B170" t="str">
        <f>DBS_BLR_BLR6Consolidated!D79</f>
        <v>b. Collateral pledged at the central bank</v>
      </c>
      <c r="C170" t="str">
        <f>DBS_BLR_BLR6Consolidated!D77</f>
        <v xml:space="preserve">(iii) Constituents of the intraday liquidity at (i) above </v>
      </c>
      <c r="D170">
        <v>0</v>
      </c>
      <c r="E170">
        <v>0</v>
      </c>
    </row>
    <row r="171" spans="1:5">
      <c r="A171" t="s">
        <v>1119</v>
      </c>
      <c r="B171" t="str">
        <f>DBS_BLR_BLR6Consolidated!D80</f>
        <v>c. Collateral pledged at ancillary systems</v>
      </c>
      <c r="C171" t="str">
        <f>DBS_BLR_BLR6Consolidated!D77</f>
        <v xml:space="preserve">(iii) Constituents of the intraday liquidity at (i) above </v>
      </c>
      <c r="D171">
        <v>0</v>
      </c>
      <c r="E171">
        <v>0</v>
      </c>
    </row>
    <row r="172" spans="1:5">
      <c r="A172" t="s">
        <v>1119</v>
      </c>
      <c r="B172" t="str">
        <f>DBS_BLR_BLR6Consolidated!D81</f>
        <v>d. Unencumbered liquid assets on a bank’s balance sheet</v>
      </c>
      <c r="C172" t="str">
        <f>DBS_BLR_BLR6Consolidated!D77</f>
        <v xml:space="preserve">(iii) Constituents of the intraday liquidity at (i) above </v>
      </c>
      <c r="D172">
        <v>0</v>
      </c>
      <c r="E172">
        <v>0</v>
      </c>
    </row>
    <row r="173" spans="1:5">
      <c r="A173" t="s">
        <v>1119</v>
      </c>
      <c r="B173" t="str">
        <f>DBS_BLR_BLR6Consolidated!D82</f>
        <v>e. Total Credit Lines Available</v>
      </c>
      <c r="C173" t="str">
        <f>DBS_BLR_BLR6Consolidated!D77</f>
        <v xml:space="preserve">(iii) Constituents of the intraday liquidity at (i) above </v>
      </c>
      <c r="D173">
        <v>0</v>
      </c>
      <c r="E173">
        <v>0</v>
      </c>
    </row>
    <row r="174" spans="1:5">
      <c r="A174" t="s">
        <v>1119</v>
      </c>
      <c r="B174" t="str">
        <f>DBS_BLR_BLR6Consolidated!D85</f>
        <v>f. Balances with other banks</v>
      </c>
      <c r="C174" t="str">
        <f>DBS_BLR_BLR6Consolidated!D77</f>
        <v xml:space="preserve">(iii) Constituents of the intraday liquidity at (i) above </v>
      </c>
      <c r="D174">
        <v>0</v>
      </c>
      <c r="E174">
        <v>0</v>
      </c>
    </row>
    <row r="175" spans="1:5">
      <c r="A175" t="s">
        <v>1119</v>
      </c>
      <c r="B175" t="str">
        <f>DBS_BLR_BLR6Consolidated!D86</f>
        <v>g. Others (pl give details in the table below)</v>
      </c>
      <c r="C175" t="str">
        <f>DBS_BLR_BLR6Consolidated!D77</f>
        <v xml:space="preserve">(iii) Constituents of the intraday liquidity at (i) above </v>
      </c>
      <c r="D175">
        <v>0</v>
      </c>
      <c r="E175">
        <v>0</v>
      </c>
    </row>
    <row r="176" spans="1:5">
      <c r="A176" t="s">
        <v>1119</v>
      </c>
      <c r="B176" t="str">
        <f>DBS_BLR_BLR6Consolidated!D211</f>
        <v>(a) Of which secured</v>
      </c>
      <c r="C176" t="str">
        <f>DBS_BLR_BLR6Consolidated!D210</f>
        <v>(iii) Total value of intraday credit lines extended to customers [2]</v>
      </c>
      <c r="D176">
        <v>0</v>
      </c>
      <c r="E176">
        <v>0</v>
      </c>
    </row>
    <row r="177" spans="1:5">
      <c r="A177" t="s">
        <v>1119</v>
      </c>
      <c r="B177" t="str">
        <f>DBS_BLR_BLR6Consolidated!D212</f>
        <v>(b) Of which committed</v>
      </c>
      <c r="C177" t="str">
        <f>DBS_BLR_BLR6Consolidated!D210</f>
        <v>(iii) Total value of intraday credit lines extended to customers [2]</v>
      </c>
      <c r="D177">
        <v>0</v>
      </c>
      <c r="E177">
        <v>0</v>
      </c>
    </row>
    <row r="178" spans="1:5">
      <c r="A178" t="s">
        <v>1119</v>
      </c>
      <c r="B178" t="str">
        <f>DBS_BLR_BLR6Consolidated!D213</f>
        <v>(c ) Of which used at peak usage</v>
      </c>
      <c r="C178" t="str">
        <f>DBS_BLR_BLR6Consolidated!D210</f>
        <v>(iii) Total value of intraday credit lines extended to customers [2]</v>
      </c>
      <c r="D178">
        <v>0</v>
      </c>
      <c r="E178">
        <v>0</v>
      </c>
    </row>
    <row r="179" spans="1:5">
      <c r="A179" t="s">
        <v>1109</v>
      </c>
      <c r="B179" t="str">
        <f>DBS_BLR_BLR6Standalone!D206</f>
        <v>(a) Of which secured</v>
      </c>
      <c r="C179" t="str">
        <f>DBS_BLR_BLR6Standalone!D205</f>
        <v>(iii) Total value of intraday credit lines extended to customers [2]</v>
      </c>
      <c r="D179">
        <v>0</v>
      </c>
      <c r="E179">
        <v>0</v>
      </c>
    </row>
    <row r="180" spans="1:5">
      <c r="A180" t="s">
        <v>1109</v>
      </c>
      <c r="B180" t="str">
        <f>DBS_BLR_BLR6Standalone!D207</f>
        <v>(b) Of which committed</v>
      </c>
      <c r="C180" t="str">
        <f>DBS_BLR_BLR6Standalone!D205</f>
        <v>(iii) Total value of intraday credit lines extended to customers [2]</v>
      </c>
      <c r="D180">
        <v>0</v>
      </c>
      <c r="E180">
        <v>0</v>
      </c>
    </row>
    <row r="181" spans="1:5">
      <c r="A181" t="s">
        <v>1109</v>
      </c>
      <c r="B181" t="str">
        <f>DBS_BLR_BLR6Standalone!D208</f>
        <v>(c ) Of which used at peak usage</v>
      </c>
      <c r="C181" t="str">
        <f>DBS_BLR_BLR6Standalone!D205</f>
        <v>(iii) Total value of intraday credit lines extended to customers [2]</v>
      </c>
      <c r="D181">
        <v>0</v>
      </c>
      <c r="E181">
        <v>0</v>
      </c>
    </row>
    <row r="182" spans="1:5">
      <c r="A182" t="s">
        <v>1109</v>
      </c>
      <c r="B182" t="str">
        <f>DBS_BLR_BLR6Standalone!D84</f>
        <v>f. Balances with other banks</v>
      </c>
      <c r="C182" t="str">
        <f>DBS_BLR_BLR6Standalone!D76</f>
        <v xml:space="preserve">(iii) Constituents of the intraday liquidity at (i) above </v>
      </c>
      <c r="D182">
        <v>0</v>
      </c>
      <c r="E182">
        <v>0</v>
      </c>
    </row>
    <row r="183" spans="1:5">
      <c r="A183" t="s">
        <v>1109</v>
      </c>
      <c r="B183" t="str">
        <f>DBS_BLR_BLR6Standalone!D85</f>
        <v>g. Others (pl give details in the table below)</v>
      </c>
      <c r="C183" t="str">
        <f>DBS_BLR_BLR6Standalone!D76</f>
        <v xml:space="preserve">(iii) Constituents of the intraday liquidity at (i) above </v>
      </c>
      <c r="D183">
        <v>0</v>
      </c>
      <c r="E183">
        <v>0</v>
      </c>
    </row>
    <row r="184" spans="1:5">
      <c r="A184" t="s">
        <v>1109</v>
      </c>
      <c r="B184" t="str">
        <f>DBS_BLR_BLR6Standalone!D81</f>
        <v>e. Total Credit Lines Available</v>
      </c>
      <c r="C184" t="str">
        <f>DBS_BLR_BLR6Standalone!D76</f>
        <v xml:space="preserve">(iii) Constituents of the intraday liquidity at (i) above </v>
      </c>
      <c r="D184">
        <v>0</v>
      </c>
      <c r="E184">
        <v>0</v>
      </c>
    </row>
    <row r="185" spans="1:5">
      <c r="A185" t="s">
        <v>1109</v>
      </c>
      <c r="B185" t="str">
        <f>DBS_BLR_BLR6Standalone!D80</f>
        <v>d. Unencumbered liquid assets on a bank’s balance sheet</v>
      </c>
      <c r="C185" t="str">
        <f>DBS_BLR_BLR6Standalone!D76</f>
        <v xml:space="preserve">(iii) Constituents of the intraday liquidity at (i) above </v>
      </c>
      <c r="D185">
        <v>0</v>
      </c>
      <c r="E185">
        <v>0</v>
      </c>
    </row>
    <row r="186" spans="1:5">
      <c r="A186" t="s">
        <v>1109</v>
      </c>
      <c r="B186" t="str">
        <f>DBS_BLR_BLR6Standalone!D79</f>
        <v>c. Collateral pledged at ancillary systems</v>
      </c>
      <c r="C186" t="str">
        <f>DBS_BLR_BLR6Standalone!D76</f>
        <v xml:space="preserve">(iii) Constituents of the intraday liquidity at (i) above </v>
      </c>
      <c r="D186">
        <v>0</v>
      </c>
      <c r="E186">
        <v>0</v>
      </c>
    </row>
    <row r="187" spans="1:5">
      <c r="A187" t="s">
        <v>1109</v>
      </c>
      <c r="B187" t="str">
        <f>DBS_BLR_BLR6Standalone!D78</f>
        <v>b. Collateral pledged at the central bank</v>
      </c>
      <c r="C187" t="str">
        <f>DBS_BLR_BLR6Standalone!D76</f>
        <v xml:space="preserve">(iii) Constituents of the intraday liquidity at (i) above </v>
      </c>
      <c r="D187">
        <v>0</v>
      </c>
      <c r="E187">
        <v>0</v>
      </c>
    </row>
    <row r="188" spans="1:5">
      <c r="A188" t="s">
        <v>1109</v>
      </c>
      <c r="B188" t="str">
        <f>DBS_BLR_BLR6Standalone!D77</f>
        <v>a. Central bank reserves</v>
      </c>
      <c r="C188" t="str">
        <f>DBS_BLR_BLR6Standalone!D76</f>
        <v xml:space="preserve">(iii) Constituents of the intraday liquidity at (i) above </v>
      </c>
      <c r="D188">
        <v>0</v>
      </c>
      <c r="E188">
        <v>0</v>
      </c>
    </row>
    <row r="189" spans="1:5">
      <c r="A189" t="s">
        <v>1109</v>
      </c>
      <c r="B189" t="str">
        <f>DBS_BLR_BLR6Standalone!D82</f>
        <v>e.1 Of Credit Lines Available, Secured</v>
      </c>
      <c r="C189" t="str">
        <f>DBS_BLR_BLR6Standalone!D81</f>
        <v>e. Total Credit Lines Available</v>
      </c>
      <c r="D189">
        <v>0</v>
      </c>
      <c r="E189">
        <v>0</v>
      </c>
    </row>
    <row r="190" spans="1:5">
      <c r="A190" t="s">
        <v>1109</v>
      </c>
      <c r="B190" t="str">
        <f>DBS_BLR_BLR6Standalone!D83</f>
        <v>e.2 Of Credit Lines Available, Committed</v>
      </c>
      <c r="C190" t="str">
        <f>DBS_BLR_BLR6Standalone!D81</f>
        <v>e. Total Credit Lines Available</v>
      </c>
      <c r="D190">
        <v>0</v>
      </c>
      <c r="E190">
        <v>0</v>
      </c>
    </row>
  </sheetData>
  <pageMargins left="0.7" right="0.7" top="0.75" bottom="0.75" header="0.3" footer="0.3"/>
  <headerFooter>
    <oddHeader>&amp;C&amp;G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F11" sqref="F11"/>
    </sheetView>
  </sheetViews>
  <sheetFormatPr defaultRowHeight="15"/>
  <sheetData/>
  <phoneticPr fontId="1" type="noConversion"/>
  <pageMargins left="0.75" right="0.75" top="1" bottom="1" header="0.5" footer="0.5"/>
  <headerFooter alignWithMargins="0">
    <oddHeader>&amp;C&amp;G</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B1:I100"/>
  <sheetViews>
    <sheetView showGridLines="0" topLeftCell="A10" workbookViewId="0"/>
  </sheetViews>
  <sheetFormatPr defaultRowHeight="15"/>
  <cols>
    <col min="2" max="2" width="51.7109375" style="50" customWidth="1"/>
    <col min="3" max="3" width="2.7109375" style="50" customWidth="1"/>
    <col min="4" max="4" width="73.7109375" style="50" bestFit="1" customWidth="1"/>
    <col min="5" max="5" width="2.7109375" style="50" customWidth="1"/>
    <col min="6" max="9" width="2.7109375" customWidth="1"/>
  </cols>
  <sheetData>
    <row r="1" spans="2:9" ht="75" customHeight="1">
      <c r="B1" s="211"/>
      <c r="C1" s="211"/>
      <c r="D1" s="211"/>
      <c r="E1" s="211"/>
      <c r="F1" s="211"/>
      <c r="G1" s="211"/>
      <c r="H1" s="211"/>
      <c r="I1" s="211"/>
    </row>
    <row r="3" spans="2:9">
      <c r="B3" s="204" t="s">
        <v>1472</v>
      </c>
    </row>
    <row r="5" spans="2:9" ht="18.75">
      <c r="B5" s="205" t="s">
        <v>1473</v>
      </c>
      <c r="D5" s="205" t="s">
        <v>1474</v>
      </c>
    </row>
    <row r="6" spans="2:9" ht="15" customHeight="1">
      <c r="B6" s="206" t="s">
        <v>384</v>
      </c>
      <c r="D6" s="206" t="s">
        <v>1218</v>
      </c>
    </row>
    <row r="7" spans="2:9" ht="15" customHeight="1">
      <c r="D7" s="206" t="s">
        <v>1219</v>
      </c>
    </row>
    <row r="8" spans="2:9" ht="15" customHeight="1">
      <c r="D8" s="206" t="s">
        <v>1220</v>
      </c>
    </row>
    <row r="9" spans="2:9" ht="15" customHeight="1">
      <c r="D9" s="206" t="s">
        <v>1223</v>
      </c>
    </row>
    <row r="10" spans="2:9" ht="15" customHeight="1">
      <c r="D10" s="206" t="s">
        <v>1224</v>
      </c>
    </row>
    <row r="11" spans="2:9" ht="15" customHeight="1">
      <c r="D11" s="206" t="s">
        <v>1225</v>
      </c>
    </row>
    <row r="12" spans="2:9" ht="15" customHeight="1">
      <c r="D12" s="206" t="s">
        <v>1226</v>
      </c>
    </row>
    <row r="13" spans="2:9" ht="15" customHeight="1">
      <c r="D13" s="206" t="s">
        <v>1227</v>
      </c>
    </row>
    <row r="14" spans="2:9" ht="15" customHeight="1"/>
    <row r="15" spans="2:9" ht="15" customHeight="1"/>
    <row r="16" spans="2:9"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30"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sheetData>
  <mergeCells count="1">
    <mergeCell ref="B1:I1"/>
  </mergeCells>
  <hyperlinks>
    <hyperlink ref="B3" tooltip="Click Here for more options" display="More Options"/>
    <hyperlink ref="B6" location="'FilingInfo'!D2" display="Filing Information"/>
    <hyperlink ref="D6" location="'DBS_BLR_BLR1Consolidated'!D14" display="DBS_BLR_BLR1Consolidated - Statement on Liquidity Coverage Ratio (LCR)"/>
    <hyperlink ref="D7" location="'DBS_BLR_BLR1Standalone'!D14" display="DBS_BLR_BLR1Standalone - Statement on Liquidity Coverage Ratio (LCR)"/>
    <hyperlink ref="D8" location="'DBS_BLR_BLR2Domestic'!D14" display="DBS_BLR_BLR2Domestic - Statement of Funding Concentration"/>
    <hyperlink ref="D9" location="'DBS_BLR_BLR4'!D16" display="DBS_BLR_BLR4 - Statement on Liquidity Coverage Ratio by Significant Currency"/>
    <hyperlink ref="D10" location="'DBS_BLR_BLR5'!D59" display="DBS_BLR_BLR5 - Statement on ‘Other Information’ on Liquidity"/>
    <hyperlink ref="D11" location="'DBS_BLR_BLR6Standalone'!D14" display="DBS_BLR_BLR6Standalone - Intraday Liquidity Management Monitoring Tools Return"/>
    <hyperlink ref="D12" location="'DBS_BLR_BLR6Consolidated'!D15" display="DBS_BLR_BLR6Consolidated - Intraday Liquidity Management Monitoring Tools Return"/>
    <hyperlink ref="D13" location="'DBS_AuthorisedSignatory'!D11" display="Authorised Signatory"/>
  </hyperlinks>
  <pageMargins left="0.7" right="0.7" top="0.75" bottom="0.75" header="0.3" footer="0.3"/>
  <headerFooter>
    <oddHeader>&amp;C&amp;G</oddHead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60"/>
  <sheetViews>
    <sheetView showGridLines="0" topLeftCell="D19" workbookViewId="0">
      <selection activeCell="I29" sqref="I29"/>
    </sheetView>
  </sheetViews>
  <sheetFormatPr defaultRowHeight="15"/>
  <cols>
    <col min="1" max="1" width="10" hidden="1" customWidth="1"/>
    <col min="2" max="2" width="10.7109375" hidden="1" customWidth="1"/>
    <col min="3" max="3" width="21.28515625" hidden="1" customWidth="1"/>
    <col min="4" max="4" width="34.7109375" customWidth="1"/>
    <col min="5" max="5" width="20.7109375" customWidth="1"/>
  </cols>
  <sheetData>
    <row r="1" spans="1:11" ht="34.9" customHeight="1">
      <c r="A1" s="11" t="s">
        <v>358</v>
      </c>
      <c r="E1" s="214" t="s">
        <v>384</v>
      </c>
      <c r="F1" s="215"/>
      <c r="G1" s="215"/>
      <c r="H1" s="215"/>
      <c r="I1" s="215"/>
      <c r="J1" s="215"/>
      <c r="K1" s="215"/>
    </row>
    <row r="5" spans="1:11">
      <c r="A5" s="60"/>
      <c r="B5" s="60"/>
      <c r="C5" s="60" t="s">
        <v>359</v>
      </c>
      <c r="D5" s="60"/>
      <c r="E5" s="60"/>
      <c r="F5" s="60"/>
      <c r="G5" s="60"/>
    </row>
    <row r="6" spans="1:11" hidden="1">
      <c r="A6" s="60"/>
      <c r="B6" s="60"/>
      <c r="C6" s="60"/>
      <c r="D6" s="60"/>
      <c r="E6" s="60"/>
      <c r="F6" s="60"/>
      <c r="G6" s="60"/>
    </row>
    <row r="7" spans="1:11" hidden="1">
      <c r="A7" s="60"/>
      <c r="B7" s="60"/>
      <c r="C7" s="60"/>
      <c r="D7" s="60"/>
      <c r="E7" s="60"/>
      <c r="F7" s="60"/>
      <c r="G7" s="60"/>
    </row>
    <row r="8" spans="1:11" hidden="1">
      <c r="A8" s="60"/>
      <c r="B8" s="60"/>
      <c r="C8" s="60" t="s">
        <v>361</v>
      </c>
      <c r="D8" s="60" t="s">
        <v>365</v>
      </c>
      <c r="E8" s="60"/>
      <c r="F8" s="60" t="s">
        <v>360</v>
      </c>
      <c r="G8" s="60" t="s">
        <v>362</v>
      </c>
    </row>
    <row r="9" spans="1:11">
      <c r="A9" s="60"/>
      <c r="B9" s="60"/>
      <c r="C9" s="60" t="s">
        <v>383</v>
      </c>
      <c r="D9" s="212" t="s">
        <v>384</v>
      </c>
      <c r="E9" s="213"/>
      <c r="G9" s="60"/>
    </row>
    <row r="10" spans="1:11">
      <c r="A10" s="60"/>
      <c r="B10" s="60"/>
      <c r="C10" s="60" t="s">
        <v>365</v>
      </c>
      <c r="D10" s="78"/>
      <c r="E10" s="122" t="s">
        <v>382</v>
      </c>
      <c r="G10" s="60"/>
    </row>
    <row r="11" spans="1:11">
      <c r="A11" s="60"/>
      <c r="B11" s="60"/>
      <c r="C11" s="60" t="s">
        <v>360</v>
      </c>
      <c r="G11" s="60"/>
    </row>
    <row r="12" spans="1:11">
      <c r="A12" s="60" t="s">
        <v>552</v>
      </c>
      <c r="B12" s="60"/>
      <c r="C12" s="60"/>
      <c r="D12" s="79" t="s">
        <v>366</v>
      </c>
      <c r="E12" s="207"/>
      <c r="G12" s="60"/>
    </row>
    <row r="13" spans="1:11">
      <c r="A13" s="60" t="s">
        <v>553</v>
      </c>
      <c r="B13" s="60"/>
      <c r="C13" s="60"/>
      <c r="D13" s="79" t="s">
        <v>367</v>
      </c>
      <c r="E13" s="207"/>
      <c r="G13" s="60"/>
    </row>
    <row r="14" spans="1:11">
      <c r="A14" s="60" t="s">
        <v>555</v>
      </c>
      <c r="B14" s="60"/>
      <c r="C14" s="60"/>
      <c r="D14" s="79" t="s">
        <v>369</v>
      </c>
      <c r="E14" s="207"/>
      <c r="G14" s="60"/>
    </row>
    <row r="15" spans="1:11">
      <c r="A15" s="60" t="s">
        <v>554</v>
      </c>
      <c r="B15" s="60"/>
      <c r="C15" s="60"/>
      <c r="D15" s="79" t="s">
        <v>368</v>
      </c>
      <c r="E15" s="207"/>
      <c r="G15" s="60"/>
    </row>
    <row r="16" spans="1:11">
      <c r="A16" s="60" t="s">
        <v>556</v>
      </c>
      <c r="B16" s="60"/>
      <c r="C16" s="60"/>
      <c r="D16" s="79" t="s">
        <v>370</v>
      </c>
      <c r="E16" s="207"/>
      <c r="G16" s="60"/>
    </row>
    <row r="17" spans="1:7">
      <c r="A17" s="60" t="s">
        <v>557</v>
      </c>
      <c r="B17" s="60"/>
      <c r="C17" s="60"/>
      <c r="D17" s="79" t="s">
        <v>371</v>
      </c>
      <c r="E17" s="207"/>
      <c r="G17" s="60"/>
    </row>
    <row r="18" spans="1:7">
      <c r="A18" s="60" t="s">
        <v>558</v>
      </c>
      <c r="B18" s="60"/>
      <c r="C18" s="60"/>
      <c r="D18" s="79" t="s">
        <v>372</v>
      </c>
      <c r="E18" s="208"/>
      <c r="G18" s="60"/>
    </row>
    <row r="19" spans="1:7">
      <c r="A19" s="60" t="s">
        <v>559</v>
      </c>
      <c r="B19" s="60"/>
      <c r="C19" s="60"/>
      <c r="D19" s="79" t="s">
        <v>373</v>
      </c>
      <c r="E19" s="208"/>
      <c r="G19" s="60"/>
    </row>
    <row r="20" spans="1:7">
      <c r="A20" s="60" t="s">
        <v>560</v>
      </c>
      <c r="B20" s="60"/>
      <c r="C20" s="60"/>
      <c r="D20" s="79" t="s">
        <v>374</v>
      </c>
      <c r="E20" s="207"/>
      <c r="G20" s="60"/>
    </row>
    <row r="21" spans="1:7">
      <c r="A21" s="60" t="s">
        <v>561</v>
      </c>
      <c r="B21" s="60"/>
      <c r="C21" s="60"/>
      <c r="D21" s="79" t="s">
        <v>375</v>
      </c>
      <c r="E21" s="209"/>
      <c r="G21" s="60"/>
    </row>
    <row r="22" spans="1:7">
      <c r="A22" s="60" t="s">
        <v>562</v>
      </c>
      <c r="B22" s="60"/>
      <c r="C22" s="60"/>
      <c r="D22" s="79" t="s">
        <v>376</v>
      </c>
      <c r="E22" s="207"/>
      <c r="G22" s="60"/>
    </row>
    <row r="23" spans="1:7">
      <c r="A23" s="60" t="s">
        <v>563</v>
      </c>
      <c r="B23" s="60"/>
      <c r="C23" s="60"/>
      <c r="D23" s="79" t="s">
        <v>377</v>
      </c>
      <c r="E23" s="207"/>
      <c r="G23" s="60"/>
    </row>
    <row r="24" spans="1:7">
      <c r="A24" s="60" t="s">
        <v>564</v>
      </c>
      <c r="B24" s="60"/>
      <c r="C24" s="60"/>
      <c r="D24" s="79" t="s">
        <v>378</v>
      </c>
      <c r="E24" s="207"/>
      <c r="G24" s="60"/>
    </row>
    <row r="25" spans="1:7">
      <c r="A25" s="60" t="s">
        <v>565</v>
      </c>
      <c r="B25" s="60"/>
      <c r="C25" s="60"/>
      <c r="D25" s="79" t="s">
        <v>379</v>
      </c>
      <c r="E25" s="209"/>
      <c r="G25" s="60"/>
    </row>
    <row r="26" spans="1:7">
      <c r="A26" s="60" t="s">
        <v>566</v>
      </c>
      <c r="B26" s="60"/>
      <c r="C26" s="60"/>
      <c r="D26" s="79" t="s">
        <v>380</v>
      </c>
      <c r="E26" s="208"/>
      <c r="G26" s="60"/>
    </row>
    <row r="27" spans="1:7">
      <c r="A27" s="60" t="s">
        <v>567</v>
      </c>
      <c r="B27" s="60"/>
      <c r="C27" s="60"/>
      <c r="D27" s="79" t="s">
        <v>381</v>
      </c>
      <c r="E27" s="210"/>
      <c r="G27" s="60"/>
    </row>
    <row r="28" spans="1:7">
      <c r="A28" s="60"/>
      <c r="B28" s="60"/>
      <c r="C28" s="60" t="s">
        <v>360</v>
      </c>
      <c r="G28" s="60"/>
    </row>
    <row r="29" spans="1:7">
      <c r="A29" s="60"/>
      <c r="B29" s="60"/>
      <c r="C29" s="60" t="s">
        <v>363</v>
      </c>
      <c r="D29" s="60"/>
      <c r="E29" s="60"/>
      <c r="F29" s="60"/>
      <c r="G29" s="60" t="s">
        <v>364</v>
      </c>
    </row>
    <row r="34" spans="1:7" hidden="1">
      <c r="A34" s="60"/>
      <c r="B34" s="60"/>
      <c r="C34" s="60" t="s">
        <v>385</v>
      </c>
      <c r="D34" s="60"/>
      <c r="E34" s="60"/>
      <c r="F34" s="60"/>
      <c r="G34" s="60"/>
    </row>
    <row r="35" spans="1:7" hidden="1">
      <c r="A35" s="60"/>
      <c r="B35" s="60"/>
      <c r="C35" s="60"/>
      <c r="D35" s="60"/>
      <c r="E35" s="60"/>
      <c r="F35" s="60"/>
      <c r="G35" s="60"/>
    </row>
    <row r="36" spans="1:7" hidden="1">
      <c r="A36" s="60"/>
      <c r="B36" s="60"/>
      <c r="C36" s="60"/>
      <c r="D36" s="60"/>
      <c r="E36" s="60"/>
      <c r="F36" s="60"/>
      <c r="G36" s="60"/>
    </row>
    <row r="37" spans="1:7" hidden="1">
      <c r="A37" s="60"/>
      <c r="B37" s="60"/>
      <c r="C37" s="60" t="s">
        <v>361</v>
      </c>
      <c r="D37" s="60" t="s">
        <v>365</v>
      </c>
      <c r="E37" s="60"/>
      <c r="F37" s="60" t="s">
        <v>360</v>
      </c>
      <c r="G37" s="60" t="s">
        <v>362</v>
      </c>
    </row>
    <row r="38" spans="1:7">
      <c r="A38" s="60"/>
      <c r="B38" s="60"/>
      <c r="C38" s="60" t="s">
        <v>383</v>
      </c>
      <c r="D38" s="212" t="s">
        <v>387</v>
      </c>
      <c r="E38" s="213"/>
      <c r="G38" s="60"/>
    </row>
    <row r="39" spans="1:7">
      <c r="A39" s="60"/>
      <c r="B39" s="60"/>
      <c r="C39" s="60" t="s">
        <v>360</v>
      </c>
      <c r="G39" s="60"/>
    </row>
    <row r="40" spans="1:7">
      <c r="A40" s="60" t="s">
        <v>568</v>
      </c>
      <c r="B40" s="60"/>
      <c r="C40" s="61"/>
      <c r="D40" s="79" t="s">
        <v>386</v>
      </c>
      <c r="E40" s="209"/>
      <c r="G40" s="60"/>
    </row>
    <row r="41" spans="1:7" s="51" customFormat="1" ht="30">
      <c r="A41" s="60" t="s">
        <v>1206</v>
      </c>
      <c r="B41" s="60"/>
      <c r="C41" s="61"/>
      <c r="D41" s="79" t="s">
        <v>1207</v>
      </c>
      <c r="E41" s="209"/>
      <c r="G41" s="60"/>
    </row>
    <row r="42" spans="1:7">
      <c r="A42" s="60"/>
      <c r="B42" s="60"/>
      <c r="C42" s="60" t="s">
        <v>360</v>
      </c>
      <c r="G42" s="60"/>
    </row>
    <row r="43" spans="1:7">
      <c r="A43" s="60"/>
      <c r="B43" s="60"/>
      <c r="C43" s="60" t="s">
        <v>363</v>
      </c>
      <c r="D43" s="60"/>
      <c r="E43" s="60"/>
      <c r="F43" s="60"/>
      <c r="G43" s="60" t="s">
        <v>364</v>
      </c>
    </row>
    <row r="44" spans="1:7">
      <c r="A44" s="143"/>
      <c r="B44" s="143"/>
      <c r="C44" s="143"/>
    </row>
    <row r="47" spans="1:7">
      <c r="A47" s="51"/>
      <c r="B47" s="51"/>
    </row>
    <row r="48" spans="1:7">
      <c r="A48" s="51"/>
      <c r="B48" s="51"/>
    </row>
    <row r="49" spans="1:2">
      <c r="A49" s="51"/>
      <c r="B49" s="51"/>
    </row>
    <row r="50" spans="1:2">
      <c r="A50" s="51"/>
      <c r="B50" s="51"/>
    </row>
    <row r="51" spans="1:2">
      <c r="A51" s="51"/>
      <c r="B51" s="51"/>
    </row>
    <row r="52" spans="1:2">
      <c r="A52" s="51"/>
      <c r="B52" s="51"/>
    </row>
    <row r="53" spans="1:2">
      <c r="A53" s="51"/>
      <c r="B53" s="51"/>
    </row>
    <row r="54" spans="1:2">
      <c r="A54" s="51"/>
      <c r="B54" s="51"/>
    </row>
    <row r="55" spans="1:2">
      <c r="A55" s="51"/>
      <c r="B55" s="51"/>
    </row>
    <row r="56" spans="1:2">
      <c r="A56" s="51"/>
      <c r="B56" s="51"/>
    </row>
    <row r="57" spans="1:2">
      <c r="A57" s="51"/>
      <c r="B57" s="51"/>
    </row>
    <row r="58" spans="1:2">
      <c r="A58" s="51"/>
      <c r="B58" s="51"/>
    </row>
    <row r="59" spans="1:2">
      <c r="A59" s="51"/>
      <c r="B59" s="51"/>
    </row>
    <row r="60" spans="1:2">
      <c r="A60" s="51"/>
      <c r="B60" s="51"/>
    </row>
  </sheetData>
  <mergeCells count="3">
    <mergeCell ref="D9:E9"/>
    <mergeCell ref="D38:E38"/>
    <mergeCell ref="E1:K1"/>
  </mergeCells>
  <dataValidations count="1">
    <dataValidation allowBlank="1" showInputMessage="1" showErrorMessage="1" promptTitle="Remarks" prompt="For entering data, please double click on the cell" sqref="E27"/>
  </dataValidations>
  <pageMargins left="0.7" right="0.7" top="0.75" bottom="0.75" header="0.3" footer="0.3"/>
  <pageSetup orientation="portrait" r:id="rId1"/>
  <headerFooter>
    <oddHeader>&amp;C&amp;G</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282"/>
  <sheetViews>
    <sheetView showGridLines="0" topLeftCell="D1" workbookViewId="0">
      <selection sqref="A1:C1048576"/>
    </sheetView>
  </sheetViews>
  <sheetFormatPr defaultRowHeight="15"/>
  <cols>
    <col min="1" max="1" width="7.42578125" hidden="1" customWidth="1"/>
    <col min="2" max="2" width="6.42578125" hidden="1" customWidth="1"/>
    <col min="3" max="3" width="8.7109375" hidden="1" customWidth="1"/>
    <col min="4" max="4" width="85.7109375" customWidth="1"/>
    <col min="5" max="8" width="20.7109375" customWidth="1"/>
  </cols>
  <sheetData>
    <row r="1" spans="1:11" ht="34.9" customHeight="1">
      <c r="A1" s="11" t="s">
        <v>897</v>
      </c>
      <c r="E1" s="214" t="s">
        <v>1218</v>
      </c>
      <c r="F1" s="215"/>
      <c r="G1" s="215"/>
      <c r="H1" s="215"/>
      <c r="I1" s="215"/>
      <c r="J1" s="215"/>
      <c r="K1" s="215"/>
    </row>
    <row r="3" spans="1:11">
      <c r="D3" s="98" t="s">
        <v>761</v>
      </c>
    </row>
    <row r="4" spans="1:11" s="51" customFormat="1">
      <c r="D4" s="137"/>
    </row>
    <row r="5" spans="1:11" s="51" customFormat="1" ht="32.25" customHeight="1">
      <c r="D5" s="247" t="s">
        <v>1208</v>
      </c>
      <c r="E5" s="247"/>
      <c r="F5" s="247"/>
    </row>
    <row r="6" spans="1:11" s="51" customFormat="1">
      <c r="D6" s="137"/>
    </row>
    <row r="7" spans="1:11" s="51" customFormat="1" ht="30.75" customHeight="1">
      <c r="D7" s="244" t="s">
        <v>746</v>
      </c>
      <c r="E7" s="245"/>
      <c r="F7" s="246"/>
    </row>
    <row r="8" spans="1:11" s="51" customFormat="1">
      <c r="D8" s="137"/>
    </row>
    <row r="10" spans="1:11">
      <c r="A10" s="60"/>
      <c r="B10" s="60"/>
      <c r="C10" s="60" t="s">
        <v>388</v>
      </c>
      <c r="D10" s="60"/>
      <c r="E10" s="60"/>
      <c r="F10" s="60"/>
      <c r="G10" s="60"/>
      <c r="H10" s="60"/>
      <c r="I10" s="60"/>
      <c r="J10" s="60"/>
    </row>
    <row r="11" spans="1:11" hidden="1">
      <c r="A11" s="60"/>
      <c r="B11" s="60"/>
      <c r="C11" s="60"/>
      <c r="D11" s="60"/>
      <c r="E11" s="60" t="s">
        <v>536</v>
      </c>
      <c r="F11" s="60" t="s">
        <v>595</v>
      </c>
      <c r="G11" s="60" t="s">
        <v>596</v>
      </c>
      <c r="H11" s="60" t="s">
        <v>597</v>
      </c>
      <c r="I11" s="60"/>
      <c r="J11" s="60"/>
    </row>
    <row r="12" spans="1:11" hidden="1">
      <c r="A12" s="60"/>
      <c r="B12" s="60"/>
      <c r="C12" s="60"/>
      <c r="D12" s="60"/>
      <c r="E12" s="60"/>
      <c r="F12" s="60" t="s">
        <v>598</v>
      </c>
      <c r="G12" s="60" t="s">
        <v>598</v>
      </c>
      <c r="H12" s="60" t="s">
        <v>598</v>
      </c>
      <c r="I12" s="60"/>
      <c r="J12" s="60"/>
    </row>
    <row r="13" spans="1:11" hidden="1">
      <c r="A13" s="60"/>
      <c r="B13" s="60"/>
      <c r="C13" s="60" t="s">
        <v>361</v>
      </c>
      <c r="D13" s="60" t="s">
        <v>365</v>
      </c>
      <c r="E13" s="60" t="s">
        <v>365</v>
      </c>
      <c r="F13" s="60"/>
      <c r="G13" s="60"/>
      <c r="H13" s="60"/>
      <c r="I13" s="60" t="s">
        <v>360</v>
      </c>
      <c r="J13" s="60" t="s">
        <v>362</v>
      </c>
    </row>
    <row r="14" spans="1:11" s="51" customFormat="1">
      <c r="A14" s="60"/>
      <c r="B14" s="60"/>
      <c r="C14" s="60"/>
      <c r="D14" s="241" t="s">
        <v>1194</v>
      </c>
      <c r="E14" s="242"/>
      <c r="F14" s="242"/>
      <c r="G14" s="242"/>
      <c r="H14" s="243"/>
      <c r="I14" s="60"/>
      <c r="J14" s="60"/>
    </row>
    <row r="15" spans="1:11">
      <c r="A15" s="60"/>
      <c r="B15" s="60"/>
      <c r="C15" s="60" t="s">
        <v>383</v>
      </c>
      <c r="D15" s="241" t="s">
        <v>758</v>
      </c>
      <c r="E15" s="242"/>
      <c r="F15" s="242"/>
      <c r="G15" s="242"/>
      <c r="H15" s="243"/>
      <c r="J15" s="60"/>
    </row>
    <row r="16" spans="1:11" ht="30">
      <c r="A16" s="60"/>
      <c r="B16" s="60"/>
      <c r="C16" s="60" t="s">
        <v>365</v>
      </c>
      <c r="D16" s="216" t="s">
        <v>1178</v>
      </c>
      <c r="E16" s="216"/>
      <c r="F16" s="80" t="s">
        <v>393</v>
      </c>
      <c r="G16" s="80" t="s">
        <v>394</v>
      </c>
      <c r="H16" s="80" t="s">
        <v>395</v>
      </c>
      <c r="J16" s="60"/>
    </row>
    <row r="17" spans="1:10">
      <c r="A17" s="60" t="s">
        <v>536</v>
      </c>
      <c r="B17" s="60"/>
      <c r="C17" s="60" t="s">
        <v>365</v>
      </c>
      <c r="D17" s="217"/>
      <c r="E17" s="217"/>
      <c r="F17" s="80" t="s">
        <v>426</v>
      </c>
      <c r="G17" s="80" t="s">
        <v>427</v>
      </c>
      <c r="H17" s="80" t="s">
        <v>428</v>
      </c>
      <c r="J17" s="60"/>
    </row>
    <row r="18" spans="1:10">
      <c r="A18" s="60"/>
      <c r="B18" s="60"/>
      <c r="C18" s="60" t="s">
        <v>360</v>
      </c>
      <c r="J18" s="60"/>
    </row>
    <row r="19" spans="1:10">
      <c r="A19" s="60"/>
      <c r="B19" s="60"/>
      <c r="C19" s="60"/>
      <c r="D19" s="79" t="s">
        <v>389</v>
      </c>
      <c r="E19" s="84"/>
      <c r="F19" s="180"/>
      <c r="G19" s="14"/>
      <c r="H19" s="14"/>
      <c r="J19" s="60"/>
    </row>
    <row r="20" spans="1:10">
      <c r="A20" s="60"/>
      <c r="B20" s="60" t="s">
        <v>600</v>
      </c>
      <c r="C20" s="60"/>
      <c r="D20" s="81" t="s">
        <v>569</v>
      </c>
      <c r="E20" s="85" t="s">
        <v>396</v>
      </c>
      <c r="F20" s="198"/>
      <c r="G20" s="119">
        <v>1</v>
      </c>
      <c r="H20" s="72">
        <f t="shared" ref="H20:H25" si="0">F20*G20</f>
        <v>0</v>
      </c>
      <c r="J20" s="60"/>
    </row>
    <row r="21" spans="1:10">
      <c r="A21" s="60"/>
      <c r="B21" s="60" t="s">
        <v>601</v>
      </c>
      <c r="C21" s="60"/>
      <c r="D21" s="81" t="s">
        <v>570</v>
      </c>
      <c r="E21" s="85" t="s">
        <v>397</v>
      </c>
      <c r="F21" s="198"/>
      <c r="G21" s="119">
        <v>1</v>
      </c>
      <c r="H21" s="72">
        <f t="shared" si="0"/>
        <v>0</v>
      </c>
      <c r="J21" s="60"/>
    </row>
    <row r="22" spans="1:10">
      <c r="A22" s="60"/>
      <c r="B22" s="60" t="s">
        <v>602</v>
      </c>
      <c r="C22" s="60"/>
      <c r="D22" s="82" t="s">
        <v>599</v>
      </c>
      <c r="E22" s="85" t="s">
        <v>398</v>
      </c>
      <c r="F22" s="198"/>
      <c r="G22" s="119">
        <v>1</v>
      </c>
      <c r="H22" s="72">
        <f t="shared" si="0"/>
        <v>0</v>
      </c>
      <c r="J22" s="60"/>
    </row>
    <row r="23" spans="1:10" ht="30">
      <c r="A23" s="60"/>
      <c r="B23" s="60" t="s">
        <v>603</v>
      </c>
      <c r="C23" s="60"/>
      <c r="D23" s="81" t="s">
        <v>571</v>
      </c>
      <c r="E23" s="85" t="s">
        <v>399</v>
      </c>
      <c r="F23" s="198"/>
      <c r="G23" s="119">
        <v>1</v>
      </c>
      <c r="H23" s="72">
        <f t="shared" si="0"/>
        <v>0</v>
      </c>
      <c r="J23" s="60"/>
    </row>
    <row r="24" spans="1:10" ht="45">
      <c r="A24" s="60"/>
      <c r="B24" s="60" t="s">
        <v>604</v>
      </c>
      <c r="C24" s="60"/>
      <c r="D24" s="81" t="s">
        <v>1196</v>
      </c>
      <c r="E24" s="85" t="s">
        <v>400</v>
      </c>
      <c r="F24" s="198"/>
      <c r="G24" s="119">
        <v>1</v>
      </c>
      <c r="H24" s="72">
        <f t="shared" si="0"/>
        <v>0</v>
      </c>
      <c r="J24" s="60"/>
    </row>
    <row r="25" spans="1:10">
      <c r="A25" s="60"/>
      <c r="B25" s="60" t="s">
        <v>605</v>
      </c>
      <c r="C25" s="60"/>
      <c r="D25" s="81" t="s">
        <v>572</v>
      </c>
      <c r="E25" s="85" t="s">
        <v>401</v>
      </c>
      <c r="F25" s="198"/>
      <c r="G25" s="119">
        <v>1</v>
      </c>
      <c r="H25" s="72">
        <f t="shared" si="0"/>
        <v>0</v>
      </c>
      <c r="J25" s="60"/>
    </row>
    <row r="26" spans="1:10">
      <c r="A26" s="60"/>
      <c r="B26" s="60" t="s">
        <v>738</v>
      </c>
      <c r="C26" s="60"/>
      <c r="D26" s="81" t="s">
        <v>573</v>
      </c>
      <c r="E26" s="85" t="s">
        <v>402</v>
      </c>
      <c r="F26" s="72">
        <f>IF(SUM(F20:F25)&lt;0,0,SUM(F20:F25))</f>
        <v>0</v>
      </c>
      <c r="G26" s="14"/>
      <c r="H26" s="72">
        <f>IF(SUM(H20:H25)&lt;0,0,SUM(H20:H25))</f>
        <v>0</v>
      </c>
      <c r="J26" s="60"/>
    </row>
    <row r="27" spans="1:10" ht="45">
      <c r="A27" s="60"/>
      <c r="B27" s="60" t="s">
        <v>606</v>
      </c>
      <c r="C27" s="60"/>
      <c r="D27" s="81" t="s">
        <v>574</v>
      </c>
      <c r="E27" s="85" t="s">
        <v>403</v>
      </c>
      <c r="F27" s="198"/>
      <c r="G27" s="119">
        <v>1</v>
      </c>
      <c r="H27" s="72">
        <f>F27*G27</f>
        <v>0</v>
      </c>
      <c r="J27" s="60"/>
    </row>
    <row r="28" spans="1:10" ht="45">
      <c r="A28" s="60"/>
      <c r="B28" s="60" t="s">
        <v>607</v>
      </c>
      <c r="C28" s="60"/>
      <c r="D28" s="81" t="s">
        <v>575</v>
      </c>
      <c r="E28" s="85" t="s">
        <v>404</v>
      </c>
      <c r="F28" s="198"/>
      <c r="G28" s="119">
        <v>1</v>
      </c>
      <c r="H28" s="72">
        <f>F28*G28</f>
        <v>0</v>
      </c>
      <c r="J28" s="60"/>
    </row>
    <row r="29" spans="1:10">
      <c r="A29" s="60"/>
      <c r="B29" s="60" t="s">
        <v>608</v>
      </c>
      <c r="C29" s="60"/>
      <c r="D29" s="81" t="s">
        <v>576</v>
      </c>
      <c r="E29" s="85" t="s">
        <v>405</v>
      </c>
      <c r="F29" s="72">
        <f>IF(((F26+F27-F28)&lt;0), 0, F26+F27-F28)</f>
        <v>0</v>
      </c>
      <c r="G29" s="14"/>
      <c r="H29" s="72">
        <f>IF(((H26+H27-H28)&lt;0), 0, H26+H27-H28)</f>
        <v>0</v>
      </c>
      <c r="J29" s="60"/>
    </row>
    <row r="30" spans="1:10">
      <c r="A30" s="60"/>
      <c r="B30" s="60"/>
      <c r="C30" s="60"/>
      <c r="D30" s="79" t="s">
        <v>390</v>
      </c>
      <c r="E30" s="85"/>
      <c r="F30" s="180"/>
      <c r="G30" s="14"/>
      <c r="H30" s="14"/>
      <c r="J30" s="60"/>
    </row>
    <row r="31" spans="1:10">
      <c r="A31" s="60"/>
      <c r="B31" s="60"/>
      <c r="C31" s="60"/>
      <c r="D31" s="81" t="s">
        <v>391</v>
      </c>
      <c r="E31" s="85"/>
      <c r="F31" s="180"/>
      <c r="G31" s="14"/>
      <c r="H31" s="14"/>
      <c r="J31" s="60"/>
    </row>
    <row r="32" spans="1:10" ht="75">
      <c r="A32" s="60"/>
      <c r="B32" s="60" t="s">
        <v>609</v>
      </c>
      <c r="C32" s="60"/>
      <c r="D32" s="83" t="s">
        <v>1197</v>
      </c>
      <c r="E32" s="85" t="s">
        <v>406</v>
      </c>
      <c r="F32" s="198"/>
      <c r="G32" s="119">
        <v>0.85</v>
      </c>
      <c r="H32" s="72">
        <f>F32*G32</f>
        <v>0</v>
      </c>
      <c r="J32" s="60"/>
    </row>
    <row r="33" spans="1:10" ht="30">
      <c r="A33" s="60"/>
      <c r="B33" s="60" t="s">
        <v>618</v>
      </c>
      <c r="C33" s="60"/>
      <c r="D33" s="83" t="s">
        <v>577</v>
      </c>
      <c r="E33" s="85" t="s">
        <v>407</v>
      </c>
      <c r="F33" s="198"/>
      <c r="G33" s="119">
        <v>0.85</v>
      </c>
      <c r="H33" s="72">
        <f>F33*G33</f>
        <v>0</v>
      </c>
      <c r="J33" s="60"/>
    </row>
    <row r="34" spans="1:10" ht="45">
      <c r="A34" s="60"/>
      <c r="B34" s="60" t="s">
        <v>619</v>
      </c>
      <c r="C34" s="60"/>
      <c r="D34" s="83" t="s">
        <v>578</v>
      </c>
      <c r="E34" s="85" t="s">
        <v>408</v>
      </c>
      <c r="F34" s="198"/>
      <c r="G34" s="119">
        <v>0.85</v>
      </c>
      <c r="H34" s="72">
        <f>F34*G34</f>
        <v>0</v>
      </c>
      <c r="J34" s="60"/>
    </row>
    <row r="35" spans="1:10">
      <c r="A35" s="60"/>
      <c r="B35" s="60" t="s">
        <v>620</v>
      </c>
      <c r="C35" s="60"/>
      <c r="D35" s="83" t="s">
        <v>579</v>
      </c>
      <c r="E35" s="85" t="s">
        <v>409</v>
      </c>
      <c r="F35" s="72">
        <f>IF(SUM(F32:F34)&lt;0,0,SUM(F32:F34))</f>
        <v>0</v>
      </c>
      <c r="G35" s="14"/>
      <c r="H35" s="72">
        <f>IF(SUM(H32:H34)&lt;0,0,SUM(H32:H34))</f>
        <v>0</v>
      </c>
      <c r="J35" s="60"/>
    </row>
    <row r="36" spans="1:10" ht="30">
      <c r="A36" s="60"/>
      <c r="B36" s="60" t="s">
        <v>621</v>
      </c>
      <c r="C36" s="60"/>
      <c r="D36" s="83" t="s">
        <v>580</v>
      </c>
      <c r="E36" s="85" t="s">
        <v>410</v>
      </c>
      <c r="F36" s="198"/>
      <c r="G36" s="119">
        <v>0.85</v>
      </c>
      <c r="H36" s="72">
        <f>F36*G36</f>
        <v>0</v>
      </c>
      <c r="J36" s="60"/>
    </row>
    <row r="37" spans="1:10" ht="30">
      <c r="A37" s="60"/>
      <c r="B37" s="60" t="s">
        <v>622</v>
      </c>
      <c r="C37" s="60"/>
      <c r="D37" s="83" t="s">
        <v>581</v>
      </c>
      <c r="E37" s="85" t="s">
        <v>411</v>
      </c>
      <c r="F37" s="198"/>
      <c r="G37" s="119">
        <v>0.85</v>
      </c>
      <c r="H37" s="72">
        <f>F37*G37</f>
        <v>0</v>
      </c>
      <c r="J37" s="60"/>
    </row>
    <row r="38" spans="1:10">
      <c r="A38" s="60"/>
      <c r="B38" s="60" t="s">
        <v>623</v>
      </c>
      <c r="C38" s="60"/>
      <c r="D38" s="83" t="s">
        <v>582</v>
      </c>
      <c r="E38" s="85" t="s">
        <v>412</v>
      </c>
      <c r="F38" s="72">
        <f>IF(((F35+F36-F37)&lt;0), 0, F35+F36-F37)</f>
        <v>0</v>
      </c>
      <c r="G38" s="14"/>
      <c r="H38" s="72">
        <f>IF(((H35+H36-H37)&lt;0), 0, H35+H36-H37)</f>
        <v>0</v>
      </c>
      <c r="J38" s="60"/>
    </row>
    <row r="39" spans="1:10">
      <c r="A39" s="60"/>
      <c r="B39" s="60"/>
      <c r="C39" s="60"/>
      <c r="D39" s="79" t="s">
        <v>392</v>
      </c>
      <c r="E39" s="85"/>
      <c r="F39" s="180"/>
      <c r="G39" s="14"/>
      <c r="H39" s="14"/>
      <c r="J39" s="60"/>
    </row>
    <row r="40" spans="1:10" ht="30">
      <c r="A40" s="60"/>
      <c r="B40" s="60" t="s">
        <v>610</v>
      </c>
      <c r="C40" s="60"/>
      <c r="D40" s="83" t="s">
        <v>583</v>
      </c>
      <c r="E40" s="85" t="s">
        <v>413</v>
      </c>
      <c r="F40" s="198"/>
      <c r="G40" s="119">
        <v>0.5</v>
      </c>
      <c r="H40" s="72">
        <f>F40*G40</f>
        <v>0</v>
      </c>
      <c r="J40" s="60"/>
    </row>
    <row r="41" spans="1:10" ht="30">
      <c r="A41" s="60"/>
      <c r="B41" s="60" t="s">
        <v>611</v>
      </c>
      <c r="C41" s="60"/>
      <c r="D41" s="83" t="s">
        <v>584</v>
      </c>
      <c r="E41" s="85" t="s">
        <v>414</v>
      </c>
      <c r="F41" s="198"/>
      <c r="G41" s="119">
        <v>0.5</v>
      </c>
      <c r="H41" s="72">
        <f>F41*G41</f>
        <v>0</v>
      </c>
      <c r="J41" s="60"/>
    </row>
    <row r="42" spans="1:10">
      <c r="A42" s="60"/>
      <c r="B42" s="60" t="s">
        <v>612</v>
      </c>
      <c r="C42" s="60"/>
      <c r="D42" s="83" t="s">
        <v>724</v>
      </c>
      <c r="E42" s="85" t="s">
        <v>415</v>
      </c>
      <c r="F42" s="198"/>
      <c r="G42" s="119">
        <v>0.5</v>
      </c>
      <c r="H42" s="72">
        <f>F42*G42</f>
        <v>0</v>
      </c>
      <c r="J42" s="60"/>
    </row>
    <row r="43" spans="1:10">
      <c r="A43" s="60"/>
      <c r="B43" s="60" t="s">
        <v>613</v>
      </c>
      <c r="C43" s="60"/>
      <c r="D43" s="83" t="s">
        <v>585</v>
      </c>
      <c r="E43" s="85" t="s">
        <v>416</v>
      </c>
      <c r="F43" s="72">
        <f>IF(SUM(F40:F42)&lt;0,0,SUM(F40:F42))</f>
        <v>0</v>
      </c>
      <c r="G43" s="14"/>
      <c r="H43" s="72">
        <f>IF(SUM(H40:H42)&lt;0,0,SUM(H40:H42))</f>
        <v>0</v>
      </c>
      <c r="J43" s="60"/>
    </row>
    <row r="44" spans="1:10" ht="30">
      <c r="A44" s="60"/>
      <c r="B44" s="60" t="s">
        <v>614</v>
      </c>
      <c r="C44" s="60"/>
      <c r="D44" s="83" t="s">
        <v>586</v>
      </c>
      <c r="E44" s="85" t="s">
        <v>417</v>
      </c>
      <c r="F44" s="198"/>
      <c r="G44" s="119">
        <v>0.5</v>
      </c>
      <c r="H44" s="72">
        <f>F44*G44</f>
        <v>0</v>
      </c>
      <c r="J44" s="60"/>
    </row>
    <row r="45" spans="1:10" ht="30">
      <c r="A45" s="60"/>
      <c r="B45" s="60" t="s">
        <v>615</v>
      </c>
      <c r="C45" s="60"/>
      <c r="D45" s="83" t="s">
        <v>1211</v>
      </c>
      <c r="E45" s="85" t="s">
        <v>418</v>
      </c>
      <c r="F45" s="198"/>
      <c r="G45" s="119">
        <v>0.5</v>
      </c>
      <c r="H45" s="72">
        <f>F45*G45</f>
        <v>0</v>
      </c>
      <c r="J45" s="60"/>
    </row>
    <row r="46" spans="1:10">
      <c r="A46" s="60"/>
      <c r="B46" s="60" t="s">
        <v>616</v>
      </c>
      <c r="C46" s="60"/>
      <c r="D46" s="83" t="s">
        <v>587</v>
      </c>
      <c r="E46" s="85" t="s">
        <v>419</v>
      </c>
      <c r="F46" s="72">
        <f>IF(((F43+F44-F45)&lt;0), 0, F43+F44-F45)</f>
        <v>0</v>
      </c>
      <c r="G46" s="14"/>
      <c r="H46" s="72">
        <f>IF(((H43+H44-H45)&lt;0), 0, H43+H44-H45)</f>
        <v>0</v>
      </c>
      <c r="J46" s="60"/>
    </row>
    <row r="47" spans="1:10" ht="90">
      <c r="A47" s="60"/>
      <c r="B47" s="60"/>
      <c r="C47" s="60"/>
      <c r="D47" s="83" t="s">
        <v>588</v>
      </c>
      <c r="E47" s="85" t="s">
        <v>420</v>
      </c>
      <c r="F47" s="180"/>
      <c r="G47" s="14"/>
      <c r="H47" s="72">
        <f>H26+H35+H43-MAX((H46-(15/85)*(H29+H38)),(H46-(15/60)*H29),0)-MAX((H38+H46-MAX((H46-(15/85)*(H29+H38)),(H46-(15/60)*H29),0)-(2/3)*H29),0)</f>
        <v>0</v>
      </c>
      <c r="J47" s="60"/>
    </row>
    <row r="48" spans="1:10">
      <c r="A48" s="60"/>
      <c r="B48" s="60" t="s">
        <v>778</v>
      </c>
      <c r="C48" s="60"/>
      <c r="D48" s="83" t="s">
        <v>589</v>
      </c>
      <c r="E48" s="85" t="s">
        <v>421</v>
      </c>
      <c r="F48" s="180"/>
      <c r="G48" s="14"/>
      <c r="H48" s="72">
        <f>F277</f>
        <v>0</v>
      </c>
      <c r="J48" s="60"/>
    </row>
    <row r="49" spans="1:10">
      <c r="A49" s="60"/>
      <c r="B49" s="60" t="s">
        <v>777</v>
      </c>
      <c r="C49" s="60"/>
      <c r="D49" s="83" t="s">
        <v>590</v>
      </c>
      <c r="E49" s="85" t="s">
        <v>422</v>
      </c>
      <c r="F49" s="180"/>
      <c r="G49" s="14"/>
      <c r="H49" s="72">
        <f>H47-H48</f>
        <v>0</v>
      </c>
      <c r="J49" s="60"/>
    </row>
    <row r="50" spans="1:10">
      <c r="A50" s="60"/>
      <c r="B50" s="60"/>
      <c r="C50" s="60" t="s">
        <v>360</v>
      </c>
      <c r="J50" s="60"/>
    </row>
    <row r="51" spans="1:10">
      <c r="A51" s="60"/>
      <c r="B51" s="60"/>
      <c r="C51" s="60" t="s">
        <v>363</v>
      </c>
      <c r="D51" s="60"/>
      <c r="E51" s="60"/>
      <c r="F51" s="60"/>
      <c r="G51" s="60"/>
      <c r="H51" s="60"/>
      <c r="I51" s="60"/>
      <c r="J51" s="60" t="s">
        <v>364</v>
      </c>
    </row>
    <row r="57" spans="1:10">
      <c r="A57" s="60"/>
      <c r="B57" s="60"/>
      <c r="C57" s="60" t="s">
        <v>429</v>
      </c>
      <c r="D57" s="60"/>
      <c r="E57" s="60"/>
      <c r="F57" s="60"/>
      <c r="G57" s="60"/>
      <c r="H57" s="60"/>
      <c r="I57" s="60"/>
      <c r="J57" s="60"/>
    </row>
    <row r="58" spans="1:10" hidden="1">
      <c r="A58" s="60"/>
      <c r="B58" s="60"/>
      <c r="C58" s="60"/>
      <c r="D58" s="60"/>
      <c r="E58" s="60" t="s">
        <v>536</v>
      </c>
      <c r="F58" s="60" t="s">
        <v>650</v>
      </c>
      <c r="G58" s="60" t="s">
        <v>651</v>
      </c>
      <c r="H58" s="60" t="s">
        <v>652</v>
      </c>
      <c r="I58" s="60"/>
      <c r="J58" s="60"/>
    </row>
    <row r="59" spans="1:10" hidden="1">
      <c r="A59" s="60"/>
      <c r="B59" s="60"/>
      <c r="C59" s="60"/>
      <c r="D59" s="60"/>
      <c r="E59" s="60"/>
      <c r="F59" s="60" t="s">
        <v>598</v>
      </c>
      <c r="G59" s="60" t="s">
        <v>598</v>
      </c>
      <c r="H59" s="60" t="s">
        <v>598</v>
      </c>
      <c r="I59" s="60"/>
      <c r="J59" s="60"/>
    </row>
    <row r="60" spans="1:10" hidden="1">
      <c r="A60" s="60"/>
      <c r="B60" s="60"/>
      <c r="C60" s="60" t="s">
        <v>361</v>
      </c>
      <c r="D60" s="60" t="s">
        <v>365</v>
      </c>
      <c r="E60" s="60" t="s">
        <v>365</v>
      </c>
      <c r="F60" s="60"/>
      <c r="G60" s="60"/>
      <c r="H60" s="60"/>
      <c r="I60" s="60" t="s">
        <v>360</v>
      </c>
      <c r="J60" s="60" t="s">
        <v>362</v>
      </c>
    </row>
    <row r="61" spans="1:10">
      <c r="A61" s="60"/>
      <c r="B61" s="60"/>
      <c r="C61" s="60" t="s">
        <v>383</v>
      </c>
      <c r="D61" s="238" t="s">
        <v>762</v>
      </c>
      <c r="E61" s="219"/>
      <c r="F61" s="219"/>
      <c r="G61" s="219"/>
      <c r="H61" s="220"/>
      <c r="J61" s="60"/>
    </row>
    <row r="62" spans="1:10">
      <c r="A62" s="60"/>
      <c r="B62" s="60"/>
      <c r="C62" s="60" t="s">
        <v>365</v>
      </c>
      <c r="D62" s="216" t="s">
        <v>431</v>
      </c>
      <c r="E62" s="216"/>
      <c r="F62" s="80" t="s">
        <v>393</v>
      </c>
      <c r="G62" s="80" t="s">
        <v>430</v>
      </c>
      <c r="H62" s="80" t="s">
        <v>395</v>
      </c>
      <c r="J62" s="60"/>
    </row>
    <row r="63" spans="1:10">
      <c r="A63" s="60" t="s">
        <v>536</v>
      </c>
      <c r="B63" s="60"/>
      <c r="C63" s="60" t="s">
        <v>365</v>
      </c>
      <c r="D63" s="217"/>
      <c r="E63" s="217"/>
      <c r="F63" s="80" t="s">
        <v>471</v>
      </c>
      <c r="G63" s="80" t="s">
        <v>472</v>
      </c>
      <c r="H63" s="80" t="s">
        <v>473</v>
      </c>
      <c r="J63" s="60"/>
    </row>
    <row r="64" spans="1:10">
      <c r="A64" s="60"/>
      <c r="B64" s="60"/>
      <c r="C64" s="60" t="s">
        <v>360</v>
      </c>
      <c r="J64" s="60"/>
    </row>
    <row r="65" spans="1:10">
      <c r="A65" s="60"/>
      <c r="B65" s="60"/>
      <c r="C65" s="60"/>
      <c r="D65" s="79" t="s">
        <v>624</v>
      </c>
      <c r="E65" s="84"/>
      <c r="F65" s="180"/>
      <c r="G65" s="14"/>
      <c r="H65" s="14"/>
      <c r="J65" s="60"/>
    </row>
    <row r="66" spans="1:10">
      <c r="A66" s="60"/>
      <c r="B66" s="60" t="s">
        <v>653</v>
      </c>
      <c r="C66" s="60"/>
      <c r="D66" s="81" t="s">
        <v>625</v>
      </c>
      <c r="E66" s="85" t="s">
        <v>423</v>
      </c>
      <c r="F66" s="72">
        <f>F67+F68</f>
        <v>0</v>
      </c>
      <c r="G66" s="14"/>
      <c r="H66" s="72">
        <f>H67+H68</f>
        <v>0</v>
      </c>
      <c r="J66" s="60"/>
    </row>
    <row r="67" spans="1:10">
      <c r="A67" s="60"/>
      <c r="B67" s="60" t="s">
        <v>654</v>
      </c>
      <c r="C67" s="60"/>
      <c r="D67" s="83" t="s">
        <v>1158</v>
      </c>
      <c r="E67" s="85" t="s">
        <v>424</v>
      </c>
      <c r="F67" s="198"/>
      <c r="G67" s="54"/>
      <c r="H67" s="71"/>
      <c r="J67" s="60"/>
    </row>
    <row r="68" spans="1:10">
      <c r="A68" s="60"/>
      <c r="B68" s="60" t="s">
        <v>655</v>
      </c>
      <c r="C68" s="60"/>
      <c r="D68" s="83" t="s">
        <v>1159</v>
      </c>
      <c r="E68" s="85" t="s">
        <v>425</v>
      </c>
      <c r="F68" s="198"/>
      <c r="G68" s="54"/>
      <c r="H68" s="71"/>
      <c r="J68" s="60"/>
    </row>
    <row r="69" spans="1:10">
      <c r="A69" s="60"/>
      <c r="B69" s="60" t="s">
        <v>656</v>
      </c>
      <c r="C69" s="60"/>
      <c r="D69" s="81" t="s">
        <v>626</v>
      </c>
      <c r="E69" s="85" t="s">
        <v>432</v>
      </c>
      <c r="F69" s="72">
        <f>F70+F73+F76+F77</f>
        <v>0</v>
      </c>
      <c r="G69" s="14"/>
      <c r="H69" s="72">
        <f>H70+H73+H76+H77</f>
        <v>0</v>
      </c>
      <c r="J69" s="60"/>
    </row>
    <row r="70" spans="1:10" ht="30">
      <c r="A70" s="60"/>
      <c r="B70" s="60" t="s">
        <v>657</v>
      </c>
      <c r="C70" s="60"/>
      <c r="D70" s="83" t="s">
        <v>627</v>
      </c>
      <c r="E70" s="85" t="s">
        <v>433</v>
      </c>
      <c r="F70" s="72">
        <f>F71+F72</f>
        <v>0</v>
      </c>
      <c r="G70" s="14"/>
      <c r="H70" s="72">
        <f>H71+H72</f>
        <v>0</v>
      </c>
      <c r="J70" s="60"/>
    </row>
    <row r="71" spans="1:10">
      <c r="A71" s="60"/>
      <c r="B71" s="60" t="s">
        <v>658</v>
      </c>
      <c r="C71" s="60"/>
      <c r="D71" s="86" t="s">
        <v>1143</v>
      </c>
      <c r="E71" s="85" t="s">
        <v>434</v>
      </c>
      <c r="F71" s="198"/>
      <c r="G71" s="54"/>
      <c r="H71" s="71"/>
      <c r="J71" s="60"/>
    </row>
    <row r="72" spans="1:10">
      <c r="A72" s="60"/>
      <c r="B72" s="60" t="s">
        <v>659</v>
      </c>
      <c r="C72" s="60"/>
      <c r="D72" s="86" t="s">
        <v>1144</v>
      </c>
      <c r="E72" s="85" t="s">
        <v>435</v>
      </c>
      <c r="F72" s="198"/>
      <c r="G72" s="54"/>
      <c r="H72" s="71"/>
      <c r="J72" s="60"/>
    </row>
    <row r="73" spans="1:10" ht="30">
      <c r="A73" s="60"/>
      <c r="B73" s="60" t="s">
        <v>660</v>
      </c>
      <c r="C73" s="60"/>
      <c r="D73" s="83" t="s">
        <v>628</v>
      </c>
      <c r="E73" s="85" t="s">
        <v>436</v>
      </c>
      <c r="F73" s="72">
        <f>F74+F75</f>
        <v>0</v>
      </c>
      <c r="G73" s="14"/>
      <c r="H73" s="72">
        <f>H74+H75</f>
        <v>0</v>
      </c>
      <c r="J73" s="60"/>
    </row>
    <row r="74" spans="1:10">
      <c r="A74" s="60"/>
      <c r="B74" s="60" t="s">
        <v>661</v>
      </c>
      <c r="C74" s="60"/>
      <c r="D74" s="86" t="s">
        <v>1145</v>
      </c>
      <c r="E74" s="85" t="s">
        <v>437</v>
      </c>
      <c r="F74" s="198"/>
      <c r="G74" s="119">
        <v>0.05</v>
      </c>
      <c r="H74" s="72">
        <f>F74*G74</f>
        <v>0</v>
      </c>
      <c r="J74" s="60"/>
    </row>
    <row r="75" spans="1:10">
      <c r="A75" s="60"/>
      <c r="B75" s="60" t="s">
        <v>662</v>
      </c>
      <c r="C75" s="60"/>
      <c r="D75" s="86" t="s">
        <v>1146</v>
      </c>
      <c r="E75" s="85" t="s">
        <v>438</v>
      </c>
      <c r="F75" s="198"/>
      <c r="G75" s="119">
        <v>0.25</v>
      </c>
      <c r="H75" s="72">
        <f>F75*G75</f>
        <v>0</v>
      </c>
      <c r="J75" s="60"/>
    </row>
    <row r="76" spans="1:10" ht="30">
      <c r="A76" s="60"/>
      <c r="B76" s="60" t="s">
        <v>663</v>
      </c>
      <c r="C76" s="60"/>
      <c r="D76" s="83" t="s">
        <v>629</v>
      </c>
      <c r="E76" s="85" t="s">
        <v>439</v>
      </c>
      <c r="F76" s="198"/>
      <c r="G76" s="119">
        <v>0.4</v>
      </c>
      <c r="H76" s="72">
        <f>F76*G76</f>
        <v>0</v>
      </c>
      <c r="J76" s="60"/>
    </row>
    <row r="77" spans="1:10">
      <c r="A77" s="60"/>
      <c r="B77" s="60" t="s">
        <v>664</v>
      </c>
      <c r="C77" s="60"/>
      <c r="D77" s="83" t="s">
        <v>630</v>
      </c>
      <c r="E77" s="85" t="s">
        <v>440</v>
      </c>
      <c r="F77" s="198"/>
      <c r="G77" s="119">
        <v>1</v>
      </c>
      <c r="H77" s="72">
        <f>F77*G77</f>
        <v>0</v>
      </c>
      <c r="J77" s="60"/>
    </row>
    <row r="78" spans="1:10">
      <c r="A78" s="60"/>
      <c r="B78" s="60" t="s">
        <v>890</v>
      </c>
      <c r="C78" s="60"/>
      <c r="D78" s="81" t="s">
        <v>631</v>
      </c>
      <c r="E78" s="85" t="s">
        <v>441</v>
      </c>
      <c r="F78" s="72">
        <f>SUM(F79:F82)</f>
        <v>0</v>
      </c>
      <c r="G78" s="14"/>
      <c r="H78" s="72">
        <f>SUM(H79:H82)</f>
        <v>0</v>
      </c>
      <c r="J78" s="60"/>
    </row>
    <row r="79" spans="1:10" ht="30">
      <c r="A79" s="60"/>
      <c r="B79" s="60" t="s">
        <v>665</v>
      </c>
      <c r="C79" s="60"/>
      <c r="D79" s="83" t="s">
        <v>632</v>
      </c>
      <c r="E79" s="85" t="s">
        <v>442</v>
      </c>
      <c r="F79" s="198"/>
      <c r="G79" s="119">
        <v>0</v>
      </c>
      <c r="H79" s="72">
        <f>F79*G79</f>
        <v>0</v>
      </c>
      <c r="J79" s="60"/>
    </row>
    <row r="80" spans="1:10">
      <c r="A80" s="60"/>
      <c r="B80" s="60" t="s">
        <v>666</v>
      </c>
      <c r="C80" s="60"/>
      <c r="D80" s="83" t="s">
        <v>633</v>
      </c>
      <c r="E80" s="85" t="s">
        <v>443</v>
      </c>
      <c r="F80" s="198"/>
      <c r="G80" s="119">
        <v>0.15</v>
      </c>
      <c r="H80" s="72">
        <f>F80*G80</f>
        <v>0</v>
      </c>
      <c r="J80" s="60"/>
    </row>
    <row r="81" spans="1:10">
      <c r="A81" s="60"/>
      <c r="B81" s="60" t="s">
        <v>667</v>
      </c>
      <c r="C81" s="60"/>
      <c r="D81" s="83" t="s">
        <v>634</v>
      </c>
      <c r="E81" s="85" t="s">
        <v>444</v>
      </c>
      <c r="F81" s="198"/>
      <c r="G81" s="119">
        <v>0.5</v>
      </c>
      <c r="H81" s="72">
        <f>F81*G81</f>
        <v>0</v>
      </c>
      <c r="J81" s="60"/>
    </row>
    <row r="82" spans="1:10">
      <c r="A82" s="60"/>
      <c r="B82" s="60" t="s">
        <v>668</v>
      </c>
      <c r="C82" s="60"/>
      <c r="D82" s="83" t="s">
        <v>635</v>
      </c>
      <c r="E82" s="85" t="s">
        <v>445</v>
      </c>
      <c r="F82" s="198"/>
      <c r="G82" s="119">
        <v>1</v>
      </c>
      <c r="H82" s="72">
        <f>F82*G82</f>
        <v>0</v>
      </c>
      <c r="J82" s="60"/>
    </row>
    <row r="83" spans="1:10">
      <c r="A83" s="60"/>
      <c r="B83" s="60" t="s">
        <v>669</v>
      </c>
      <c r="C83" s="60"/>
      <c r="D83" s="81" t="s">
        <v>636</v>
      </c>
      <c r="E83" s="85" t="s">
        <v>446</v>
      </c>
      <c r="F83" s="72">
        <f>SUM(F84:F91,F94,F102,F106)</f>
        <v>0</v>
      </c>
      <c r="G83" s="14"/>
      <c r="H83" s="72">
        <f>SUM(H84:H91,H94,H102,H106)</f>
        <v>0</v>
      </c>
      <c r="J83" s="60"/>
    </row>
    <row r="84" spans="1:10">
      <c r="A84" s="60"/>
      <c r="B84" s="60" t="s">
        <v>670</v>
      </c>
      <c r="C84" s="60"/>
      <c r="D84" s="83" t="s">
        <v>637</v>
      </c>
      <c r="E84" s="85" t="s">
        <v>447</v>
      </c>
      <c r="F84" s="198"/>
      <c r="G84" s="119">
        <v>1</v>
      </c>
      <c r="H84" s="72">
        <f t="shared" ref="H84:H90" si="1">F84*G84</f>
        <v>0</v>
      </c>
      <c r="J84" s="60"/>
    </row>
    <row r="85" spans="1:10" ht="30">
      <c r="A85" s="60"/>
      <c r="B85" s="60" t="s">
        <v>671</v>
      </c>
      <c r="C85" s="60"/>
      <c r="D85" s="83" t="s">
        <v>638</v>
      </c>
      <c r="E85" s="85" t="s">
        <v>448</v>
      </c>
      <c r="F85" s="198"/>
      <c r="G85" s="119">
        <v>1</v>
      </c>
      <c r="H85" s="72">
        <f t="shared" si="1"/>
        <v>0</v>
      </c>
      <c r="J85" s="60"/>
    </row>
    <row r="86" spans="1:10" ht="30">
      <c r="A86" s="60"/>
      <c r="B86" s="60" t="s">
        <v>672</v>
      </c>
      <c r="C86" s="60"/>
      <c r="D86" s="83" t="s">
        <v>730</v>
      </c>
      <c r="E86" s="85" t="s">
        <v>449</v>
      </c>
      <c r="F86" s="198"/>
      <c r="G86" s="119">
        <v>1</v>
      </c>
      <c r="H86" s="72">
        <f t="shared" si="1"/>
        <v>0</v>
      </c>
      <c r="J86" s="60"/>
    </row>
    <row r="87" spans="1:10" ht="30">
      <c r="A87" s="60"/>
      <c r="B87" s="60" t="s">
        <v>673</v>
      </c>
      <c r="C87" s="60"/>
      <c r="D87" s="83" t="s">
        <v>639</v>
      </c>
      <c r="E87" s="85" t="s">
        <v>450</v>
      </c>
      <c r="F87" s="198"/>
      <c r="G87" s="119">
        <v>0.2</v>
      </c>
      <c r="H87" s="72">
        <f t="shared" si="1"/>
        <v>0</v>
      </c>
      <c r="J87" s="60"/>
    </row>
    <row r="88" spans="1:10" ht="30">
      <c r="A88" s="60"/>
      <c r="B88" s="60" t="s">
        <v>674</v>
      </c>
      <c r="C88" s="60"/>
      <c r="D88" s="83" t="s">
        <v>640</v>
      </c>
      <c r="E88" s="85" t="s">
        <v>451</v>
      </c>
      <c r="F88" s="198"/>
      <c r="G88" s="119">
        <v>1</v>
      </c>
      <c r="H88" s="72">
        <f t="shared" si="1"/>
        <v>0</v>
      </c>
      <c r="J88" s="60"/>
    </row>
    <row r="89" spans="1:10" ht="30">
      <c r="A89" s="60"/>
      <c r="B89" s="60" t="s">
        <v>675</v>
      </c>
      <c r="C89" s="60"/>
      <c r="D89" s="83" t="s">
        <v>641</v>
      </c>
      <c r="E89" s="85" t="s">
        <v>452</v>
      </c>
      <c r="F89" s="198"/>
      <c r="G89" s="119">
        <v>1</v>
      </c>
      <c r="H89" s="72">
        <f t="shared" si="1"/>
        <v>0</v>
      </c>
      <c r="J89" s="60"/>
    </row>
    <row r="90" spans="1:10" ht="30">
      <c r="A90" s="60"/>
      <c r="B90" s="60" t="s">
        <v>676</v>
      </c>
      <c r="C90" s="60"/>
      <c r="D90" s="83" t="s">
        <v>642</v>
      </c>
      <c r="E90" s="85" t="s">
        <v>453</v>
      </c>
      <c r="F90" s="198"/>
      <c r="G90" s="119">
        <v>1</v>
      </c>
      <c r="H90" s="72">
        <f t="shared" si="1"/>
        <v>0</v>
      </c>
      <c r="J90" s="60"/>
    </row>
    <row r="91" spans="1:10">
      <c r="A91" s="60"/>
      <c r="B91" s="60" t="s">
        <v>677</v>
      </c>
      <c r="C91" s="60"/>
      <c r="D91" s="83" t="s">
        <v>643</v>
      </c>
      <c r="E91" s="85" t="s">
        <v>454</v>
      </c>
      <c r="F91" s="72">
        <f>F92+F93</f>
        <v>0</v>
      </c>
      <c r="G91" s="14"/>
      <c r="H91" s="72">
        <f>H92+H93</f>
        <v>0</v>
      </c>
      <c r="J91" s="60"/>
    </row>
    <row r="92" spans="1:10" ht="30">
      <c r="A92" s="60"/>
      <c r="B92" s="60" t="s">
        <v>678</v>
      </c>
      <c r="C92" s="60"/>
      <c r="D92" s="86" t="s">
        <v>1147</v>
      </c>
      <c r="E92" s="85" t="s">
        <v>455</v>
      </c>
      <c r="F92" s="198"/>
      <c r="G92" s="119">
        <v>1</v>
      </c>
      <c r="H92" s="72">
        <f>F92*G92</f>
        <v>0</v>
      </c>
      <c r="J92" s="60"/>
    </row>
    <row r="93" spans="1:10">
      <c r="A93" s="60"/>
      <c r="B93" s="60" t="s">
        <v>679</v>
      </c>
      <c r="C93" s="60"/>
      <c r="D93" s="86" t="s">
        <v>1148</v>
      </c>
      <c r="E93" s="85" t="s">
        <v>456</v>
      </c>
      <c r="F93" s="198"/>
      <c r="G93" s="119">
        <v>1</v>
      </c>
      <c r="H93" s="72">
        <f>F93*G93</f>
        <v>0</v>
      </c>
      <c r="J93" s="60"/>
    </row>
    <row r="94" spans="1:10" ht="30">
      <c r="A94" s="60"/>
      <c r="B94" s="60" t="s">
        <v>680</v>
      </c>
      <c r="C94" s="60"/>
      <c r="D94" s="83" t="s">
        <v>644</v>
      </c>
      <c r="E94" s="85" t="s">
        <v>457</v>
      </c>
      <c r="F94" s="72">
        <f>SUM(F95:F101)</f>
        <v>0</v>
      </c>
      <c r="G94" s="14"/>
      <c r="H94" s="72">
        <f>SUM(H95:H101)</f>
        <v>0</v>
      </c>
      <c r="J94" s="60"/>
    </row>
    <row r="95" spans="1:10">
      <c r="A95" s="60"/>
      <c r="B95" s="60" t="s">
        <v>692</v>
      </c>
      <c r="C95" s="60"/>
      <c r="D95" s="86" t="s">
        <v>1149</v>
      </c>
      <c r="E95" s="85" t="s">
        <v>458</v>
      </c>
      <c r="F95" s="198"/>
      <c r="G95" s="119">
        <v>0.05</v>
      </c>
      <c r="H95" s="72">
        <f t="shared" ref="H95:H101" si="2">F95*G95</f>
        <v>0</v>
      </c>
      <c r="J95" s="60"/>
    </row>
    <row r="96" spans="1:10" ht="30">
      <c r="A96" s="60"/>
      <c r="B96" s="60" t="s">
        <v>691</v>
      </c>
      <c r="C96" s="60"/>
      <c r="D96" s="86" t="s">
        <v>1150</v>
      </c>
      <c r="E96" s="85" t="s">
        <v>459</v>
      </c>
      <c r="F96" s="198"/>
      <c r="G96" s="119">
        <v>0.1</v>
      </c>
      <c r="H96" s="72">
        <f t="shared" si="2"/>
        <v>0</v>
      </c>
      <c r="J96" s="60"/>
    </row>
    <row r="97" spans="1:10" ht="30">
      <c r="A97" s="60"/>
      <c r="B97" s="60" t="s">
        <v>690</v>
      </c>
      <c r="C97" s="60"/>
      <c r="D97" s="86" t="s">
        <v>1151</v>
      </c>
      <c r="E97" s="85" t="s">
        <v>460</v>
      </c>
      <c r="F97" s="198"/>
      <c r="G97" s="119">
        <v>0.3</v>
      </c>
      <c r="H97" s="72">
        <f t="shared" si="2"/>
        <v>0</v>
      </c>
      <c r="J97" s="60"/>
    </row>
    <row r="98" spans="1:10">
      <c r="A98" s="60"/>
      <c r="B98" s="60" t="s">
        <v>689</v>
      </c>
      <c r="C98" s="60"/>
      <c r="D98" s="86" t="s">
        <v>1152</v>
      </c>
      <c r="E98" s="85" t="s">
        <v>461</v>
      </c>
      <c r="F98" s="198"/>
      <c r="G98" s="119">
        <v>0.4</v>
      </c>
      <c r="H98" s="72">
        <f t="shared" si="2"/>
        <v>0</v>
      </c>
      <c r="J98" s="60"/>
    </row>
    <row r="99" spans="1:10" ht="30">
      <c r="A99" s="60"/>
      <c r="B99" s="60" t="s">
        <v>688</v>
      </c>
      <c r="C99" s="60"/>
      <c r="D99" s="86" t="s">
        <v>1153</v>
      </c>
      <c r="E99" s="85" t="s">
        <v>462</v>
      </c>
      <c r="F99" s="198"/>
      <c r="G99" s="119">
        <v>0.4</v>
      </c>
      <c r="H99" s="72">
        <f t="shared" si="2"/>
        <v>0</v>
      </c>
      <c r="J99" s="60"/>
    </row>
    <row r="100" spans="1:10" ht="30">
      <c r="A100" s="60"/>
      <c r="B100" s="60" t="s">
        <v>687</v>
      </c>
      <c r="C100" s="60"/>
      <c r="D100" s="86" t="s">
        <v>1154</v>
      </c>
      <c r="E100" s="85" t="s">
        <v>463</v>
      </c>
      <c r="F100" s="198"/>
      <c r="G100" s="119">
        <v>1</v>
      </c>
      <c r="H100" s="72">
        <f t="shared" si="2"/>
        <v>0</v>
      </c>
      <c r="J100" s="60"/>
    </row>
    <row r="101" spans="1:10">
      <c r="A101" s="60"/>
      <c r="B101" s="60" t="s">
        <v>686</v>
      </c>
      <c r="C101" s="60"/>
      <c r="D101" s="86" t="s">
        <v>1155</v>
      </c>
      <c r="E101" s="85" t="s">
        <v>464</v>
      </c>
      <c r="F101" s="198"/>
      <c r="G101" s="119">
        <v>1</v>
      </c>
      <c r="H101" s="72">
        <f t="shared" si="2"/>
        <v>0</v>
      </c>
      <c r="J101" s="60"/>
    </row>
    <row r="102" spans="1:10">
      <c r="A102" s="60"/>
      <c r="B102" s="60" t="s">
        <v>685</v>
      </c>
      <c r="C102" s="60"/>
      <c r="D102" s="83" t="s">
        <v>645</v>
      </c>
      <c r="E102" s="85" t="s">
        <v>465</v>
      </c>
      <c r="F102" s="72">
        <f>SUM(F103:F105)</f>
        <v>0</v>
      </c>
      <c r="G102" s="14"/>
      <c r="H102" s="72">
        <f>SUM(H103:H105)</f>
        <v>0</v>
      </c>
      <c r="J102" s="60"/>
    </row>
    <row r="103" spans="1:10">
      <c r="A103" s="60"/>
      <c r="B103" s="60" t="s">
        <v>684</v>
      </c>
      <c r="C103" s="60"/>
      <c r="D103" s="86" t="s">
        <v>646</v>
      </c>
      <c r="E103" s="85" t="s">
        <v>466</v>
      </c>
      <c r="F103" s="198"/>
      <c r="G103" s="119">
        <v>0.03</v>
      </c>
      <c r="H103" s="72">
        <f>F103*G103</f>
        <v>0</v>
      </c>
      <c r="J103" s="60"/>
    </row>
    <row r="104" spans="1:10">
      <c r="A104" s="60"/>
      <c r="B104" s="60" t="s">
        <v>683</v>
      </c>
      <c r="C104" s="60"/>
      <c r="D104" s="86" t="s">
        <v>647</v>
      </c>
      <c r="E104" s="85" t="s">
        <v>467</v>
      </c>
      <c r="F104" s="198"/>
      <c r="G104" s="119">
        <v>0.05</v>
      </c>
      <c r="H104" s="72">
        <f>F104*G104</f>
        <v>0</v>
      </c>
      <c r="J104" s="60"/>
    </row>
    <row r="105" spans="1:10">
      <c r="A105" s="60"/>
      <c r="B105" s="60" t="s">
        <v>682</v>
      </c>
      <c r="C105" s="60"/>
      <c r="D105" s="86" t="s">
        <v>745</v>
      </c>
      <c r="E105" s="85" t="s">
        <v>468</v>
      </c>
      <c r="F105" s="198"/>
      <c r="G105" s="119">
        <v>0.05</v>
      </c>
      <c r="H105" s="72">
        <f>F105*G105</f>
        <v>0</v>
      </c>
      <c r="J105" s="60"/>
    </row>
    <row r="106" spans="1:10">
      <c r="A106" s="60"/>
      <c r="B106" s="60" t="s">
        <v>681</v>
      </c>
      <c r="C106" s="60"/>
      <c r="D106" s="83" t="s">
        <v>648</v>
      </c>
      <c r="E106" s="85" t="s">
        <v>469</v>
      </c>
      <c r="F106" s="198"/>
      <c r="G106" s="119">
        <v>1</v>
      </c>
      <c r="H106" s="72">
        <f>F106*G106</f>
        <v>0</v>
      </c>
      <c r="J106" s="60"/>
    </row>
    <row r="107" spans="1:10">
      <c r="A107" s="60"/>
      <c r="B107" s="60" t="s">
        <v>891</v>
      </c>
      <c r="C107" s="60"/>
      <c r="D107" s="79" t="s">
        <v>649</v>
      </c>
      <c r="E107" s="85" t="s">
        <v>470</v>
      </c>
      <c r="F107" s="72">
        <f>SUM(F66,F69,F78,F83)</f>
        <v>0</v>
      </c>
      <c r="G107" s="14"/>
      <c r="H107" s="72">
        <f>SUM(H66,H69,H78,H83)</f>
        <v>0</v>
      </c>
      <c r="J107" s="60"/>
    </row>
    <row r="108" spans="1:10">
      <c r="A108" s="60"/>
      <c r="B108" s="60"/>
      <c r="C108" s="60" t="s">
        <v>360</v>
      </c>
      <c r="J108" s="60"/>
    </row>
    <row r="109" spans="1:10">
      <c r="A109" s="60"/>
      <c r="B109" s="60"/>
      <c r="C109" s="60" t="s">
        <v>363</v>
      </c>
      <c r="D109" s="60"/>
      <c r="E109" s="60"/>
      <c r="F109" s="60"/>
      <c r="G109" s="60"/>
      <c r="H109" s="60"/>
      <c r="I109" s="60"/>
      <c r="J109" s="60" t="s">
        <v>364</v>
      </c>
    </row>
    <row r="113" spans="1:10" hidden="1">
      <c r="A113" s="60"/>
      <c r="B113" s="60"/>
      <c r="C113" s="60" t="s">
        <v>474</v>
      </c>
      <c r="D113" s="60"/>
      <c r="E113" s="60"/>
      <c r="F113" s="60"/>
      <c r="G113" s="60"/>
      <c r="H113" s="60"/>
      <c r="I113" s="60"/>
      <c r="J113" s="60"/>
    </row>
    <row r="114" spans="1:10" hidden="1">
      <c r="A114" s="60"/>
      <c r="B114" s="60"/>
      <c r="C114" s="60"/>
      <c r="D114" s="60"/>
      <c r="E114" s="60" t="s">
        <v>536</v>
      </c>
      <c r="F114" s="60" t="s">
        <v>693</v>
      </c>
      <c r="G114" s="60" t="s">
        <v>694</v>
      </c>
      <c r="H114" s="60" t="s">
        <v>695</v>
      </c>
      <c r="I114" s="60"/>
      <c r="J114" s="60"/>
    </row>
    <row r="115" spans="1:10" hidden="1">
      <c r="A115" s="60"/>
      <c r="B115" s="60"/>
      <c r="C115" s="60"/>
      <c r="D115" s="60"/>
      <c r="E115" s="60"/>
      <c r="F115" s="60" t="s">
        <v>598</v>
      </c>
      <c r="G115" s="60" t="s">
        <v>598</v>
      </c>
      <c r="H115" s="60" t="s">
        <v>598</v>
      </c>
      <c r="I115" s="60"/>
      <c r="J115" s="60"/>
    </row>
    <row r="116" spans="1:10" hidden="1">
      <c r="A116" s="60"/>
      <c r="B116" s="60"/>
      <c r="C116" s="60" t="s">
        <v>361</v>
      </c>
      <c r="D116" s="60" t="s">
        <v>365</v>
      </c>
      <c r="E116" s="60" t="s">
        <v>365</v>
      </c>
      <c r="F116" s="60"/>
      <c r="G116" s="60"/>
      <c r="H116" s="60"/>
      <c r="I116" s="60" t="s">
        <v>360</v>
      </c>
      <c r="J116" s="60" t="s">
        <v>362</v>
      </c>
    </row>
    <row r="117" spans="1:10">
      <c r="A117" s="60"/>
      <c r="B117" s="60"/>
      <c r="C117" s="60" t="s">
        <v>383</v>
      </c>
      <c r="D117" s="238" t="s">
        <v>763</v>
      </c>
      <c r="E117" s="219"/>
      <c r="F117" s="219"/>
      <c r="G117" s="219"/>
      <c r="H117" s="220"/>
      <c r="J117" s="60"/>
    </row>
    <row r="118" spans="1:10">
      <c r="A118" s="60"/>
      <c r="B118" s="60"/>
      <c r="C118" s="60" t="s">
        <v>365</v>
      </c>
      <c r="D118" s="216" t="s">
        <v>721</v>
      </c>
      <c r="E118" s="216"/>
      <c r="F118" s="80" t="s">
        <v>393</v>
      </c>
      <c r="G118" s="80" t="s">
        <v>430</v>
      </c>
      <c r="H118" s="80" t="s">
        <v>395</v>
      </c>
      <c r="J118" s="60"/>
    </row>
    <row r="119" spans="1:10">
      <c r="A119" s="60" t="s">
        <v>536</v>
      </c>
      <c r="B119" s="60"/>
      <c r="C119" s="60" t="s">
        <v>365</v>
      </c>
      <c r="D119" s="217"/>
      <c r="E119" s="217"/>
      <c r="F119" s="80" t="s">
        <v>489</v>
      </c>
      <c r="G119" s="80" t="s">
        <v>490</v>
      </c>
      <c r="H119" s="80" t="s">
        <v>491</v>
      </c>
      <c r="J119" s="60"/>
    </row>
    <row r="120" spans="1:10">
      <c r="A120" s="60"/>
      <c r="B120" s="60"/>
      <c r="C120" s="60" t="s">
        <v>360</v>
      </c>
      <c r="J120" s="60"/>
    </row>
    <row r="121" spans="1:10">
      <c r="A121" s="60"/>
      <c r="B121" s="60" t="s">
        <v>1141</v>
      </c>
      <c r="C121" s="60"/>
      <c r="D121" s="79" t="s">
        <v>709</v>
      </c>
      <c r="E121" s="85" t="s">
        <v>475</v>
      </c>
      <c r="F121" s="72">
        <f>F122+F123+F124</f>
        <v>0</v>
      </c>
      <c r="G121" s="14"/>
      <c r="H121" s="72">
        <f>H122+H123+H124</f>
        <v>0</v>
      </c>
      <c r="J121" s="60"/>
    </row>
    <row r="122" spans="1:10">
      <c r="A122" s="60"/>
      <c r="B122" s="60" t="s">
        <v>696</v>
      </c>
      <c r="C122" s="60"/>
      <c r="D122" s="81" t="s">
        <v>710</v>
      </c>
      <c r="E122" s="85" t="s">
        <v>476</v>
      </c>
      <c r="F122" s="198"/>
      <c r="G122" s="119">
        <v>0</v>
      </c>
      <c r="H122" s="72">
        <f t="shared" ref="H122:H127" si="3">F122*G122</f>
        <v>0</v>
      </c>
      <c r="J122" s="60"/>
    </row>
    <row r="123" spans="1:10">
      <c r="A123" s="60"/>
      <c r="B123" s="60" t="s">
        <v>705</v>
      </c>
      <c r="C123" s="60"/>
      <c r="D123" s="81" t="s">
        <v>711</v>
      </c>
      <c r="E123" s="85" t="s">
        <v>477</v>
      </c>
      <c r="F123" s="198"/>
      <c r="G123" s="119">
        <v>0.15</v>
      </c>
      <c r="H123" s="72">
        <f t="shared" si="3"/>
        <v>0</v>
      </c>
      <c r="J123" s="60"/>
    </row>
    <row r="124" spans="1:10">
      <c r="A124" s="60"/>
      <c r="B124" s="60" t="s">
        <v>739</v>
      </c>
      <c r="C124" s="60"/>
      <c r="D124" s="81" t="s">
        <v>712</v>
      </c>
      <c r="E124" s="85" t="s">
        <v>478</v>
      </c>
      <c r="F124" s="198"/>
      <c r="G124" s="119">
        <v>0.5</v>
      </c>
      <c r="H124" s="72">
        <f t="shared" si="3"/>
        <v>0</v>
      </c>
      <c r="J124" s="60"/>
    </row>
    <row r="125" spans="1:10">
      <c r="A125" s="60"/>
      <c r="B125" s="60" t="s">
        <v>740</v>
      </c>
      <c r="C125" s="60"/>
      <c r="D125" s="79" t="s">
        <v>713</v>
      </c>
      <c r="E125" s="85" t="s">
        <v>479</v>
      </c>
      <c r="F125" s="198"/>
      <c r="G125" s="119">
        <v>0.5</v>
      </c>
      <c r="H125" s="72">
        <f t="shared" si="3"/>
        <v>0</v>
      </c>
      <c r="J125" s="60"/>
    </row>
    <row r="126" spans="1:10">
      <c r="A126" s="60"/>
      <c r="B126" s="60" t="s">
        <v>704</v>
      </c>
      <c r="C126" s="60"/>
      <c r="D126" s="79" t="s">
        <v>714</v>
      </c>
      <c r="E126" s="85" t="s">
        <v>480</v>
      </c>
      <c r="F126" s="198"/>
      <c r="G126" s="119">
        <v>1</v>
      </c>
      <c r="H126" s="72">
        <f t="shared" si="3"/>
        <v>0</v>
      </c>
      <c r="J126" s="60"/>
    </row>
    <row r="127" spans="1:10" ht="30">
      <c r="A127" s="60"/>
      <c r="B127" s="60" t="s">
        <v>703</v>
      </c>
      <c r="C127" s="60"/>
      <c r="D127" s="79" t="s">
        <v>715</v>
      </c>
      <c r="E127" s="85" t="s">
        <v>481</v>
      </c>
      <c r="F127" s="198"/>
      <c r="G127" s="119">
        <v>0</v>
      </c>
      <c r="H127" s="72">
        <f t="shared" si="3"/>
        <v>0</v>
      </c>
      <c r="J127" s="60"/>
    </row>
    <row r="128" spans="1:10">
      <c r="A128" s="60"/>
      <c r="B128" s="60" t="s">
        <v>702</v>
      </c>
      <c r="C128" s="60"/>
      <c r="D128" s="79" t="s">
        <v>716</v>
      </c>
      <c r="E128" s="85" t="s">
        <v>482</v>
      </c>
      <c r="F128" s="72">
        <f>F129+F130+F131</f>
        <v>0</v>
      </c>
      <c r="G128" s="14"/>
      <c r="H128" s="72">
        <f>H129+H130+H131</f>
        <v>0</v>
      </c>
      <c r="J128" s="60"/>
    </row>
    <row r="129" spans="1:10">
      <c r="A129" s="60"/>
      <c r="B129" s="60" t="s">
        <v>701</v>
      </c>
      <c r="C129" s="60"/>
      <c r="D129" s="81" t="s">
        <v>717</v>
      </c>
      <c r="E129" s="85" t="s">
        <v>483</v>
      </c>
      <c r="F129" s="198"/>
      <c r="G129" s="119">
        <v>0.5</v>
      </c>
      <c r="H129" s="72">
        <f>F129*G129</f>
        <v>0</v>
      </c>
      <c r="J129" s="60"/>
    </row>
    <row r="130" spans="1:10" ht="30">
      <c r="A130" s="60"/>
      <c r="B130" s="60" t="s">
        <v>700</v>
      </c>
      <c r="C130" s="60"/>
      <c r="D130" s="81" t="s">
        <v>718</v>
      </c>
      <c r="E130" s="85" t="s">
        <v>484</v>
      </c>
      <c r="F130" s="198"/>
      <c r="G130" s="119">
        <v>0.5</v>
      </c>
      <c r="H130" s="72">
        <f>F130*G130</f>
        <v>0</v>
      </c>
      <c r="J130" s="60"/>
    </row>
    <row r="131" spans="1:10" ht="30.75">
      <c r="A131" s="60"/>
      <c r="B131" s="60" t="s">
        <v>699</v>
      </c>
      <c r="C131" s="60"/>
      <c r="D131" s="81" t="s">
        <v>760</v>
      </c>
      <c r="E131" s="85" t="s">
        <v>485</v>
      </c>
      <c r="F131" s="198"/>
      <c r="G131" s="119">
        <v>1</v>
      </c>
      <c r="H131" s="72">
        <f>F131*G131</f>
        <v>0</v>
      </c>
      <c r="J131" s="60"/>
    </row>
    <row r="132" spans="1:10">
      <c r="A132" s="60"/>
      <c r="B132" s="60" t="s">
        <v>698</v>
      </c>
      <c r="C132" s="60"/>
      <c r="D132" s="79" t="s">
        <v>719</v>
      </c>
      <c r="E132" s="85" t="s">
        <v>486</v>
      </c>
      <c r="F132" s="198"/>
      <c r="G132" s="119">
        <v>1</v>
      </c>
      <c r="H132" s="72">
        <f>F132*G132</f>
        <v>0</v>
      </c>
      <c r="J132" s="60"/>
    </row>
    <row r="133" spans="1:10">
      <c r="A133" s="60"/>
      <c r="B133" s="60" t="s">
        <v>697</v>
      </c>
      <c r="C133" s="60"/>
      <c r="D133" s="79" t="s">
        <v>720</v>
      </c>
      <c r="E133" s="85" t="s">
        <v>487</v>
      </c>
      <c r="F133" s="198"/>
      <c r="G133" s="119">
        <v>0.5</v>
      </c>
      <c r="H133" s="72">
        <f>F133*G133</f>
        <v>0</v>
      </c>
      <c r="J133" s="60"/>
    </row>
    <row r="134" spans="1:10">
      <c r="A134" s="60"/>
      <c r="B134" s="60" t="s">
        <v>892</v>
      </c>
      <c r="C134" s="60"/>
      <c r="D134" s="79" t="s">
        <v>732</v>
      </c>
      <c r="E134" s="85" t="s">
        <v>488</v>
      </c>
      <c r="F134" s="72">
        <f>F121+F125+F126+F127+F128+F132+F133</f>
        <v>0</v>
      </c>
      <c r="G134" s="14"/>
      <c r="H134" s="72">
        <f>H121+H125+H126+H127+H128+H132+H133</f>
        <v>0</v>
      </c>
      <c r="J134" s="60"/>
    </row>
    <row r="135" spans="1:10">
      <c r="A135" s="60"/>
      <c r="B135" s="60"/>
      <c r="C135" s="60" t="s">
        <v>360</v>
      </c>
      <c r="J135" s="60"/>
    </row>
    <row r="136" spans="1:10">
      <c r="A136" s="60"/>
      <c r="B136" s="60"/>
      <c r="C136" s="60" t="s">
        <v>363</v>
      </c>
      <c r="D136" s="60"/>
      <c r="E136" s="60"/>
      <c r="F136" s="60"/>
      <c r="G136" s="60"/>
      <c r="H136" s="60"/>
      <c r="I136" s="60"/>
      <c r="J136" s="60" t="s">
        <v>364</v>
      </c>
    </row>
    <row r="140" spans="1:10">
      <c r="A140" s="60"/>
      <c r="B140" s="60"/>
      <c r="C140" s="60" t="s">
        <v>769</v>
      </c>
      <c r="D140" s="60"/>
      <c r="E140" s="60"/>
      <c r="F140" s="60"/>
      <c r="G140" s="60"/>
      <c r="H140" s="60"/>
      <c r="I140" s="60"/>
      <c r="J140" s="60"/>
    </row>
    <row r="141" spans="1:10" hidden="1">
      <c r="A141" s="60"/>
      <c r="B141" s="60"/>
      <c r="C141" s="60"/>
      <c r="D141" s="60"/>
      <c r="E141" s="60" t="s">
        <v>536</v>
      </c>
      <c r="F141" s="60"/>
      <c r="G141" s="60" t="s">
        <v>592</v>
      </c>
      <c r="H141" s="60"/>
      <c r="I141" s="60"/>
      <c r="J141" s="60"/>
    </row>
    <row r="142" spans="1:10" hidden="1">
      <c r="A142" s="60"/>
      <c r="B142" s="60"/>
      <c r="C142" s="60"/>
      <c r="D142" s="60"/>
      <c r="E142" s="60"/>
      <c r="F142" s="60" t="s">
        <v>598</v>
      </c>
      <c r="G142" s="60"/>
      <c r="H142" s="60" t="s">
        <v>598</v>
      </c>
      <c r="I142" s="60"/>
      <c r="J142" s="60"/>
    </row>
    <row r="143" spans="1:10" hidden="1">
      <c r="A143" s="60"/>
      <c r="B143" s="60"/>
      <c r="C143" s="60" t="s">
        <v>361</v>
      </c>
      <c r="D143" s="60" t="s">
        <v>365</v>
      </c>
      <c r="E143" s="60" t="s">
        <v>365</v>
      </c>
      <c r="F143" s="60"/>
      <c r="G143" s="60"/>
      <c r="H143" s="60"/>
      <c r="I143" s="60" t="s">
        <v>360</v>
      </c>
      <c r="J143" s="60" t="s">
        <v>362</v>
      </c>
    </row>
    <row r="144" spans="1:10" s="15" customFormat="1">
      <c r="A144" s="60"/>
      <c r="B144" s="60"/>
      <c r="C144" s="60" t="s">
        <v>383</v>
      </c>
      <c r="D144" s="238" t="s">
        <v>764</v>
      </c>
      <c r="E144" s="219"/>
      <c r="F144" s="219"/>
      <c r="G144" s="219"/>
      <c r="H144" s="220"/>
      <c r="J144" s="60"/>
    </row>
    <row r="145" spans="1:10">
      <c r="A145" s="60"/>
      <c r="B145" s="60"/>
      <c r="C145" s="60" t="s">
        <v>365</v>
      </c>
      <c r="D145" s="216" t="s">
        <v>499</v>
      </c>
      <c r="E145" s="216"/>
      <c r="F145" s="80" t="s">
        <v>393</v>
      </c>
      <c r="G145" s="80" t="s">
        <v>430</v>
      </c>
      <c r="H145" s="80" t="s">
        <v>395</v>
      </c>
      <c r="J145" s="60"/>
    </row>
    <row r="146" spans="1:10">
      <c r="A146" s="60" t="s">
        <v>536</v>
      </c>
      <c r="B146" s="60"/>
      <c r="C146" s="60" t="s">
        <v>365</v>
      </c>
      <c r="D146" s="217"/>
      <c r="E146" s="217"/>
      <c r="F146" s="80" t="s">
        <v>496</v>
      </c>
      <c r="G146" s="80" t="s">
        <v>497</v>
      </c>
      <c r="H146" s="80" t="s">
        <v>498</v>
      </c>
      <c r="J146" s="60"/>
    </row>
    <row r="147" spans="1:10">
      <c r="A147" s="60"/>
      <c r="B147" s="60"/>
      <c r="C147" s="60" t="s">
        <v>360</v>
      </c>
      <c r="J147" s="60"/>
    </row>
    <row r="148" spans="1:10">
      <c r="A148" s="60"/>
      <c r="B148" s="60"/>
      <c r="C148" s="60"/>
      <c r="D148" s="79" t="s">
        <v>733</v>
      </c>
      <c r="E148" s="85" t="s">
        <v>492</v>
      </c>
      <c r="F148" s="72">
        <f>F107-F134</f>
        <v>0</v>
      </c>
      <c r="G148" s="14"/>
      <c r="H148" s="72">
        <f>H107-H134</f>
        <v>0</v>
      </c>
      <c r="J148" s="60"/>
    </row>
    <row r="149" spans="1:10">
      <c r="A149" s="60"/>
      <c r="B149" s="60"/>
      <c r="C149" s="60"/>
      <c r="D149" s="79" t="s">
        <v>734</v>
      </c>
      <c r="E149" s="85" t="s">
        <v>493</v>
      </c>
      <c r="F149" s="72">
        <f>F107*0.25</f>
        <v>0</v>
      </c>
      <c r="G149" s="14"/>
      <c r="H149" s="72">
        <f>H107*0.25</f>
        <v>0</v>
      </c>
      <c r="J149" s="60"/>
    </row>
    <row r="150" spans="1:10">
      <c r="A150" s="60"/>
      <c r="B150" s="60"/>
      <c r="C150" s="60"/>
      <c r="D150" s="79" t="s">
        <v>735</v>
      </c>
      <c r="E150" s="85" t="s">
        <v>494</v>
      </c>
      <c r="F150" s="72">
        <f>IF(F148&gt;F149,F148,F149)</f>
        <v>0</v>
      </c>
      <c r="G150" s="14"/>
      <c r="H150" s="72">
        <f>IF(H148&gt;H149,H148,H149)</f>
        <v>0</v>
      </c>
      <c r="J150" s="60"/>
    </row>
    <row r="151" spans="1:10">
      <c r="A151" s="60"/>
      <c r="B151" s="60"/>
      <c r="C151" s="60" t="s">
        <v>360</v>
      </c>
      <c r="J151" s="60"/>
    </row>
    <row r="152" spans="1:10">
      <c r="A152" s="60"/>
      <c r="B152" s="60"/>
      <c r="C152" s="60" t="s">
        <v>363</v>
      </c>
      <c r="D152" s="60"/>
      <c r="E152" s="60"/>
      <c r="F152" s="60"/>
      <c r="G152" s="60"/>
      <c r="H152" s="60"/>
      <c r="I152" s="60"/>
      <c r="J152" s="60" t="s">
        <v>364</v>
      </c>
    </row>
    <row r="155" spans="1:10">
      <c r="A155" s="60"/>
      <c r="B155" s="60"/>
      <c r="C155" s="60" t="s">
        <v>500</v>
      </c>
      <c r="D155" s="60"/>
      <c r="E155" s="60"/>
      <c r="F155" s="60"/>
      <c r="G155" s="60"/>
      <c r="H155" s="60"/>
    </row>
    <row r="156" spans="1:10" hidden="1">
      <c r="A156" s="60"/>
      <c r="B156" s="60"/>
      <c r="C156" s="60"/>
      <c r="D156" s="60"/>
      <c r="E156" s="60" t="s">
        <v>536</v>
      </c>
      <c r="F156" s="60" t="s">
        <v>722</v>
      </c>
      <c r="G156" s="60"/>
      <c r="H156" s="60"/>
    </row>
    <row r="157" spans="1:10" hidden="1">
      <c r="A157" s="60"/>
      <c r="B157" s="60"/>
      <c r="C157" s="60"/>
      <c r="D157" s="60"/>
      <c r="E157" s="60"/>
      <c r="F157" s="60" t="s">
        <v>598</v>
      </c>
      <c r="G157" s="60"/>
      <c r="H157" s="60"/>
    </row>
    <row r="158" spans="1:10" hidden="1">
      <c r="A158" s="60"/>
      <c r="B158" s="60"/>
      <c r="C158" s="60" t="s">
        <v>361</v>
      </c>
      <c r="D158" s="60" t="s">
        <v>365</v>
      </c>
      <c r="E158" s="60" t="s">
        <v>365</v>
      </c>
      <c r="F158" s="60"/>
      <c r="G158" s="60" t="s">
        <v>360</v>
      </c>
      <c r="H158" s="60" t="s">
        <v>362</v>
      </c>
    </row>
    <row r="159" spans="1:10" s="17" customFormat="1">
      <c r="A159" s="60"/>
      <c r="B159" s="60"/>
      <c r="C159" s="60" t="s">
        <v>383</v>
      </c>
      <c r="D159" s="238" t="s">
        <v>503</v>
      </c>
      <c r="E159" s="219"/>
      <c r="F159" s="220"/>
      <c r="H159" s="60"/>
    </row>
    <row r="160" spans="1:10">
      <c r="A160" s="60" t="s">
        <v>536</v>
      </c>
      <c r="B160" s="60"/>
      <c r="C160" s="60" t="s">
        <v>365</v>
      </c>
      <c r="D160" s="80" t="s">
        <v>499</v>
      </c>
      <c r="E160" s="80"/>
      <c r="F160" s="80" t="s">
        <v>501</v>
      </c>
      <c r="H160" s="60"/>
    </row>
    <row r="161" spans="1:8">
      <c r="A161" s="60"/>
      <c r="B161" s="60"/>
      <c r="C161" s="60" t="s">
        <v>360</v>
      </c>
      <c r="H161" s="60"/>
    </row>
    <row r="162" spans="1:8" ht="30">
      <c r="A162" s="60"/>
      <c r="B162" s="60"/>
      <c r="C162" s="61"/>
      <c r="D162" s="79" t="s">
        <v>502</v>
      </c>
      <c r="E162" s="85" t="s">
        <v>495</v>
      </c>
      <c r="F162" s="73" t="str">
        <f>IF(H150&lt;&gt;0,(H49)/H150,"0")</f>
        <v>0</v>
      </c>
      <c r="H162" s="60"/>
    </row>
    <row r="163" spans="1:8">
      <c r="A163" s="60"/>
      <c r="B163" s="60"/>
      <c r="C163" s="60" t="s">
        <v>360</v>
      </c>
      <c r="H163" s="60"/>
    </row>
    <row r="164" spans="1:8">
      <c r="A164" s="60"/>
      <c r="B164" s="60"/>
      <c r="C164" s="60" t="s">
        <v>363</v>
      </c>
      <c r="D164" s="60"/>
      <c r="E164" s="60"/>
      <c r="F164" s="60"/>
      <c r="G164" s="60"/>
      <c r="H164" s="60" t="s">
        <v>364</v>
      </c>
    </row>
    <row r="167" spans="1:8">
      <c r="A167" s="60"/>
      <c r="B167" s="60"/>
      <c r="C167" s="60" t="s">
        <v>504</v>
      </c>
      <c r="D167" s="60"/>
      <c r="E167" s="60"/>
      <c r="F167" s="60"/>
      <c r="G167" s="60"/>
    </row>
    <row r="168" spans="1:8" hidden="1">
      <c r="A168" s="60"/>
      <c r="B168" s="60"/>
      <c r="C168" s="60"/>
      <c r="D168" s="60"/>
      <c r="E168" s="60" t="s">
        <v>595</v>
      </c>
      <c r="F168" s="60"/>
      <c r="G168" s="60"/>
    </row>
    <row r="169" spans="1:8" hidden="1">
      <c r="A169" s="60"/>
      <c r="B169" s="60"/>
      <c r="C169" s="60"/>
      <c r="D169" s="60" t="s">
        <v>507</v>
      </c>
      <c r="E169" s="60" t="s">
        <v>759</v>
      </c>
      <c r="F169" s="60"/>
      <c r="G169" s="60"/>
    </row>
    <row r="170" spans="1:8" hidden="1">
      <c r="A170" s="60"/>
      <c r="B170" s="60"/>
      <c r="C170" s="60" t="s">
        <v>361</v>
      </c>
      <c r="D170" s="60" t="s">
        <v>506</v>
      </c>
      <c r="E170" s="60"/>
      <c r="F170" s="60" t="s">
        <v>360</v>
      </c>
      <c r="G170" s="60" t="s">
        <v>362</v>
      </c>
    </row>
    <row r="171" spans="1:8" ht="48.75" customHeight="1">
      <c r="A171" s="60"/>
      <c r="B171" s="60"/>
      <c r="C171" s="60" t="s">
        <v>383</v>
      </c>
      <c r="D171" s="218" t="s">
        <v>1179</v>
      </c>
      <c r="E171" s="225"/>
      <c r="G171" s="60"/>
    </row>
    <row r="172" spans="1:8">
      <c r="A172" s="60"/>
      <c r="B172" s="60"/>
      <c r="C172" s="60" t="s">
        <v>365</v>
      </c>
      <c r="D172" s="223" t="s">
        <v>508</v>
      </c>
      <c r="E172" s="80" t="s">
        <v>393</v>
      </c>
      <c r="G172" s="60"/>
    </row>
    <row r="173" spans="1:8">
      <c r="A173" s="60" t="s">
        <v>536</v>
      </c>
      <c r="B173" s="60"/>
      <c r="C173" s="60" t="s">
        <v>365</v>
      </c>
      <c r="D173" s="224"/>
      <c r="E173" s="80" t="s">
        <v>505</v>
      </c>
      <c r="G173" s="60"/>
    </row>
    <row r="174" spans="1:8">
      <c r="A174" s="60"/>
      <c r="B174" s="60"/>
      <c r="C174" s="60" t="s">
        <v>360</v>
      </c>
      <c r="G174" s="60"/>
    </row>
    <row r="175" spans="1:8">
      <c r="A175" s="60"/>
      <c r="B175" s="60"/>
      <c r="C175" s="61"/>
      <c r="D175" s="187"/>
      <c r="E175" s="112"/>
      <c r="G175" s="60"/>
    </row>
    <row r="176" spans="1:8" ht="30.75" customHeight="1">
      <c r="A176" s="60"/>
      <c r="B176" s="60"/>
      <c r="C176" s="60" t="s">
        <v>360</v>
      </c>
      <c r="D176" s="234"/>
      <c r="E176" s="234"/>
      <c r="G176" s="60"/>
    </row>
    <row r="177" spans="1:7">
      <c r="A177" s="60"/>
      <c r="B177" s="60"/>
      <c r="C177" s="60" t="s">
        <v>363</v>
      </c>
      <c r="D177" s="60"/>
      <c r="E177" s="60"/>
      <c r="F177" s="60"/>
      <c r="G177" s="60" t="s">
        <v>364</v>
      </c>
    </row>
    <row r="179" spans="1:7">
      <c r="A179" s="60"/>
      <c r="B179" s="60"/>
      <c r="C179" s="60" t="s">
        <v>509</v>
      </c>
      <c r="D179" s="67"/>
      <c r="E179" s="60"/>
      <c r="F179" s="60"/>
      <c r="G179" s="60"/>
    </row>
    <row r="180" spans="1:7" hidden="1">
      <c r="A180" s="60"/>
      <c r="B180" s="60"/>
      <c r="C180" s="60"/>
      <c r="D180" s="60"/>
      <c r="E180" s="60" t="s">
        <v>595</v>
      </c>
      <c r="F180" s="60"/>
      <c r="G180" s="60"/>
    </row>
    <row r="181" spans="1:7" hidden="1">
      <c r="A181" s="60"/>
      <c r="B181" s="60"/>
      <c r="C181" s="60"/>
      <c r="D181" s="60" t="s">
        <v>507</v>
      </c>
      <c r="E181" s="60" t="s">
        <v>728</v>
      </c>
      <c r="F181" s="60"/>
      <c r="G181" s="60"/>
    </row>
    <row r="182" spans="1:7" hidden="1">
      <c r="A182" s="60"/>
      <c r="B182" s="60"/>
      <c r="C182" s="60" t="s">
        <v>361</v>
      </c>
      <c r="D182" s="60" t="s">
        <v>506</v>
      </c>
      <c r="E182" s="60"/>
      <c r="F182" s="60" t="s">
        <v>360</v>
      </c>
      <c r="G182" s="60" t="s">
        <v>362</v>
      </c>
    </row>
    <row r="183" spans="1:7" s="51" customFormat="1" ht="60.75" customHeight="1">
      <c r="A183" s="60"/>
      <c r="B183" s="60"/>
      <c r="C183" s="60"/>
      <c r="D183" s="239" t="s">
        <v>1180</v>
      </c>
      <c r="E183" s="240"/>
      <c r="F183" s="60"/>
      <c r="G183" s="60"/>
    </row>
    <row r="184" spans="1:7">
      <c r="A184" s="60"/>
      <c r="B184" s="60"/>
      <c r="C184" s="60" t="s">
        <v>383</v>
      </c>
      <c r="D184" s="232" t="s">
        <v>1181</v>
      </c>
      <c r="E184" s="233"/>
      <c r="G184" s="60"/>
    </row>
    <row r="185" spans="1:7">
      <c r="A185" s="60"/>
      <c r="B185" s="60"/>
      <c r="C185" s="60" t="s">
        <v>365</v>
      </c>
      <c r="D185" s="216" t="s">
        <v>767</v>
      </c>
      <c r="E185" s="80" t="s">
        <v>393</v>
      </c>
      <c r="G185" s="60"/>
    </row>
    <row r="186" spans="1:7">
      <c r="A186" s="60" t="s">
        <v>536</v>
      </c>
      <c r="B186" s="60"/>
      <c r="C186" s="60" t="s">
        <v>365</v>
      </c>
      <c r="D186" s="217"/>
      <c r="E186" s="80" t="s">
        <v>510</v>
      </c>
      <c r="G186" s="60"/>
    </row>
    <row r="187" spans="1:7">
      <c r="A187" s="60"/>
      <c r="B187" s="60"/>
      <c r="C187" s="60" t="s">
        <v>360</v>
      </c>
      <c r="G187" s="60"/>
    </row>
    <row r="188" spans="1:7">
      <c r="A188" s="60"/>
      <c r="B188" s="60"/>
      <c r="C188" s="61"/>
      <c r="D188" s="187"/>
      <c r="E188" s="198"/>
      <c r="G188" s="60"/>
    </row>
    <row r="189" spans="1:7">
      <c r="A189" s="60"/>
      <c r="B189" s="60"/>
      <c r="C189" s="60" t="s">
        <v>360</v>
      </c>
      <c r="G189" s="60"/>
    </row>
    <row r="190" spans="1:7">
      <c r="A190" s="60"/>
      <c r="B190" s="60"/>
      <c r="C190" s="60" t="s">
        <v>363</v>
      </c>
      <c r="D190" s="60"/>
      <c r="E190" s="60"/>
      <c r="F190" s="60"/>
      <c r="G190" s="60" t="s">
        <v>364</v>
      </c>
    </row>
    <row r="193" spans="1:8">
      <c r="A193" s="60"/>
      <c r="B193" s="60"/>
      <c r="C193" s="60" t="s">
        <v>511</v>
      </c>
      <c r="D193" s="60"/>
      <c r="E193" s="60"/>
      <c r="F193" s="60"/>
      <c r="G193" s="60"/>
      <c r="H193" s="60"/>
    </row>
    <row r="194" spans="1:8" hidden="1">
      <c r="A194" s="60"/>
      <c r="B194" s="60"/>
      <c r="C194" s="60"/>
      <c r="D194" s="60"/>
      <c r="E194" s="60" t="s">
        <v>536</v>
      </c>
      <c r="F194" s="60" t="s">
        <v>595</v>
      </c>
      <c r="G194" s="60"/>
      <c r="H194" s="60"/>
    </row>
    <row r="195" spans="1:8" hidden="1">
      <c r="A195" s="60"/>
      <c r="B195" s="60"/>
      <c r="C195" s="60"/>
      <c r="D195" s="60"/>
      <c r="E195" s="60"/>
      <c r="F195" s="60" t="s">
        <v>728</v>
      </c>
      <c r="G195" s="60"/>
      <c r="H195" s="60"/>
    </row>
    <row r="196" spans="1:8" hidden="1">
      <c r="A196" s="60"/>
      <c r="B196" s="60"/>
      <c r="C196" s="60" t="s">
        <v>361</v>
      </c>
      <c r="D196" s="60" t="s">
        <v>365</v>
      </c>
      <c r="E196" s="60" t="s">
        <v>365</v>
      </c>
      <c r="F196" s="60"/>
      <c r="G196" s="60" t="s">
        <v>360</v>
      </c>
      <c r="H196" s="60" t="s">
        <v>362</v>
      </c>
    </row>
    <row r="197" spans="1:8">
      <c r="A197" s="60"/>
      <c r="B197" s="60"/>
      <c r="C197" s="60" t="s">
        <v>383</v>
      </c>
      <c r="D197" s="232" t="s">
        <v>1181</v>
      </c>
      <c r="E197" s="237"/>
      <c r="F197" s="233"/>
      <c r="H197" s="60"/>
    </row>
    <row r="198" spans="1:8">
      <c r="A198" s="60"/>
      <c r="B198" s="60"/>
      <c r="C198" s="60" t="s">
        <v>365</v>
      </c>
      <c r="D198" s="216" t="s">
        <v>767</v>
      </c>
      <c r="E198" s="235"/>
      <c r="F198" s="87" t="s">
        <v>393</v>
      </c>
      <c r="H198" s="60"/>
    </row>
    <row r="199" spans="1:8">
      <c r="A199" s="60" t="s">
        <v>536</v>
      </c>
      <c r="B199" s="60"/>
      <c r="C199" s="60" t="s">
        <v>365</v>
      </c>
      <c r="D199" s="217"/>
      <c r="E199" s="236"/>
      <c r="F199" s="87" t="s">
        <v>512</v>
      </c>
      <c r="H199" s="60"/>
    </row>
    <row r="200" spans="1:8">
      <c r="A200" s="60"/>
      <c r="B200" s="60"/>
      <c r="C200" s="60" t="s">
        <v>360</v>
      </c>
      <c r="H200" s="60"/>
    </row>
    <row r="201" spans="1:8">
      <c r="A201" s="60"/>
      <c r="B201" s="60"/>
      <c r="C201" s="61"/>
      <c r="D201" s="79" t="s">
        <v>894</v>
      </c>
      <c r="E201" s="85" t="s">
        <v>513</v>
      </c>
      <c r="F201" s="72">
        <f>SUM(E188:E189)</f>
        <v>0</v>
      </c>
      <c r="H201" s="60"/>
    </row>
    <row r="202" spans="1:8">
      <c r="A202" s="60"/>
      <c r="B202" s="60"/>
      <c r="C202" s="60" t="s">
        <v>360</v>
      </c>
      <c r="H202" s="60"/>
    </row>
    <row r="203" spans="1:8">
      <c r="A203" s="60"/>
      <c r="B203" s="60"/>
      <c r="C203" s="60" t="s">
        <v>363</v>
      </c>
      <c r="D203" s="60"/>
      <c r="E203" s="60"/>
      <c r="F203" s="60"/>
      <c r="G203" s="60"/>
      <c r="H203" s="60" t="s">
        <v>364</v>
      </c>
    </row>
    <row r="206" spans="1:8">
      <c r="A206" s="60"/>
      <c r="B206" s="60"/>
      <c r="C206" s="60" t="s">
        <v>514</v>
      </c>
      <c r="D206" s="60"/>
      <c r="E206" s="60"/>
      <c r="F206" s="60"/>
      <c r="G206" s="60"/>
    </row>
    <row r="207" spans="1:8" hidden="1">
      <c r="A207" s="60"/>
      <c r="B207" s="60"/>
      <c r="C207" s="60"/>
      <c r="D207" s="60"/>
      <c r="E207" s="60" t="s">
        <v>595</v>
      </c>
      <c r="F207" s="60"/>
      <c r="G207" s="60"/>
    </row>
    <row r="208" spans="1:8" hidden="1">
      <c r="A208" s="60"/>
      <c r="B208" s="60"/>
      <c r="C208" s="60"/>
      <c r="D208" s="60" t="s">
        <v>515</v>
      </c>
      <c r="E208" s="60" t="s">
        <v>727</v>
      </c>
      <c r="F208" s="60"/>
      <c r="G208" s="60"/>
    </row>
    <row r="209" spans="1:8" hidden="1">
      <c r="A209" s="60"/>
      <c r="B209" s="60"/>
      <c r="C209" s="60" t="s">
        <v>361</v>
      </c>
      <c r="D209" s="60" t="s">
        <v>506</v>
      </c>
      <c r="E209" s="60"/>
      <c r="F209" s="60" t="s">
        <v>360</v>
      </c>
      <c r="G209" s="60" t="s">
        <v>362</v>
      </c>
    </row>
    <row r="210" spans="1:8">
      <c r="A210" s="60"/>
      <c r="B210" s="60"/>
      <c r="C210" s="60" t="s">
        <v>383</v>
      </c>
      <c r="D210" s="229" t="s">
        <v>1182</v>
      </c>
      <c r="E210" s="231"/>
      <c r="G210" s="60"/>
    </row>
    <row r="211" spans="1:8">
      <c r="A211" s="60"/>
      <c r="B211" s="60"/>
      <c r="C211" s="60" t="s">
        <v>365</v>
      </c>
      <c r="D211" s="216" t="s">
        <v>766</v>
      </c>
      <c r="E211" s="80" t="s">
        <v>393</v>
      </c>
      <c r="G211" s="60"/>
    </row>
    <row r="212" spans="1:8">
      <c r="A212" s="60" t="s">
        <v>536</v>
      </c>
      <c r="B212" s="60"/>
      <c r="C212" s="60" t="s">
        <v>365</v>
      </c>
      <c r="D212" s="217"/>
      <c r="E212" s="80" t="s">
        <v>516</v>
      </c>
      <c r="G212" s="60"/>
    </row>
    <row r="213" spans="1:8">
      <c r="A213" s="60"/>
      <c r="B213" s="60"/>
      <c r="C213" s="60" t="s">
        <v>360</v>
      </c>
      <c r="G213" s="60"/>
    </row>
    <row r="214" spans="1:8">
      <c r="A214" s="60"/>
      <c r="B214" s="60"/>
      <c r="C214" s="61"/>
      <c r="D214" s="150"/>
      <c r="E214" s="198"/>
      <c r="G214" s="60"/>
    </row>
    <row r="215" spans="1:8">
      <c r="A215" s="60"/>
      <c r="B215" s="60"/>
      <c r="C215" s="60" t="s">
        <v>360</v>
      </c>
      <c r="G215" s="60"/>
    </row>
    <row r="216" spans="1:8">
      <c r="A216" s="60"/>
      <c r="B216" s="60"/>
      <c r="C216" s="60" t="s">
        <v>363</v>
      </c>
      <c r="D216" s="60"/>
      <c r="E216" s="60"/>
      <c r="F216" s="60"/>
      <c r="G216" s="60" t="s">
        <v>364</v>
      </c>
    </row>
    <row r="218" spans="1:8">
      <c r="A218" s="60"/>
      <c r="B218" s="60"/>
      <c r="C218" s="60" t="s">
        <v>517</v>
      </c>
      <c r="D218" s="60"/>
      <c r="E218" s="60"/>
      <c r="F218" s="60"/>
      <c r="G218" s="60"/>
      <c r="H218" s="60"/>
    </row>
    <row r="219" spans="1:8" hidden="1">
      <c r="A219" s="60"/>
      <c r="B219" s="60"/>
      <c r="C219" s="60"/>
      <c r="D219" s="60"/>
      <c r="E219" s="60" t="s">
        <v>536</v>
      </c>
      <c r="F219" s="60" t="s">
        <v>595</v>
      </c>
      <c r="G219" s="60"/>
      <c r="H219" s="60"/>
    </row>
    <row r="220" spans="1:8" hidden="1">
      <c r="A220" s="60"/>
      <c r="B220" s="60"/>
      <c r="C220" s="60"/>
      <c r="D220" s="60"/>
      <c r="E220" s="60"/>
      <c r="F220" s="60" t="s">
        <v>727</v>
      </c>
      <c r="G220" s="60"/>
      <c r="H220" s="60"/>
    </row>
    <row r="221" spans="1:8" hidden="1">
      <c r="A221" s="60"/>
      <c r="B221" s="60"/>
      <c r="C221" s="60" t="s">
        <v>361</v>
      </c>
      <c r="D221" s="60" t="s">
        <v>365</v>
      </c>
      <c r="E221" s="60" t="s">
        <v>365</v>
      </c>
      <c r="F221" s="60"/>
      <c r="G221" s="60" t="s">
        <v>360</v>
      </c>
      <c r="H221" s="60" t="s">
        <v>362</v>
      </c>
    </row>
    <row r="222" spans="1:8">
      <c r="A222" s="60"/>
      <c r="B222" s="60"/>
      <c r="C222" s="60" t="s">
        <v>383</v>
      </c>
      <c r="D222" s="229" t="s">
        <v>1182</v>
      </c>
      <c r="E222" s="230"/>
      <c r="F222" s="231"/>
      <c r="H222" s="60"/>
    </row>
    <row r="223" spans="1:8">
      <c r="A223" s="60"/>
      <c r="B223" s="60"/>
      <c r="C223" s="60" t="s">
        <v>365</v>
      </c>
      <c r="D223" s="216" t="s">
        <v>766</v>
      </c>
      <c r="E223" s="216"/>
      <c r="F223" s="80" t="s">
        <v>393</v>
      </c>
      <c r="H223" s="60"/>
    </row>
    <row r="224" spans="1:8">
      <c r="A224" s="60" t="s">
        <v>536</v>
      </c>
      <c r="B224" s="60"/>
      <c r="C224" s="60" t="s">
        <v>365</v>
      </c>
      <c r="D224" s="217"/>
      <c r="E224" s="217"/>
      <c r="F224" s="80" t="s">
        <v>518</v>
      </c>
      <c r="H224" s="60"/>
    </row>
    <row r="225" spans="1:8">
      <c r="A225" s="60"/>
      <c r="B225" s="60"/>
      <c r="C225" s="60" t="s">
        <v>360</v>
      </c>
      <c r="H225" s="60"/>
    </row>
    <row r="226" spans="1:8">
      <c r="A226" s="60"/>
      <c r="B226" s="60"/>
      <c r="C226" s="61"/>
      <c r="D226" s="79" t="s">
        <v>895</v>
      </c>
      <c r="E226" s="85" t="s">
        <v>519</v>
      </c>
      <c r="F226" s="72">
        <f>SUM(E214:E215)</f>
        <v>0</v>
      </c>
      <c r="H226" s="60"/>
    </row>
    <row r="227" spans="1:8">
      <c r="A227" s="60"/>
      <c r="B227" s="60"/>
      <c r="C227" s="60" t="s">
        <v>360</v>
      </c>
      <c r="H227" s="60"/>
    </row>
    <row r="228" spans="1:8">
      <c r="A228" s="60"/>
      <c r="B228" s="60"/>
      <c r="C228" s="60" t="s">
        <v>363</v>
      </c>
      <c r="D228" s="60"/>
      <c r="E228" s="60"/>
      <c r="F228" s="60"/>
      <c r="G228" s="60"/>
      <c r="H228" s="60" t="s">
        <v>364</v>
      </c>
    </row>
    <row r="231" spans="1:8">
      <c r="A231" s="60"/>
      <c r="B231" s="60"/>
      <c r="C231" s="60" t="s">
        <v>520</v>
      </c>
      <c r="D231" s="60"/>
      <c r="E231" s="60"/>
      <c r="F231" s="60"/>
      <c r="G231" s="60"/>
    </row>
    <row r="232" spans="1:8" hidden="1">
      <c r="A232" s="60"/>
      <c r="B232" s="60"/>
      <c r="C232" s="60"/>
      <c r="D232" s="60"/>
      <c r="E232" s="60" t="s">
        <v>595</v>
      </c>
      <c r="F232" s="60"/>
      <c r="G232" s="60"/>
    </row>
    <row r="233" spans="1:8" hidden="1">
      <c r="A233" s="60"/>
      <c r="B233" s="60"/>
      <c r="C233" s="60"/>
      <c r="D233" s="60" t="s">
        <v>521</v>
      </c>
      <c r="E233" s="60" t="s">
        <v>726</v>
      </c>
      <c r="F233" s="60"/>
      <c r="G233" s="60"/>
    </row>
    <row r="234" spans="1:8" hidden="1">
      <c r="A234" s="60"/>
      <c r="B234" s="60"/>
      <c r="C234" s="60" t="s">
        <v>361</v>
      </c>
      <c r="D234" s="60" t="s">
        <v>506</v>
      </c>
      <c r="E234" s="60"/>
      <c r="F234" s="60" t="s">
        <v>360</v>
      </c>
      <c r="G234" s="60" t="s">
        <v>362</v>
      </c>
    </row>
    <row r="235" spans="1:8">
      <c r="A235" s="60"/>
      <c r="B235" s="60"/>
      <c r="C235" s="60" t="s">
        <v>383</v>
      </c>
      <c r="D235" s="221" t="s">
        <v>1183</v>
      </c>
      <c r="E235" s="222"/>
      <c r="G235" s="60"/>
    </row>
    <row r="236" spans="1:8">
      <c r="A236" s="60"/>
      <c r="B236" s="60"/>
      <c r="C236" s="60" t="s">
        <v>365</v>
      </c>
      <c r="D236" s="216" t="s">
        <v>765</v>
      </c>
      <c r="E236" s="80" t="s">
        <v>393</v>
      </c>
      <c r="G236" s="60"/>
    </row>
    <row r="237" spans="1:8">
      <c r="A237" s="60" t="s">
        <v>536</v>
      </c>
      <c r="B237" s="60"/>
      <c r="C237" s="60" t="s">
        <v>365</v>
      </c>
      <c r="D237" s="217"/>
      <c r="E237" s="80" t="s">
        <v>522</v>
      </c>
      <c r="G237" s="60"/>
    </row>
    <row r="238" spans="1:8">
      <c r="A238" s="60"/>
      <c r="B238" s="60"/>
      <c r="C238" s="60" t="s">
        <v>360</v>
      </c>
      <c r="G238" s="60"/>
    </row>
    <row r="239" spans="1:8">
      <c r="A239" s="60"/>
      <c r="B239" s="60"/>
      <c r="C239" s="61"/>
      <c r="D239" s="150"/>
      <c r="E239" s="198"/>
      <c r="G239" s="60"/>
    </row>
    <row r="240" spans="1:8">
      <c r="A240" s="60"/>
      <c r="B240" s="60"/>
      <c r="C240" s="60" t="s">
        <v>360</v>
      </c>
      <c r="G240" s="60"/>
    </row>
    <row r="241" spans="1:8">
      <c r="A241" s="60"/>
      <c r="B241" s="60"/>
      <c r="C241" s="60" t="s">
        <v>363</v>
      </c>
      <c r="D241" s="60"/>
      <c r="E241" s="60"/>
      <c r="F241" s="60"/>
      <c r="G241" s="60" t="s">
        <v>364</v>
      </c>
    </row>
    <row r="244" spans="1:8">
      <c r="A244" s="60"/>
      <c r="B244" s="60"/>
      <c r="C244" s="60" t="s">
        <v>523</v>
      </c>
      <c r="D244" s="60"/>
      <c r="E244" s="60"/>
      <c r="F244" s="60"/>
      <c r="G244" s="60"/>
      <c r="H244" s="60"/>
    </row>
    <row r="245" spans="1:8" hidden="1">
      <c r="A245" s="60"/>
      <c r="B245" s="60"/>
      <c r="C245" s="60"/>
      <c r="D245" s="60"/>
      <c r="E245" s="60" t="s">
        <v>536</v>
      </c>
      <c r="F245" s="60" t="s">
        <v>595</v>
      </c>
      <c r="G245" s="60"/>
      <c r="H245" s="60"/>
    </row>
    <row r="246" spans="1:8" hidden="1">
      <c r="A246" s="60"/>
      <c r="B246" s="60"/>
      <c r="C246" s="60"/>
      <c r="D246" s="60"/>
      <c r="E246" s="60"/>
      <c r="F246" s="60" t="s">
        <v>726</v>
      </c>
      <c r="G246" s="60"/>
      <c r="H246" s="60"/>
    </row>
    <row r="247" spans="1:8" hidden="1">
      <c r="A247" s="60"/>
      <c r="B247" s="60"/>
      <c r="C247" s="60" t="s">
        <v>361</v>
      </c>
      <c r="D247" s="60" t="s">
        <v>365</v>
      </c>
      <c r="E247" s="60" t="s">
        <v>365</v>
      </c>
      <c r="F247" s="60"/>
      <c r="G247" s="60" t="s">
        <v>360</v>
      </c>
      <c r="H247" s="60" t="s">
        <v>362</v>
      </c>
    </row>
    <row r="248" spans="1:8">
      <c r="A248" s="60"/>
      <c r="B248" s="60"/>
      <c r="C248" s="60" t="s">
        <v>383</v>
      </c>
      <c r="D248" s="226" t="s">
        <v>1183</v>
      </c>
      <c r="E248" s="227"/>
      <c r="F248" s="228"/>
      <c r="H248" s="60"/>
    </row>
    <row r="249" spans="1:8">
      <c r="A249" s="60"/>
      <c r="B249" s="60"/>
      <c r="C249" s="60" t="s">
        <v>365</v>
      </c>
      <c r="D249" s="216" t="s">
        <v>765</v>
      </c>
      <c r="E249" s="216"/>
      <c r="F249" s="80" t="s">
        <v>393</v>
      </c>
      <c r="H249" s="60"/>
    </row>
    <row r="250" spans="1:8">
      <c r="A250" s="60" t="s">
        <v>536</v>
      </c>
      <c r="B250" s="60"/>
      <c r="C250" s="60" t="s">
        <v>365</v>
      </c>
      <c r="D250" s="217"/>
      <c r="E250" s="217"/>
      <c r="F250" s="80" t="s">
        <v>525</v>
      </c>
      <c r="H250" s="60"/>
    </row>
    <row r="251" spans="1:8">
      <c r="A251" s="60"/>
      <c r="B251" s="60"/>
      <c r="C251" s="60" t="s">
        <v>360</v>
      </c>
      <c r="H251" s="60"/>
    </row>
    <row r="252" spans="1:8">
      <c r="A252" s="60"/>
      <c r="B252" s="60"/>
      <c r="C252" s="61"/>
      <c r="D252" s="79" t="s">
        <v>896</v>
      </c>
      <c r="E252" s="85" t="s">
        <v>524</v>
      </c>
      <c r="F252" s="72">
        <f>SUM(E239:E240)</f>
        <v>0</v>
      </c>
      <c r="H252" s="60"/>
    </row>
    <row r="253" spans="1:8">
      <c r="A253" s="60"/>
      <c r="B253" s="60"/>
      <c r="C253" s="60" t="s">
        <v>360</v>
      </c>
      <c r="H253" s="60"/>
    </row>
    <row r="254" spans="1:8">
      <c r="A254" s="60"/>
      <c r="B254" s="60"/>
      <c r="C254" s="60" t="s">
        <v>363</v>
      </c>
      <c r="D254" s="60"/>
      <c r="E254" s="60"/>
      <c r="F254" s="60"/>
      <c r="G254" s="60"/>
      <c r="H254" s="60" t="s">
        <v>364</v>
      </c>
    </row>
    <row r="257" spans="1:8">
      <c r="A257" s="60"/>
      <c r="B257" s="60"/>
      <c r="C257" s="60" t="s">
        <v>526</v>
      </c>
      <c r="D257" s="60"/>
      <c r="E257" s="60"/>
      <c r="F257" s="60"/>
      <c r="G257" s="60"/>
    </row>
    <row r="258" spans="1:8" hidden="1">
      <c r="A258" s="60"/>
      <c r="B258" s="60"/>
      <c r="C258" s="60"/>
      <c r="D258" s="60"/>
      <c r="E258" s="60" t="s">
        <v>595</v>
      </c>
      <c r="F258" s="60"/>
      <c r="G258" s="60"/>
    </row>
    <row r="259" spans="1:8" hidden="1">
      <c r="A259" s="60"/>
      <c r="B259" s="60"/>
      <c r="C259" s="60"/>
      <c r="D259" s="60" t="s">
        <v>527</v>
      </c>
      <c r="E259" s="60" t="s">
        <v>725</v>
      </c>
      <c r="F259" s="60"/>
      <c r="G259" s="60"/>
    </row>
    <row r="260" spans="1:8" hidden="1">
      <c r="A260" s="60"/>
      <c r="B260" s="60"/>
      <c r="C260" s="60" t="s">
        <v>361</v>
      </c>
      <c r="D260" s="60" t="s">
        <v>506</v>
      </c>
      <c r="E260" s="60"/>
      <c r="F260" s="60" t="s">
        <v>360</v>
      </c>
      <c r="G260" s="60" t="s">
        <v>362</v>
      </c>
    </row>
    <row r="261" spans="1:8" ht="30" customHeight="1">
      <c r="A261" s="60"/>
      <c r="B261" s="60"/>
      <c r="C261" s="60" t="s">
        <v>383</v>
      </c>
      <c r="D261" s="218" t="s">
        <v>1184</v>
      </c>
      <c r="E261" s="225"/>
      <c r="G261" s="60"/>
    </row>
    <row r="262" spans="1:8">
      <c r="A262" s="60"/>
      <c r="B262" s="60"/>
      <c r="C262" s="60" t="s">
        <v>365</v>
      </c>
      <c r="D262" s="223" t="s">
        <v>1142</v>
      </c>
      <c r="E262" s="80" t="s">
        <v>529</v>
      </c>
      <c r="G262" s="60"/>
    </row>
    <row r="263" spans="1:8">
      <c r="A263" s="60" t="s">
        <v>536</v>
      </c>
      <c r="B263" s="60"/>
      <c r="C263" s="60" t="s">
        <v>365</v>
      </c>
      <c r="D263" s="224"/>
      <c r="E263" s="80" t="s">
        <v>528</v>
      </c>
      <c r="G263" s="60"/>
    </row>
    <row r="264" spans="1:8">
      <c r="A264" s="60"/>
      <c r="B264" s="60"/>
      <c r="C264" s="60" t="s">
        <v>360</v>
      </c>
      <c r="G264" s="60"/>
    </row>
    <row r="265" spans="1:8">
      <c r="A265" s="60"/>
      <c r="B265" s="60"/>
      <c r="C265" s="61"/>
      <c r="D265" s="187"/>
      <c r="E265" s="198"/>
      <c r="G265" s="60"/>
    </row>
    <row r="266" spans="1:8">
      <c r="A266" s="60"/>
      <c r="B266" s="60"/>
      <c r="C266" s="60" t="s">
        <v>360</v>
      </c>
      <c r="G266" s="60"/>
    </row>
    <row r="267" spans="1:8">
      <c r="A267" s="60"/>
      <c r="B267" s="60"/>
      <c r="C267" s="60" t="s">
        <v>363</v>
      </c>
      <c r="D267" s="60"/>
      <c r="E267" s="60"/>
      <c r="F267" s="60"/>
      <c r="G267" s="60" t="s">
        <v>364</v>
      </c>
    </row>
    <row r="269" spans="1:8">
      <c r="A269" s="60"/>
      <c r="B269" s="60"/>
      <c r="C269" s="60" t="s">
        <v>530</v>
      </c>
      <c r="D269" s="60"/>
      <c r="E269" s="60"/>
      <c r="F269" s="60"/>
      <c r="G269" s="60"/>
      <c r="H269" s="60"/>
    </row>
    <row r="270" spans="1:8" hidden="1">
      <c r="A270" s="60"/>
      <c r="B270" s="60"/>
      <c r="C270" s="60"/>
      <c r="D270" s="60"/>
      <c r="E270" s="60" t="s">
        <v>536</v>
      </c>
      <c r="F270" s="60" t="s">
        <v>595</v>
      </c>
      <c r="G270" s="60"/>
      <c r="H270" s="60"/>
    </row>
    <row r="271" spans="1:8" hidden="1">
      <c r="A271" s="60"/>
      <c r="B271" s="60"/>
      <c r="C271" s="60"/>
      <c r="D271" s="60"/>
      <c r="E271" s="60"/>
      <c r="F271" s="60" t="s">
        <v>725</v>
      </c>
      <c r="G271" s="60"/>
      <c r="H271" s="60"/>
    </row>
    <row r="272" spans="1:8" hidden="1">
      <c r="A272" s="60"/>
      <c r="B272" s="60"/>
      <c r="C272" s="60" t="s">
        <v>361</v>
      </c>
      <c r="D272" s="60" t="s">
        <v>365</v>
      </c>
      <c r="E272" s="60" t="s">
        <v>365</v>
      </c>
      <c r="F272" s="60"/>
      <c r="G272" s="60" t="s">
        <v>360</v>
      </c>
      <c r="H272" s="60" t="s">
        <v>362</v>
      </c>
    </row>
    <row r="273" spans="1:8" ht="33" customHeight="1">
      <c r="A273" s="60"/>
      <c r="B273" s="60"/>
      <c r="C273" s="60" t="s">
        <v>383</v>
      </c>
      <c r="D273" s="218" t="s">
        <v>1184</v>
      </c>
      <c r="E273" s="219"/>
      <c r="F273" s="220"/>
      <c r="H273" s="60"/>
    </row>
    <row r="274" spans="1:8">
      <c r="A274" s="60"/>
      <c r="B274" s="60"/>
      <c r="C274" s="60" t="s">
        <v>365</v>
      </c>
      <c r="D274" s="216" t="s">
        <v>1142</v>
      </c>
      <c r="E274" s="216"/>
      <c r="F274" s="80" t="s">
        <v>529</v>
      </c>
      <c r="H274" s="60"/>
    </row>
    <row r="275" spans="1:8">
      <c r="A275" s="60" t="s">
        <v>536</v>
      </c>
      <c r="B275" s="60"/>
      <c r="C275" s="60" t="s">
        <v>365</v>
      </c>
      <c r="D275" s="217"/>
      <c r="E275" s="217"/>
      <c r="F275" s="80" t="s">
        <v>532</v>
      </c>
      <c r="H275" s="60"/>
    </row>
    <row r="276" spans="1:8">
      <c r="A276" s="60"/>
      <c r="B276" s="60"/>
      <c r="C276" s="60" t="s">
        <v>360</v>
      </c>
      <c r="H276" s="60"/>
    </row>
    <row r="277" spans="1:8">
      <c r="A277" s="60"/>
      <c r="B277" s="60"/>
      <c r="C277" s="61"/>
      <c r="D277" s="79" t="s">
        <v>533</v>
      </c>
      <c r="E277" s="85" t="s">
        <v>531</v>
      </c>
      <c r="F277" s="120">
        <f>SUM(E265:E266)</f>
        <v>0</v>
      </c>
      <c r="H277" s="60"/>
    </row>
    <row r="278" spans="1:8" s="34" customFormat="1">
      <c r="A278" s="60"/>
      <c r="B278" s="60"/>
      <c r="C278" s="60" t="s">
        <v>360</v>
      </c>
      <c r="D278" s="121"/>
      <c r="E278" s="121"/>
      <c r="F278" s="121"/>
      <c r="H278" s="60"/>
    </row>
    <row r="279" spans="1:8">
      <c r="A279" s="60"/>
      <c r="B279" s="60"/>
      <c r="C279" s="60" t="s">
        <v>363</v>
      </c>
      <c r="D279" s="60"/>
      <c r="E279" s="60"/>
      <c r="F279" s="60"/>
      <c r="G279" s="60"/>
      <c r="H279" s="60" t="s">
        <v>364</v>
      </c>
    </row>
    <row r="282" spans="1:8" ht="33" customHeight="1"/>
  </sheetData>
  <mergeCells count="41">
    <mergeCell ref="E1:K1"/>
    <mergeCell ref="D15:H15"/>
    <mergeCell ref="D61:H61"/>
    <mergeCell ref="D117:H117"/>
    <mergeCell ref="D144:H144"/>
    <mergeCell ref="E16:E17"/>
    <mergeCell ref="D16:D17"/>
    <mergeCell ref="E62:E63"/>
    <mergeCell ref="D62:D63"/>
    <mergeCell ref="D118:D119"/>
    <mergeCell ref="E118:E119"/>
    <mergeCell ref="D14:H14"/>
    <mergeCell ref="D7:F7"/>
    <mergeCell ref="D5:F5"/>
    <mergeCell ref="D222:F222"/>
    <mergeCell ref="D145:D146"/>
    <mergeCell ref="E145:E146"/>
    <mergeCell ref="D172:D173"/>
    <mergeCell ref="D171:E171"/>
    <mergeCell ref="D184:E184"/>
    <mergeCell ref="D176:E176"/>
    <mergeCell ref="D185:D186"/>
    <mergeCell ref="D211:D212"/>
    <mergeCell ref="D198:D199"/>
    <mergeCell ref="E198:E199"/>
    <mergeCell ref="D197:F197"/>
    <mergeCell ref="D210:E210"/>
    <mergeCell ref="D159:F159"/>
    <mergeCell ref="D183:E183"/>
    <mergeCell ref="E274:E275"/>
    <mergeCell ref="D274:D275"/>
    <mergeCell ref="D273:F273"/>
    <mergeCell ref="E223:E224"/>
    <mergeCell ref="D223:D224"/>
    <mergeCell ref="D235:E235"/>
    <mergeCell ref="E249:E250"/>
    <mergeCell ref="D249:D250"/>
    <mergeCell ref="D262:D263"/>
    <mergeCell ref="D261:E261"/>
    <mergeCell ref="D236:D237"/>
    <mergeCell ref="D248:F248"/>
  </mergeCells>
  <dataValidations count="2">
    <dataValidation type="decimal" allowBlank="1" showInputMessage="1" showErrorMessage="1" errorTitle="Input Error" error="Please enter a non-negative value between 0 and 999999999999999" sqref="F277 E265 F252 E239 F226 E214 F201 E188 E175 F162 H148:H150 F148:F150 H121:H134 F121:F134 H66:H107 F66:F107 F49 H40:H49 F40:F46 H32:H38 F32:F38 F20:F29 H20:H29">
      <formula1>0</formula1>
      <formula2>999999999999999</formula2>
    </dataValidation>
    <dataValidation allowBlank="1" showInputMessage="1" showErrorMessage="1" promptTitle="ShortCut Keys" prompt="(ctrl) + (+) to add row _x000a_(ctrl) + (-) to delete row _x000a_(ctrl) + (delete) to delete value _x000a_ (ctrl) + (down) to show dropdown" sqref="D175 D265 D239 D214 D188"/>
  </dataValidations>
  <pageMargins left="0.7" right="0.7" top="0.75" bottom="0.75" header="0.3" footer="0.3"/>
  <pageSetup orientation="portrait" r:id="rId1"/>
  <headerFooter>
    <oddHeader>&amp;C&amp;G</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252"/>
  <sheetViews>
    <sheetView showGridLines="0" topLeftCell="D1" workbookViewId="0"/>
  </sheetViews>
  <sheetFormatPr defaultRowHeight="15"/>
  <cols>
    <col min="1" max="1" width="5.7109375" hidden="1" customWidth="1"/>
    <col min="2" max="2" width="5" hidden="1" customWidth="1"/>
    <col min="3" max="3" width="8.5703125" hidden="1" customWidth="1"/>
    <col min="4" max="4" width="85.7109375" customWidth="1"/>
    <col min="5" max="8" width="20.7109375" customWidth="1"/>
  </cols>
  <sheetData>
    <row r="1" spans="1:11" ht="34.9" customHeight="1">
      <c r="A1" s="11" t="s">
        <v>534</v>
      </c>
      <c r="E1" s="214" t="s">
        <v>1219</v>
      </c>
      <c r="F1" s="215"/>
      <c r="G1" s="215"/>
      <c r="H1" s="215"/>
      <c r="I1" s="215"/>
      <c r="J1" s="215"/>
      <c r="K1" s="215"/>
    </row>
    <row r="3" spans="1:11">
      <c r="D3" s="98" t="s">
        <v>761</v>
      </c>
    </row>
    <row r="4" spans="1:11" s="51" customFormat="1">
      <c r="D4" s="137"/>
    </row>
    <row r="5" spans="1:11" s="51" customFormat="1" ht="33" customHeight="1">
      <c r="D5" s="247" t="s">
        <v>1208</v>
      </c>
      <c r="E5" s="247"/>
      <c r="F5" s="247"/>
    </row>
    <row r="6" spans="1:11" s="51" customFormat="1">
      <c r="D6" s="137"/>
    </row>
    <row r="7" spans="1:11" s="51" customFormat="1" ht="32.25" customHeight="1">
      <c r="D7" s="244" t="s">
        <v>746</v>
      </c>
      <c r="E7" s="245"/>
      <c r="F7" s="246"/>
    </row>
    <row r="8" spans="1:11" s="51" customFormat="1">
      <c r="D8" s="137"/>
    </row>
    <row r="10" spans="1:11" ht="14.25" customHeight="1">
      <c r="A10" s="60"/>
      <c r="B10" s="60"/>
      <c r="C10" s="60" t="s">
        <v>535</v>
      </c>
      <c r="D10" s="60"/>
      <c r="E10" s="60"/>
      <c r="F10" s="60"/>
      <c r="G10" s="60"/>
      <c r="H10" s="60"/>
      <c r="I10" s="60"/>
      <c r="J10" s="60"/>
    </row>
    <row r="11" spans="1:11" hidden="1">
      <c r="A11" s="60"/>
      <c r="B11" s="60"/>
      <c r="C11" s="60"/>
      <c r="D11" s="60"/>
      <c r="E11" s="60" t="s">
        <v>536</v>
      </c>
      <c r="F11" s="60" t="s">
        <v>595</v>
      </c>
      <c r="G11" s="60" t="s">
        <v>596</v>
      </c>
      <c r="H11" s="60" t="s">
        <v>597</v>
      </c>
      <c r="I11" s="60"/>
      <c r="J11" s="60"/>
    </row>
    <row r="12" spans="1:11" hidden="1">
      <c r="A12" s="60"/>
      <c r="B12" s="60"/>
      <c r="C12" s="60"/>
      <c r="D12" s="60"/>
      <c r="E12" s="60"/>
      <c r="F12" s="60" t="s">
        <v>737</v>
      </c>
      <c r="G12" s="60" t="s">
        <v>737</v>
      </c>
      <c r="H12" s="60" t="s">
        <v>737</v>
      </c>
      <c r="I12" s="60"/>
      <c r="J12" s="60"/>
    </row>
    <row r="13" spans="1:11" hidden="1">
      <c r="A13" s="60"/>
      <c r="B13" s="60"/>
      <c r="C13" s="60" t="s">
        <v>361</v>
      </c>
      <c r="D13" s="60" t="s">
        <v>365</v>
      </c>
      <c r="E13" s="60" t="s">
        <v>365</v>
      </c>
      <c r="F13" s="60"/>
      <c r="G13" s="60"/>
      <c r="H13" s="60"/>
      <c r="I13" s="60" t="s">
        <v>360</v>
      </c>
      <c r="J13" s="60" t="s">
        <v>362</v>
      </c>
    </row>
    <row r="14" spans="1:11" s="51" customFormat="1">
      <c r="A14" s="60"/>
      <c r="B14" s="60"/>
      <c r="C14" s="60"/>
      <c r="D14" s="238" t="s">
        <v>1195</v>
      </c>
      <c r="E14" s="219"/>
      <c r="F14" s="219"/>
      <c r="G14" s="219"/>
      <c r="H14" s="220"/>
      <c r="I14" s="60"/>
      <c r="J14" s="60"/>
    </row>
    <row r="15" spans="1:11">
      <c r="A15" s="60"/>
      <c r="B15" s="60"/>
      <c r="C15" s="60" t="s">
        <v>383</v>
      </c>
      <c r="D15" s="238" t="s">
        <v>758</v>
      </c>
      <c r="E15" s="219"/>
      <c r="F15" s="219"/>
      <c r="G15" s="219"/>
      <c r="H15" s="220"/>
      <c r="J15" s="60"/>
    </row>
    <row r="16" spans="1:11" ht="30">
      <c r="A16" s="60"/>
      <c r="B16" s="60"/>
      <c r="C16" s="60" t="s">
        <v>365</v>
      </c>
      <c r="D16" s="216" t="s">
        <v>1178</v>
      </c>
      <c r="E16" s="216"/>
      <c r="F16" s="80" t="s">
        <v>393</v>
      </c>
      <c r="G16" s="80" t="s">
        <v>394</v>
      </c>
      <c r="H16" s="80" t="s">
        <v>395</v>
      </c>
      <c r="J16" s="60"/>
    </row>
    <row r="17" spans="1:10">
      <c r="A17" s="60" t="s">
        <v>536</v>
      </c>
      <c r="B17" s="60"/>
      <c r="C17" s="60" t="s">
        <v>365</v>
      </c>
      <c r="D17" s="217"/>
      <c r="E17" s="217"/>
      <c r="F17" s="80" t="s">
        <v>426</v>
      </c>
      <c r="G17" s="80" t="s">
        <v>427</v>
      </c>
      <c r="H17" s="80" t="s">
        <v>428</v>
      </c>
      <c r="J17" s="60"/>
    </row>
    <row r="18" spans="1:10">
      <c r="A18" s="60"/>
      <c r="B18" s="60"/>
      <c r="C18" s="60" t="s">
        <v>360</v>
      </c>
      <c r="J18" s="60"/>
    </row>
    <row r="19" spans="1:10">
      <c r="A19" s="60"/>
      <c r="B19" s="60"/>
      <c r="C19" s="60"/>
      <c r="D19" s="79" t="s">
        <v>389</v>
      </c>
      <c r="E19" s="84"/>
      <c r="F19" s="180"/>
      <c r="G19" s="14"/>
      <c r="H19" s="14"/>
      <c r="J19" s="60"/>
    </row>
    <row r="20" spans="1:10">
      <c r="A20" s="60"/>
      <c r="B20" s="60" t="s">
        <v>600</v>
      </c>
      <c r="C20" s="60"/>
      <c r="D20" s="81" t="s">
        <v>569</v>
      </c>
      <c r="E20" s="85" t="s">
        <v>396</v>
      </c>
      <c r="F20" s="198"/>
      <c r="G20" s="119">
        <v>1</v>
      </c>
      <c r="H20" s="72">
        <f t="shared" ref="H20:H25" si="0">(F20*G20)</f>
        <v>0</v>
      </c>
      <c r="J20" s="60"/>
    </row>
    <row r="21" spans="1:10">
      <c r="A21" s="60"/>
      <c r="B21" s="60" t="s">
        <v>601</v>
      </c>
      <c r="C21" s="60"/>
      <c r="D21" s="81" t="s">
        <v>570</v>
      </c>
      <c r="E21" s="85" t="s">
        <v>397</v>
      </c>
      <c r="F21" s="198"/>
      <c r="G21" s="119">
        <v>1</v>
      </c>
      <c r="H21" s="72">
        <f t="shared" si="0"/>
        <v>0</v>
      </c>
      <c r="J21" s="60"/>
    </row>
    <row r="22" spans="1:10">
      <c r="A22" s="60"/>
      <c r="B22" s="60" t="s">
        <v>602</v>
      </c>
      <c r="C22" s="60"/>
      <c r="D22" s="81" t="s">
        <v>723</v>
      </c>
      <c r="E22" s="85" t="s">
        <v>398</v>
      </c>
      <c r="F22" s="198"/>
      <c r="G22" s="119">
        <v>1</v>
      </c>
      <c r="H22" s="72">
        <f t="shared" si="0"/>
        <v>0</v>
      </c>
      <c r="J22" s="60"/>
    </row>
    <row r="23" spans="1:10" ht="30">
      <c r="A23" s="60"/>
      <c r="B23" s="60" t="s">
        <v>603</v>
      </c>
      <c r="C23" s="60"/>
      <c r="D23" s="81" t="s">
        <v>571</v>
      </c>
      <c r="E23" s="85" t="s">
        <v>399</v>
      </c>
      <c r="F23" s="198"/>
      <c r="G23" s="119">
        <v>1</v>
      </c>
      <c r="H23" s="72">
        <f t="shared" si="0"/>
        <v>0</v>
      </c>
      <c r="J23" s="60"/>
    </row>
    <row r="24" spans="1:10" ht="45">
      <c r="A24" s="60"/>
      <c r="B24" s="60" t="s">
        <v>604</v>
      </c>
      <c r="C24" s="60"/>
      <c r="D24" s="81" t="s">
        <v>1196</v>
      </c>
      <c r="E24" s="85" t="s">
        <v>400</v>
      </c>
      <c r="F24" s="198"/>
      <c r="G24" s="119">
        <v>1</v>
      </c>
      <c r="H24" s="72">
        <f t="shared" si="0"/>
        <v>0</v>
      </c>
      <c r="J24" s="60"/>
    </row>
    <row r="25" spans="1:10">
      <c r="A25" s="60"/>
      <c r="B25" s="60" t="s">
        <v>605</v>
      </c>
      <c r="C25" s="60"/>
      <c r="D25" s="81" t="s">
        <v>572</v>
      </c>
      <c r="E25" s="85" t="s">
        <v>401</v>
      </c>
      <c r="F25" s="198"/>
      <c r="G25" s="119">
        <v>1</v>
      </c>
      <c r="H25" s="72">
        <f t="shared" si="0"/>
        <v>0</v>
      </c>
      <c r="J25" s="60"/>
    </row>
    <row r="26" spans="1:10">
      <c r="A26" s="60"/>
      <c r="B26" s="60" t="s">
        <v>738</v>
      </c>
      <c r="C26" s="60"/>
      <c r="D26" s="81" t="s">
        <v>573</v>
      </c>
      <c r="E26" s="85" t="s">
        <v>402</v>
      </c>
      <c r="F26" s="72">
        <f>IF(SUM(F20:F25)&lt;0,0,SUM(F20:F25))</f>
        <v>0</v>
      </c>
      <c r="G26" s="14"/>
      <c r="H26" s="72">
        <f>IF(SUM(H20:H25)&lt;0,0,SUM(H20:H25))</f>
        <v>0</v>
      </c>
      <c r="J26" s="60"/>
    </row>
    <row r="27" spans="1:10" ht="45">
      <c r="A27" s="60"/>
      <c r="B27" s="60" t="s">
        <v>606</v>
      </c>
      <c r="C27" s="60"/>
      <c r="D27" s="81" t="s">
        <v>574</v>
      </c>
      <c r="E27" s="85" t="s">
        <v>403</v>
      </c>
      <c r="F27" s="198"/>
      <c r="G27" s="119">
        <v>1</v>
      </c>
      <c r="H27" s="72">
        <f>(F27*G27)</f>
        <v>0</v>
      </c>
      <c r="J27" s="60"/>
    </row>
    <row r="28" spans="1:10" ht="45">
      <c r="A28" s="60"/>
      <c r="B28" s="60" t="s">
        <v>607</v>
      </c>
      <c r="C28" s="60"/>
      <c r="D28" s="81" t="s">
        <v>575</v>
      </c>
      <c r="E28" s="85" t="s">
        <v>404</v>
      </c>
      <c r="F28" s="198"/>
      <c r="G28" s="119">
        <v>1</v>
      </c>
      <c r="H28" s="72">
        <f>(F28*G28)</f>
        <v>0</v>
      </c>
      <c r="J28" s="60"/>
    </row>
    <row r="29" spans="1:10">
      <c r="A29" s="60"/>
      <c r="B29" s="60" t="s">
        <v>608</v>
      </c>
      <c r="C29" s="60"/>
      <c r="D29" s="79" t="s">
        <v>576</v>
      </c>
      <c r="E29" s="85" t="s">
        <v>405</v>
      </c>
      <c r="F29" s="72">
        <f>IF(((F26+F27-F28)&lt;0), 0, F26+F27-F28)</f>
        <v>0</v>
      </c>
      <c r="G29" s="14"/>
      <c r="H29" s="72">
        <f>IF(((H26+H27-H28)&lt;0), 0, H26+H27-H28)</f>
        <v>0</v>
      </c>
      <c r="J29" s="60"/>
    </row>
    <row r="30" spans="1:10">
      <c r="A30" s="60"/>
      <c r="B30" s="60"/>
      <c r="C30" s="60"/>
      <c r="D30" s="79" t="s">
        <v>390</v>
      </c>
      <c r="E30" s="85"/>
      <c r="F30" s="180"/>
      <c r="G30" s="14"/>
      <c r="H30" s="14"/>
      <c r="J30" s="60"/>
    </row>
    <row r="31" spans="1:10">
      <c r="A31" s="60"/>
      <c r="B31" s="60"/>
      <c r="C31" s="60"/>
      <c r="D31" s="79" t="s">
        <v>391</v>
      </c>
      <c r="E31" s="85"/>
      <c r="F31" s="180"/>
      <c r="G31" s="14"/>
      <c r="H31" s="14"/>
      <c r="J31" s="60"/>
    </row>
    <row r="32" spans="1:10" ht="75">
      <c r="A32" s="60"/>
      <c r="B32" s="60" t="s">
        <v>609</v>
      </c>
      <c r="C32" s="60"/>
      <c r="D32" s="81" t="s">
        <v>1197</v>
      </c>
      <c r="E32" s="85" t="s">
        <v>406</v>
      </c>
      <c r="F32" s="198"/>
      <c r="G32" s="119">
        <v>0.85</v>
      </c>
      <c r="H32" s="72">
        <f>(F32*G32)</f>
        <v>0</v>
      </c>
      <c r="J32" s="60"/>
    </row>
    <row r="33" spans="1:10" ht="30">
      <c r="A33" s="60"/>
      <c r="B33" s="60" t="s">
        <v>618</v>
      </c>
      <c r="C33" s="60"/>
      <c r="D33" s="81" t="s">
        <v>577</v>
      </c>
      <c r="E33" s="85" t="s">
        <v>407</v>
      </c>
      <c r="F33" s="198"/>
      <c r="G33" s="119">
        <v>0.85</v>
      </c>
      <c r="H33" s="72">
        <f>(F33*G33)</f>
        <v>0</v>
      </c>
      <c r="J33" s="60"/>
    </row>
    <row r="34" spans="1:10" ht="45">
      <c r="A34" s="60"/>
      <c r="B34" s="60" t="s">
        <v>619</v>
      </c>
      <c r="C34" s="60"/>
      <c r="D34" s="81" t="s">
        <v>578</v>
      </c>
      <c r="E34" s="85" t="s">
        <v>408</v>
      </c>
      <c r="F34" s="198"/>
      <c r="G34" s="119">
        <v>0.85</v>
      </c>
      <c r="H34" s="72">
        <f>(F34*G34)</f>
        <v>0</v>
      </c>
      <c r="J34" s="60"/>
    </row>
    <row r="35" spans="1:10">
      <c r="A35" s="60"/>
      <c r="B35" s="60" t="s">
        <v>620</v>
      </c>
      <c r="C35" s="60"/>
      <c r="D35" s="81" t="s">
        <v>579</v>
      </c>
      <c r="E35" s="85" t="s">
        <v>409</v>
      </c>
      <c r="F35" s="72">
        <f>IF(SUM(F32:F34)&lt;0,0,SUM(F32:F34))</f>
        <v>0</v>
      </c>
      <c r="G35" s="14"/>
      <c r="H35" s="72">
        <f>IF(SUM(H32:H34)&lt;0,0,SUM(H32:H34))</f>
        <v>0</v>
      </c>
      <c r="J35" s="60"/>
    </row>
    <row r="36" spans="1:10" ht="30">
      <c r="A36" s="60"/>
      <c r="B36" s="60" t="s">
        <v>621</v>
      </c>
      <c r="C36" s="60"/>
      <c r="D36" s="81" t="s">
        <v>580</v>
      </c>
      <c r="E36" s="85" t="s">
        <v>410</v>
      </c>
      <c r="F36" s="198"/>
      <c r="G36" s="119">
        <v>0.85</v>
      </c>
      <c r="H36" s="72">
        <f>(F36*G36)</f>
        <v>0</v>
      </c>
      <c r="J36" s="60"/>
    </row>
    <row r="37" spans="1:10" ht="30">
      <c r="A37" s="60"/>
      <c r="B37" s="60" t="s">
        <v>622</v>
      </c>
      <c r="C37" s="60"/>
      <c r="D37" s="81" t="s">
        <v>581</v>
      </c>
      <c r="E37" s="85" t="s">
        <v>411</v>
      </c>
      <c r="F37" s="198"/>
      <c r="G37" s="119">
        <v>0.85</v>
      </c>
      <c r="H37" s="72">
        <f>(F37*G37)</f>
        <v>0</v>
      </c>
      <c r="J37" s="60"/>
    </row>
    <row r="38" spans="1:10">
      <c r="A38" s="60"/>
      <c r="B38" s="60" t="s">
        <v>623</v>
      </c>
      <c r="C38" s="60"/>
      <c r="D38" s="81" t="s">
        <v>582</v>
      </c>
      <c r="E38" s="85" t="s">
        <v>412</v>
      </c>
      <c r="F38" s="72">
        <f>IF(((F35+F36-F37)&lt;0), 0, F35+F36-F37)</f>
        <v>0</v>
      </c>
      <c r="G38" s="14"/>
      <c r="H38" s="72">
        <f>IF(((H35+H36-H37)&lt;0), 0, H35+H36-H37)</f>
        <v>0</v>
      </c>
      <c r="J38" s="60"/>
    </row>
    <row r="39" spans="1:10">
      <c r="A39" s="60"/>
      <c r="B39" s="60"/>
      <c r="C39" s="60"/>
      <c r="D39" s="79" t="s">
        <v>392</v>
      </c>
      <c r="E39" s="85"/>
      <c r="F39" s="180"/>
      <c r="G39" s="14"/>
      <c r="H39" s="14"/>
      <c r="J39" s="60"/>
    </row>
    <row r="40" spans="1:10" ht="30">
      <c r="A40" s="60"/>
      <c r="B40" s="60" t="s">
        <v>610</v>
      </c>
      <c r="C40" s="60"/>
      <c r="D40" s="81" t="s">
        <v>583</v>
      </c>
      <c r="E40" s="85" t="s">
        <v>413</v>
      </c>
      <c r="F40" s="198"/>
      <c r="G40" s="119">
        <v>0.5</v>
      </c>
      <c r="H40" s="72">
        <f>(F40*G40)</f>
        <v>0</v>
      </c>
      <c r="J40" s="60"/>
    </row>
    <row r="41" spans="1:10" ht="30">
      <c r="A41" s="60"/>
      <c r="B41" s="60" t="s">
        <v>611</v>
      </c>
      <c r="C41" s="60"/>
      <c r="D41" s="81" t="s">
        <v>584</v>
      </c>
      <c r="E41" s="85" t="s">
        <v>414</v>
      </c>
      <c r="F41" s="198"/>
      <c r="G41" s="119">
        <v>0.5</v>
      </c>
      <c r="H41" s="72">
        <f>(F41*G41)</f>
        <v>0</v>
      </c>
      <c r="J41" s="60"/>
    </row>
    <row r="42" spans="1:10">
      <c r="A42" s="60"/>
      <c r="B42" s="60" t="s">
        <v>612</v>
      </c>
      <c r="C42" s="60"/>
      <c r="D42" s="81" t="s">
        <v>724</v>
      </c>
      <c r="E42" s="85" t="s">
        <v>415</v>
      </c>
      <c r="F42" s="198"/>
      <c r="G42" s="119">
        <v>0.5</v>
      </c>
      <c r="H42" s="72">
        <f>(F42*G42)</f>
        <v>0</v>
      </c>
      <c r="J42" s="60"/>
    </row>
    <row r="43" spans="1:10">
      <c r="A43" s="60"/>
      <c r="B43" s="60" t="s">
        <v>613</v>
      </c>
      <c r="C43" s="60"/>
      <c r="D43" s="81" t="s">
        <v>585</v>
      </c>
      <c r="E43" s="85" t="s">
        <v>416</v>
      </c>
      <c r="F43" s="72">
        <f>IF(SUM(F40:F42)&lt;0,0,SUM(F40:F42))</f>
        <v>0</v>
      </c>
      <c r="G43" s="14"/>
      <c r="H43" s="72">
        <f>IF(SUM(H40:H42)&lt;0,0,SUM(H40:H42))</f>
        <v>0</v>
      </c>
      <c r="J43" s="60"/>
    </row>
    <row r="44" spans="1:10" ht="30">
      <c r="A44" s="60"/>
      <c r="B44" s="60" t="s">
        <v>614</v>
      </c>
      <c r="C44" s="60"/>
      <c r="D44" s="81" t="s">
        <v>586</v>
      </c>
      <c r="E44" s="85" t="s">
        <v>417</v>
      </c>
      <c r="F44" s="198"/>
      <c r="G44" s="119">
        <v>0.5</v>
      </c>
      <c r="H44" s="72">
        <f>F44*G44</f>
        <v>0</v>
      </c>
      <c r="J44" s="60"/>
    </row>
    <row r="45" spans="1:10" ht="30">
      <c r="A45" s="60"/>
      <c r="B45" s="60" t="s">
        <v>615</v>
      </c>
      <c r="C45" s="60"/>
      <c r="D45" s="81" t="s">
        <v>1211</v>
      </c>
      <c r="E45" s="85" t="s">
        <v>418</v>
      </c>
      <c r="F45" s="198"/>
      <c r="G45" s="119">
        <v>0.5</v>
      </c>
      <c r="H45" s="72">
        <f>F45*G45</f>
        <v>0</v>
      </c>
      <c r="J45" s="60"/>
    </row>
    <row r="46" spans="1:10">
      <c r="A46" s="60"/>
      <c r="B46" s="60" t="s">
        <v>616</v>
      </c>
      <c r="C46" s="60"/>
      <c r="D46" s="81" t="s">
        <v>587</v>
      </c>
      <c r="E46" s="85" t="s">
        <v>419</v>
      </c>
      <c r="F46" s="72">
        <f>IF(((F43+F44-F45)&lt;0), 0, F43+F44-F45)</f>
        <v>0</v>
      </c>
      <c r="G46" s="14"/>
      <c r="H46" s="72">
        <f>IF(((H43+H44-H45)&lt;0), 0, H43+H44-H45)</f>
        <v>0</v>
      </c>
      <c r="J46" s="60"/>
    </row>
    <row r="47" spans="1:10" ht="90">
      <c r="A47" s="60"/>
      <c r="B47" s="60"/>
      <c r="C47" s="60"/>
      <c r="D47" s="81" t="s">
        <v>588</v>
      </c>
      <c r="E47" s="85" t="s">
        <v>420</v>
      </c>
      <c r="F47" s="180"/>
      <c r="G47" s="14"/>
      <c r="H47" s="72">
        <f>H26+H35+H43-MAX((H46-(15/85)*(H29+H38)),(H46-(15/60)*H29),0)-MAX((H38+H46-MAX((H46-(15/85)*(H29+H38)),(H46-(15/60)*H29),0)-(2/3)*H29),0)</f>
        <v>0</v>
      </c>
      <c r="J47" s="60"/>
    </row>
    <row r="48" spans="1:10">
      <c r="A48" s="60"/>
      <c r="B48" s="60"/>
      <c r="C48" s="60" t="s">
        <v>360</v>
      </c>
      <c r="J48" s="60"/>
    </row>
    <row r="49" spans="1:10">
      <c r="A49" s="60"/>
      <c r="B49" s="60"/>
      <c r="C49" s="60" t="s">
        <v>363</v>
      </c>
      <c r="D49" s="60"/>
      <c r="E49" s="60"/>
      <c r="F49" s="60"/>
      <c r="G49" s="60"/>
      <c r="H49" s="60"/>
      <c r="I49" s="60"/>
      <c r="J49" s="60" t="s">
        <v>364</v>
      </c>
    </row>
    <row r="52" spans="1:10">
      <c r="A52" s="60"/>
      <c r="B52" s="60"/>
      <c r="C52" s="60" t="s">
        <v>537</v>
      </c>
      <c r="D52" s="60"/>
      <c r="E52" s="60"/>
      <c r="F52" s="60"/>
      <c r="G52" s="60"/>
      <c r="H52" s="60"/>
      <c r="I52" s="60"/>
      <c r="J52" s="60"/>
    </row>
    <row r="53" spans="1:10" hidden="1">
      <c r="A53" s="60"/>
      <c r="B53" s="60"/>
      <c r="C53" s="60"/>
      <c r="D53" s="60"/>
      <c r="E53" s="60" t="s">
        <v>536</v>
      </c>
      <c r="F53" s="60" t="s">
        <v>650</v>
      </c>
      <c r="G53" s="60" t="s">
        <v>651</v>
      </c>
      <c r="H53" s="60" t="s">
        <v>652</v>
      </c>
      <c r="I53" s="60"/>
      <c r="J53" s="60"/>
    </row>
    <row r="54" spans="1:10" hidden="1">
      <c r="A54" s="60"/>
      <c r="B54" s="60"/>
      <c r="C54" s="60"/>
      <c r="D54" s="60"/>
      <c r="E54" s="60"/>
      <c r="F54" s="60" t="s">
        <v>737</v>
      </c>
      <c r="G54" s="60" t="s">
        <v>737</v>
      </c>
      <c r="H54" s="60" t="s">
        <v>737</v>
      </c>
      <c r="I54" s="60"/>
      <c r="J54" s="60"/>
    </row>
    <row r="55" spans="1:10" hidden="1">
      <c r="A55" s="60"/>
      <c r="B55" s="60"/>
      <c r="C55" s="60" t="s">
        <v>361</v>
      </c>
      <c r="D55" s="60" t="s">
        <v>365</v>
      </c>
      <c r="E55" s="60" t="s">
        <v>365</v>
      </c>
      <c r="F55" s="60"/>
      <c r="G55" s="60"/>
      <c r="H55" s="60"/>
      <c r="I55" s="60" t="s">
        <v>360</v>
      </c>
      <c r="J55" s="60" t="s">
        <v>362</v>
      </c>
    </row>
    <row r="56" spans="1:10">
      <c r="A56" s="60"/>
      <c r="B56" s="60"/>
      <c r="C56" s="60" t="s">
        <v>383</v>
      </c>
      <c r="D56" s="238" t="s">
        <v>762</v>
      </c>
      <c r="E56" s="219"/>
      <c r="F56" s="219"/>
      <c r="G56" s="219"/>
      <c r="H56" s="220"/>
      <c r="J56" s="60"/>
    </row>
    <row r="57" spans="1:10">
      <c r="A57" s="60"/>
      <c r="B57" s="60"/>
      <c r="C57" s="60" t="s">
        <v>365</v>
      </c>
      <c r="D57" s="216" t="s">
        <v>431</v>
      </c>
      <c r="E57" s="216"/>
      <c r="F57" s="80" t="s">
        <v>393</v>
      </c>
      <c r="G57" s="80" t="s">
        <v>430</v>
      </c>
      <c r="H57" s="80" t="s">
        <v>395</v>
      </c>
      <c r="J57" s="60"/>
    </row>
    <row r="58" spans="1:10">
      <c r="A58" s="60" t="s">
        <v>536</v>
      </c>
      <c r="B58" s="60"/>
      <c r="C58" s="60" t="s">
        <v>365</v>
      </c>
      <c r="D58" s="217"/>
      <c r="E58" s="217"/>
      <c r="F58" s="80" t="s">
        <v>471</v>
      </c>
      <c r="G58" s="80" t="s">
        <v>472</v>
      </c>
      <c r="H58" s="80" t="s">
        <v>473</v>
      </c>
      <c r="J58" s="60"/>
    </row>
    <row r="59" spans="1:10">
      <c r="A59" s="60"/>
      <c r="B59" s="60"/>
      <c r="C59" s="60" t="s">
        <v>360</v>
      </c>
      <c r="J59" s="60"/>
    </row>
    <row r="60" spans="1:10">
      <c r="A60" s="60"/>
      <c r="B60" s="60"/>
      <c r="C60" s="60"/>
      <c r="D60" s="79" t="s">
        <v>624</v>
      </c>
      <c r="E60" s="85" t="s">
        <v>421</v>
      </c>
      <c r="F60" s="180"/>
      <c r="G60" s="14"/>
      <c r="H60" s="14"/>
      <c r="J60" s="60"/>
    </row>
    <row r="61" spans="1:10">
      <c r="A61" s="60"/>
      <c r="B61" s="60" t="s">
        <v>653</v>
      </c>
      <c r="C61" s="60"/>
      <c r="D61" s="81" t="s">
        <v>625</v>
      </c>
      <c r="E61" s="85" t="s">
        <v>422</v>
      </c>
      <c r="F61" s="72">
        <f>F62+F63</f>
        <v>0</v>
      </c>
      <c r="G61" s="16"/>
      <c r="H61" s="72">
        <f>H62+H63</f>
        <v>0</v>
      </c>
      <c r="J61" s="60"/>
    </row>
    <row r="62" spans="1:10">
      <c r="A62" s="60"/>
      <c r="B62" s="60" t="s">
        <v>654</v>
      </c>
      <c r="C62" s="60"/>
      <c r="D62" s="83" t="s">
        <v>1158</v>
      </c>
      <c r="E62" s="85" t="s">
        <v>423</v>
      </c>
      <c r="F62" s="198"/>
      <c r="G62" s="119">
        <v>0.05</v>
      </c>
      <c r="H62" s="72">
        <f>F62*G62</f>
        <v>0</v>
      </c>
      <c r="J62" s="60"/>
    </row>
    <row r="63" spans="1:10">
      <c r="A63" s="60"/>
      <c r="B63" s="60" t="s">
        <v>655</v>
      </c>
      <c r="C63" s="60"/>
      <c r="D63" s="83" t="s">
        <v>1159</v>
      </c>
      <c r="E63" s="85" t="s">
        <v>424</v>
      </c>
      <c r="F63" s="198"/>
      <c r="G63" s="119">
        <v>0.1</v>
      </c>
      <c r="H63" s="72">
        <f>F63*G63</f>
        <v>0</v>
      </c>
      <c r="J63" s="60"/>
    </row>
    <row r="64" spans="1:10">
      <c r="A64" s="60"/>
      <c r="B64" s="60" t="s">
        <v>656</v>
      </c>
      <c r="C64" s="60"/>
      <c r="D64" s="81" t="s">
        <v>626</v>
      </c>
      <c r="E64" s="85" t="s">
        <v>425</v>
      </c>
      <c r="F64" s="72">
        <f>F65+F68+F71+F72</f>
        <v>0</v>
      </c>
      <c r="G64" s="14"/>
      <c r="H64" s="72">
        <f>H65+H68+H71+H72</f>
        <v>0</v>
      </c>
      <c r="J64" s="60"/>
    </row>
    <row r="65" spans="1:10" ht="30">
      <c r="A65" s="60"/>
      <c r="B65" s="60" t="s">
        <v>657</v>
      </c>
      <c r="C65" s="60"/>
      <c r="D65" s="83" t="s">
        <v>627</v>
      </c>
      <c r="E65" s="85" t="s">
        <v>432</v>
      </c>
      <c r="F65" s="72">
        <f>F66+F67</f>
        <v>0</v>
      </c>
      <c r="G65" s="14"/>
      <c r="H65" s="72">
        <f>H66+H67</f>
        <v>0</v>
      </c>
      <c r="J65" s="60"/>
    </row>
    <row r="66" spans="1:10">
      <c r="A66" s="60"/>
      <c r="B66" s="60" t="s">
        <v>658</v>
      </c>
      <c r="C66" s="60"/>
      <c r="D66" s="86" t="s">
        <v>1143</v>
      </c>
      <c r="E66" s="85" t="s">
        <v>433</v>
      </c>
      <c r="F66" s="198"/>
      <c r="G66" s="119">
        <v>0.05</v>
      </c>
      <c r="H66" s="72">
        <f>F66*G66</f>
        <v>0</v>
      </c>
      <c r="J66" s="60"/>
    </row>
    <row r="67" spans="1:10">
      <c r="A67" s="60"/>
      <c r="B67" s="60" t="s">
        <v>659</v>
      </c>
      <c r="C67" s="60"/>
      <c r="D67" s="86" t="s">
        <v>1144</v>
      </c>
      <c r="E67" s="85" t="s">
        <v>434</v>
      </c>
      <c r="F67" s="198"/>
      <c r="G67" s="119">
        <v>0.1</v>
      </c>
      <c r="H67" s="72">
        <f>F67*G67</f>
        <v>0</v>
      </c>
      <c r="J67" s="60"/>
    </row>
    <row r="68" spans="1:10" ht="30">
      <c r="A68" s="60"/>
      <c r="B68" s="60" t="s">
        <v>660</v>
      </c>
      <c r="C68" s="60"/>
      <c r="D68" s="83" t="s">
        <v>628</v>
      </c>
      <c r="E68" s="85" t="s">
        <v>435</v>
      </c>
      <c r="F68" s="72">
        <f>F69+F70</f>
        <v>0</v>
      </c>
      <c r="G68" s="14"/>
      <c r="H68" s="72">
        <f>H69+H70</f>
        <v>0</v>
      </c>
      <c r="J68" s="60"/>
    </row>
    <row r="69" spans="1:10">
      <c r="A69" s="60"/>
      <c r="B69" s="60" t="s">
        <v>661</v>
      </c>
      <c r="C69" s="60"/>
      <c r="D69" s="86" t="s">
        <v>1145</v>
      </c>
      <c r="E69" s="85" t="s">
        <v>436</v>
      </c>
      <c r="F69" s="198"/>
      <c r="G69" s="119">
        <v>0.05</v>
      </c>
      <c r="H69" s="72">
        <f>F69*G69</f>
        <v>0</v>
      </c>
      <c r="J69" s="60"/>
    </row>
    <row r="70" spans="1:10">
      <c r="A70" s="60"/>
      <c r="B70" s="60" t="s">
        <v>662</v>
      </c>
      <c r="C70" s="60"/>
      <c r="D70" s="86" t="s">
        <v>1146</v>
      </c>
      <c r="E70" s="85" t="s">
        <v>437</v>
      </c>
      <c r="F70" s="198"/>
      <c r="G70" s="119">
        <v>0.25</v>
      </c>
      <c r="H70" s="72">
        <f>F70*G70</f>
        <v>0</v>
      </c>
      <c r="J70" s="60"/>
    </row>
    <row r="71" spans="1:10" ht="30">
      <c r="A71" s="60"/>
      <c r="B71" s="60" t="s">
        <v>663</v>
      </c>
      <c r="C71" s="60"/>
      <c r="D71" s="83" t="s">
        <v>629</v>
      </c>
      <c r="E71" s="85" t="s">
        <v>438</v>
      </c>
      <c r="F71" s="198"/>
      <c r="G71" s="119">
        <v>0.4</v>
      </c>
      <c r="H71" s="72">
        <f>F71*G71</f>
        <v>0</v>
      </c>
      <c r="J71" s="60"/>
    </row>
    <row r="72" spans="1:10">
      <c r="A72" s="60"/>
      <c r="B72" s="60" t="s">
        <v>664</v>
      </c>
      <c r="C72" s="60"/>
      <c r="D72" s="83" t="s">
        <v>630</v>
      </c>
      <c r="E72" s="85" t="s">
        <v>439</v>
      </c>
      <c r="F72" s="198"/>
      <c r="G72" s="119">
        <v>1</v>
      </c>
      <c r="H72" s="72">
        <f>F72*G72</f>
        <v>0</v>
      </c>
      <c r="J72" s="60"/>
    </row>
    <row r="73" spans="1:10">
      <c r="A73" s="60"/>
      <c r="B73" s="60" t="s">
        <v>890</v>
      </c>
      <c r="C73" s="60"/>
      <c r="D73" s="81" t="s">
        <v>631</v>
      </c>
      <c r="E73" s="85" t="s">
        <v>440</v>
      </c>
      <c r="F73" s="72">
        <f>SUM(F74:F77)</f>
        <v>0</v>
      </c>
      <c r="G73" s="14"/>
      <c r="H73" s="72">
        <f>SUM(H74:H77)</f>
        <v>0</v>
      </c>
      <c r="J73" s="60"/>
    </row>
    <row r="74" spans="1:10" ht="30">
      <c r="A74" s="60"/>
      <c r="B74" s="60" t="s">
        <v>665</v>
      </c>
      <c r="C74" s="60"/>
      <c r="D74" s="83" t="s">
        <v>729</v>
      </c>
      <c r="E74" s="85" t="s">
        <v>441</v>
      </c>
      <c r="F74" s="198"/>
      <c r="G74" s="119">
        <v>0</v>
      </c>
      <c r="H74" s="72">
        <f>F74*G74</f>
        <v>0</v>
      </c>
      <c r="J74" s="60"/>
    </row>
    <row r="75" spans="1:10">
      <c r="A75" s="60"/>
      <c r="B75" s="60" t="s">
        <v>666</v>
      </c>
      <c r="C75" s="60"/>
      <c r="D75" s="83" t="s">
        <v>633</v>
      </c>
      <c r="E75" s="85" t="s">
        <v>442</v>
      </c>
      <c r="F75" s="198"/>
      <c r="G75" s="119">
        <v>0.15</v>
      </c>
      <c r="H75" s="72">
        <f>F75*G75</f>
        <v>0</v>
      </c>
      <c r="J75" s="60"/>
    </row>
    <row r="76" spans="1:10">
      <c r="A76" s="60"/>
      <c r="B76" s="60" t="s">
        <v>667</v>
      </c>
      <c r="C76" s="60"/>
      <c r="D76" s="83" t="s">
        <v>634</v>
      </c>
      <c r="E76" s="85" t="s">
        <v>443</v>
      </c>
      <c r="F76" s="198"/>
      <c r="G76" s="119">
        <v>0.5</v>
      </c>
      <c r="H76" s="72">
        <f>F76*G76</f>
        <v>0</v>
      </c>
      <c r="J76" s="60"/>
    </row>
    <row r="77" spans="1:10">
      <c r="A77" s="60"/>
      <c r="B77" s="60" t="s">
        <v>668</v>
      </c>
      <c r="C77" s="60"/>
      <c r="D77" s="83" t="s">
        <v>635</v>
      </c>
      <c r="E77" s="85" t="s">
        <v>444</v>
      </c>
      <c r="F77" s="198"/>
      <c r="G77" s="119">
        <v>1</v>
      </c>
      <c r="H77" s="72">
        <f>F77*G77</f>
        <v>0</v>
      </c>
      <c r="J77" s="60"/>
    </row>
    <row r="78" spans="1:10">
      <c r="A78" s="60"/>
      <c r="B78" s="60" t="s">
        <v>669</v>
      </c>
      <c r="C78" s="60"/>
      <c r="D78" s="81" t="s">
        <v>636</v>
      </c>
      <c r="E78" s="85" t="s">
        <v>445</v>
      </c>
      <c r="F78" s="72">
        <f>SUM(F79:F86,F89,F97,F101)</f>
        <v>0</v>
      </c>
      <c r="G78" s="14"/>
      <c r="H78" s="72">
        <f>SUM(H79:H86,H89,H97,H101)</f>
        <v>0</v>
      </c>
      <c r="J78" s="60"/>
    </row>
    <row r="79" spans="1:10">
      <c r="A79" s="60"/>
      <c r="B79" s="60" t="s">
        <v>670</v>
      </c>
      <c r="C79" s="60"/>
      <c r="D79" s="83" t="s">
        <v>637</v>
      </c>
      <c r="E79" s="85" t="s">
        <v>446</v>
      </c>
      <c r="F79" s="198"/>
      <c r="G79" s="119">
        <v>1</v>
      </c>
      <c r="H79" s="72">
        <f t="shared" ref="H79:H85" si="1">F79*G79</f>
        <v>0</v>
      </c>
      <c r="J79" s="60"/>
    </row>
    <row r="80" spans="1:10" ht="30">
      <c r="A80" s="60"/>
      <c r="B80" s="60" t="s">
        <v>671</v>
      </c>
      <c r="C80" s="60"/>
      <c r="D80" s="83" t="s">
        <v>638</v>
      </c>
      <c r="E80" s="85" t="s">
        <v>447</v>
      </c>
      <c r="F80" s="198"/>
      <c r="G80" s="119">
        <v>1</v>
      </c>
      <c r="H80" s="72">
        <f t="shared" si="1"/>
        <v>0</v>
      </c>
      <c r="J80" s="60"/>
    </row>
    <row r="81" spans="1:10" ht="30">
      <c r="A81" s="60"/>
      <c r="B81" s="60" t="s">
        <v>672</v>
      </c>
      <c r="C81" s="60"/>
      <c r="D81" s="83" t="s">
        <v>730</v>
      </c>
      <c r="E81" s="85" t="s">
        <v>448</v>
      </c>
      <c r="F81" s="198"/>
      <c r="G81" s="119">
        <v>1</v>
      </c>
      <c r="H81" s="72">
        <f t="shared" si="1"/>
        <v>0</v>
      </c>
      <c r="J81" s="60"/>
    </row>
    <row r="82" spans="1:10" ht="30">
      <c r="A82" s="60"/>
      <c r="B82" s="60" t="s">
        <v>673</v>
      </c>
      <c r="C82" s="60"/>
      <c r="D82" s="83" t="s">
        <v>639</v>
      </c>
      <c r="E82" s="85" t="s">
        <v>449</v>
      </c>
      <c r="F82" s="198"/>
      <c r="G82" s="119">
        <v>0.2</v>
      </c>
      <c r="H82" s="72">
        <f t="shared" si="1"/>
        <v>0</v>
      </c>
      <c r="J82" s="60"/>
    </row>
    <row r="83" spans="1:10" ht="30">
      <c r="A83" s="60"/>
      <c r="B83" s="60" t="s">
        <v>674</v>
      </c>
      <c r="C83" s="60"/>
      <c r="D83" s="83" t="s">
        <v>640</v>
      </c>
      <c r="E83" s="85" t="s">
        <v>450</v>
      </c>
      <c r="F83" s="198"/>
      <c r="G83" s="119">
        <v>1</v>
      </c>
      <c r="H83" s="72">
        <f t="shared" si="1"/>
        <v>0</v>
      </c>
      <c r="J83" s="60"/>
    </row>
    <row r="84" spans="1:10" ht="30">
      <c r="A84" s="60"/>
      <c r="B84" s="60" t="s">
        <v>675</v>
      </c>
      <c r="C84" s="60"/>
      <c r="D84" s="83" t="s">
        <v>641</v>
      </c>
      <c r="E84" s="85" t="s">
        <v>451</v>
      </c>
      <c r="F84" s="198"/>
      <c r="G84" s="119">
        <v>1</v>
      </c>
      <c r="H84" s="72">
        <f t="shared" si="1"/>
        <v>0</v>
      </c>
      <c r="J84" s="60"/>
    </row>
    <row r="85" spans="1:10" ht="30">
      <c r="A85" s="60"/>
      <c r="B85" s="60" t="s">
        <v>676</v>
      </c>
      <c r="C85" s="60"/>
      <c r="D85" s="83" t="s">
        <v>642</v>
      </c>
      <c r="E85" s="85" t="s">
        <v>452</v>
      </c>
      <c r="F85" s="198"/>
      <c r="G85" s="119">
        <v>1</v>
      </c>
      <c r="H85" s="72">
        <f t="shared" si="1"/>
        <v>0</v>
      </c>
      <c r="J85" s="60"/>
    </row>
    <row r="86" spans="1:10">
      <c r="A86" s="60"/>
      <c r="B86" s="60" t="s">
        <v>677</v>
      </c>
      <c r="C86" s="60"/>
      <c r="D86" s="83" t="s">
        <v>643</v>
      </c>
      <c r="E86" s="85" t="s">
        <v>453</v>
      </c>
      <c r="F86" s="72">
        <f>F87+F88</f>
        <v>0</v>
      </c>
      <c r="G86" s="14"/>
      <c r="H86" s="72">
        <f>H87+H88</f>
        <v>0</v>
      </c>
      <c r="J86" s="60"/>
    </row>
    <row r="87" spans="1:10" ht="30">
      <c r="A87" s="60"/>
      <c r="B87" s="60" t="s">
        <v>678</v>
      </c>
      <c r="C87" s="60"/>
      <c r="D87" s="86" t="s">
        <v>1147</v>
      </c>
      <c r="E87" s="85" t="s">
        <v>454</v>
      </c>
      <c r="F87" s="198"/>
      <c r="G87" s="119">
        <v>1</v>
      </c>
      <c r="H87" s="72">
        <f>F87*G87</f>
        <v>0</v>
      </c>
      <c r="J87" s="60"/>
    </row>
    <row r="88" spans="1:10">
      <c r="A88" s="60"/>
      <c r="B88" s="60" t="s">
        <v>679</v>
      </c>
      <c r="C88" s="60"/>
      <c r="D88" s="86" t="s">
        <v>1148</v>
      </c>
      <c r="E88" s="85" t="s">
        <v>455</v>
      </c>
      <c r="F88" s="198"/>
      <c r="G88" s="119">
        <v>1</v>
      </c>
      <c r="H88" s="72">
        <f>F88*G88</f>
        <v>0</v>
      </c>
      <c r="J88" s="60"/>
    </row>
    <row r="89" spans="1:10" ht="30">
      <c r="A89" s="60"/>
      <c r="B89" s="60" t="s">
        <v>680</v>
      </c>
      <c r="C89" s="60"/>
      <c r="D89" s="83" t="s">
        <v>644</v>
      </c>
      <c r="E89" s="85" t="s">
        <v>456</v>
      </c>
      <c r="F89" s="72">
        <f>SUM(F90:F96)</f>
        <v>0</v>
      </c>
      <c r="G89" s="14"/>
      <c r="H89" s="72">
        <f>SUM(H90:H96)</f>
        <v>0</v>
      </c>
      <c r="J89" s="60"/>
    </row>
    <row r="90" spans="1:10">
      <c r="A90" s="60"/>
      <c r="B90" s="60" t="s">
        <v>692</v>
      </c>
      <c r="C90" s="60"/>
      <c r="D90" s="86" t="s">
        <v>1149</v>
      </c>
      <c r="E90" s="85" t="s">
        <v>457</v>
      </c>
      <c r="F90" s="198"/>
      <c r="G90" s="119">
        <v>0.05</v>
      </c>
      <c r="H90" s="72">
        <f t="shared" ref="H90:H96" si="2">F90*G90</f>
        <v>0</v>
      </c>
      <c r="J90" s="60"/>
    </row>
    <row r="91" spans="1:10" ht="30">
      <c r="A91" s="60"/>
      <c r="B91" s="60" t="s">
        <v>691</v>
      </c>
      <c r="C91" s="60"/>
      <c r="D91" s="86" t="s">
        <v>1150</v>
      </c>
      <c r="E91" s="85" t="s">
        <v>458</v>
      </c>
      <c r="F91" s="198"/>
      <c r="G91" s="119">
        <v>0.1</v>
      </c>
      <c r="H91" s="72">
        <f t="shared" si="2"/>
        <v>0</v>
      </c>
      <c r="J91" s="60"/>
    </row>
    <row r="92" spans="1:10" ht="30">
      <c r="A92" s="60"/>
      <c r="B92" s="60" t="s">
        <v>690</v>
      </c>
      <c r="C92" s="60"/>
      <c r="D92" s="86" t="s">
        <v>1161</v>
      </c>
      <c r="E92" s="85" t="s">
        <v>459</v>
      </c>
      <c r="F92" s="198"/>
      <c r="G92" s="119">
        <v>0.3</v>
      </c>
      <c r="H92" s="72">
        <f t="shared" si="2"/>
        <v>0</v>
      </c>
      <c r="J92" s="60"/>
    </row>
    <row r="93" spans="1:10">
      <c r="A93" s="60"/>
      <c r="B93" s="60" t="s">
        <v>689</v>
      </c>
      <c r="C93" s="60"/>
      <c r="D93" s="86" t="s">
        <v>1152</v>
      </c>
      <c r="E93" s="85" t="s">
        <v>460</v>
      </c>
      <c r="F93" s="198"/>
      <c r="G93" s="119">
        <v>0.4</v>
      </c>
      <c r="H93" s="72">
        <f t="shared" si="2"/>
        <v>0</v>
      </c>
      <c r="J93" s="60"/>
    </row>
    <row r="94" spans="1:10" ht="30">
      <c r="A94" s="60"/>
      <c r="B94" s="60" t="s">
        <v>688</v>
      </c>
      <c r="C94" s="60"/>
      <c r="D94" s="86" t="s">
        <v>1160</v>
      </c>
      <c r="E94" s="85" t="s">
        <v>461</v>
      </c>
      <c r="F94" s="198"/>
      <c r="G94" s="119">
        <v>0.4</v>
      </c>
      <c r="H94" s="72">
        <f t="shared" si="2"/>
        <v>0</v>
      </c>
      <c r="J94" s="60"/>
    </row>
    <row r="95" spans="1:10" ht="30">
      <c r="A95" s="60"/>
      <c r="B95" s="60" t="s">
        <v>687</v>
      </c>
      <c r="C95" s="60"/>
      <c r="D95" s="86" t="s">
        <v>1154</v>
      </c>
      <c r="E95" s="85" t="s">
        <v>462</v>
      </c>
      <c r="F95" s="198"/>
      <c r="G95" s="119">
        <v>1</v>
      </c>
      <c r="H95" s="72">
        <f t="shared" si="2"/>
        <v>0</v>
      </c>
      <c r="J95" s="60"/>
    </row>
    <row r="96" spans="1:10">
      <c r="A96" s="60"/>
      <c r="B96" s="60" t="s">
        <v>686</v>
      </c>
      <c r="C96" s="60"/>
      <c r="D96" s="86" t="s">
        <v>1155</v>
      </c>
      <c r="E96" s="85" t="s">
        <v>463</v>
      </c>
      <c r="F96" s="198"/>
      <c r="G96" s="119">
        <v>1</v>
      </c>
      <c r="H96" s="72">
        <f t="shared" si="2"/>
        <v>0</v>
      </c>
      <c r="J96" s="60"/>
    </row>
    <row r="97" spans="1:10">
      <c r="A97" s="60"/>
      <c r="B97" s="60" t="s">
        <v>685</v>
      </c>
      <c r="C97" s="60"/>
      <c r="D97" s="83" t="s">
        <v>645</v>
      </c>
      <c r="E97" s="85" t="s">
        <v>464</v>
      </c>
      <c r="F97" s="72">
        <f>SUM(F98:F100)</f>
        <v>0</v>
      </c>
      <c r="G97" s="14"/>
      <c r="H97" s="72">
        <f>SUM(H98:H100)</f>
        <v>0</v>
      </c>
      <c r="J97" s="60"/>
    </row>
    <row r="98" spans="1:10">
      <c r="A98" s="60"/>
      <c r="B98" s="60" t="s">
        <v>684</v>
      </c>
      <c r="C98" s="60"/>
      <c r="D98" s="86" t="s">
        <v>646</v>
      </c>
      <c r="E98" s="85" t="s">
        <v>465</v>
      </c>
      <c r="F98" s="198"/>
      <c r="G98" s="119">
        <v>0.03</v>
      </c>
      <c r="H98" s="72">
        <f>F98*G98</f>
        <v>0</v>
      </c>
      <c r="J98" s="60"/>
    </row>
    <row r="99" spans="1:10">
      <c r="A99" s="60"/>
      <c r="B99" s="60" t="s">
        <v>683</v>
      </c>
      <c r="C99" s="60"/>
      <c r="D99" s="86" t="s">
        <v>647</v>
      </c>
      <c r="E99" s="85" t="s">
        <v>466</v>
      </c>
      <c r="F99" s="198"/>
      <c r="G99" s="119">
        <v>0.05</v>
      </c>
      <c r="H99" s="72">
        <f>F99*G99</f>
        <v>0</v>
      </c>
      <c r="J99" s="60"/>
    </row>
    <row r="100" spans="1:10">
      <c r="A100" s="60"/>
      <c r="B100" s="60" t="s">
        <v>682</v>
      </c>
      <c r="C100" s="60"/>
      <c r="D100" s="86" t="s">
        <v>747</v>
      </c>
      <c r="E100" s="85" t="s">
        <v>538</v>
      </c>
      <c r="F100" s="198"/>
      <c r="G100" s="119">
        <v>0.05</v>
      </c>
      <c r="H100" s="72">
        <f>F100*G100</f>
        <v>0</v>
      </c>
      <c r="J100" s="60"/>
    </row>
    <row r="101" spans="1:10">
      <c r="A101" s="60"/>
      <c r="B101" s="60" t="s">
        <v>681</v>
      </c>
      <c r="C101" s="60"/>
      <c r="D101" s="83" t="s">
        <v>648</v>
      </c>
      <c r="E101" s="85" t="s">
        <v>467</v>
      </c>
      <c r="F101" s="198"/>
      <c r="G101" s="119">
        <v>1</v>
      </c>
      <c r="H101" s="72">
        <f>F101*G101</f>
        <v>0</v>
      </c>
      <c r="J101" s="60"/>
    </row>
    <row r="102" spans="1:10">
      <c r="A102" s="60"/>
      <c r="B102" s="60" t="s">
        <v>891</v>
      </c>
      <c r="C102" s="60"/>
      <c r="D102" s="79" t="s">
        <v>649</v>
      </c>
      <c r="E102" s="85" t="s">
        <v>468</v>
      </c>
      <c r="F102" s="72">
        <f>SUM(F61,F64,F73,F78)</f>
        <v>0</v>
      </c>
      <c r="G102" s="14"/>
      <c r="H102" s="72">
        <f>SUM(H61,H64,H73,H78)</f>
        <v>0</v>
      </c>
      <c r="J102" s="60"/>
    </row>
    <row r="103" spans="1:10">
      <c r="A103" s="60"/>
      <c r="B103" s="60"/>
      <c r="C103" s="60" t="s">
        <v>360</v>
      </c>
      <c r="J103" s="60"/>
    </row>
    <row r="104" spans="1:10">
      <c r="A104" s="60"/>
      <c r="B104" s="60"/>
      <c r="C104" s="60" t="s">
        <v>363</v>
      </c>
      <c r="D104" s="60"/>
      <c r="E104" s="60"/>
      <c r="F104" s="60"/>
      <c r="G104" s="60"/>
      <c r="H104" s="60"/>
      <c r="I104" s="60"/>
      <c r="J104" s="60" t="s">
        <v>364</v>
      </c>
    </row>
    <row r="107" spans="1:10">
      <c r="A107" s="60"/>
      <c r="B107" s="60"/>
      <c r="C107" s="60" t="s">
        <v>539</v>
      </c>
      <c r="D107" s="60"/>
      <c r="E107" s="60"/>
      <c r="F107" s="60"/>
      <c r="G107" s="60"/>
      <c r="H107" s="60"/>
      <c r="I107" s="60"/>
      <c r="J107" s="60"/>
    </row>
    <row r="108" spans="1:10" hidden="1">
      <c r="A108" s="60"/>
      <c r="B108" s="60"/>
      <c r="C108" s="60"/>
      <c r="D108" s="60"/>
      <c r="E108" s="60" t="s">
        <v>536</v>
      </c>
      <c r="F108" s="60" t="s">
        <v>693</v>
      </c>
      <c r="G108" s="60" t="s">
        <v>694</v>
      </c>
      <c r="H108" s="60" t="s">
        <v>695</v>
      </c>
      <c r="I108" s="60"/>
      <c r="J108" s="60"/>
    </row>
    <row r="109" spans="1:10" hidden="1">
      <c r="A109" s="60"/>
      <c r="B109" s="60"/>
      <c r="C109" s="60"/>
      <c r="D109" s="60"/>
      <c r="E109" s="60"/>
      <c r="F109" s="60" t="s">
        <v>737</v>
      </c>
      <c r="G109" s="60" t="s">
        <v>737</v>
      </c>
      <c r="H109" s="60" t="s">
        <v>737</v>
      </c>
      <c r="I109" s="60"/>
      <c r="J109" s="60"/>
    </row>
    <row r="110" spans="1:10" hidden="1">
      <c r="A110" s="60"/>
      <c r="B110" s="60"/>
      <c r="C110" s="60" t="s">
        <v>361</v>
      </c>
      <c r="D110" s="60" t="s">
        <v>365</v>
      </c>
      <c r="E110" s="60" t="s">
        <v>365</v>
      </c>
      <c r="F110" s="60"/>
      <c r="G110" s="60"/>
      <c r="H110" s="60"/>
      <c r="I110" s="60" t="s">
        <v>360</v>
      </c>
      <c r="J110" s="60" t="s">
        <v>362</v>
      </c>
    </row>
    <row r="111" spans="1:10">
      <c r="A111" s="60"/>
      <c r="B111" s="60"/>
      <c r="C111" s="60" t="s">
        <v>383</v>
      </c>
      <c r="D111" s="241" t="s">
        <v>763</v>
      </c>
      <c r="E111" s="242"/>
      <c r="F111" s="242"/>
      <c r="G111" s="242"/>
      <c r="H111" s="243"/>
      <c r="J111" s="60"/>
    </row>
    <row r="112" spans="1:10">
      <c r="A112" s="60"/>
      <c r="B112" s="60"/>
      <c r="C112" s="60" t="s">
        <v>365</v>
      </c>
      <c r="D112" s="216" t="s">
        <v>721</v>
      </c>
      <c r="E112" s="216"/>
      <c r="F112" s="80" t="s">
        <v>393</v>
      </c>
      <c r="G112" s="80" t="s">
        <v>430</v>
      </c>
      <c r="H112" s="80" t="s">
        <v>395</v>
      </c>
      <c r="J112" s="60"/>
    </row>
    <row r="113" spans="1:10">
      <c r="A113" s="60" t="s">
        <v>536</v>
      </c>
      <c r="B113" s="60"/>
      <c r="C113" s="60" t="s">
        <v>365</v>
      </c>
      <c r="D113" s="217"/>
      <c r="E113" s="217"/>
      <c r="F113" s="80" t="s">
        <v>489</v>
      </c>
      <c r="G113" s="80" t="s">
        <v>490</v>
      </c>
      <c r="H113" s="80" t="s">
        <v>491</v>
      </c>
      <c r="J113" s="60"/>
    </row>
    <row r="114" spans="1:10">
      <c r="A114" s="60"/>
      <c r="B114" s="60"/>
      <c r="C114" s="60" t="s">
        <v>360</v>
      </c>
      <c r="J114" s="60"/>
    </row>
    <row r="115" spans="1:10">
      <c r="A115" s="60"/>
      <c r="B115" s="60" t="s">
        <v>1141</v>
      </c>
      <c r="C115" s="60"/>
      <c r="D115" s="79" t="s">
        <v>709</v>
      </c>
      <c r="E115" s="85" t="s">
        <v>469</v>
      </c>
      <c r="F115" s="72">
        <f>F116+F117+F118</f>
        <v>0</v>
      </c>
      <c r="G115" s="14"/>
      <c r="H115" s="72">
        <f>H116+H117+H118</f>
        <v>0</v>
      </c>
      <c r="J115" s="60"/>
    </row>
    <row r="116" spans="1:10">
      <c r="A116" s="60"/>
      <c r="B116" s="60" t="s">
        <v>696</v>
      </c>
      <c r="C116" s="60"/>
      <c r="D116" s="81" t="s">
        <v>710</v>
      </c>
      <c r="E116" s="85" t="s">
        <v>470</v>
      </c>
      <c r="F116" s="198"/>
      <c r="G116" s="119">
        <v>0</v>
      </c>
      <c r="H116" s="72">
        <f t="shared" ref="H116:H121" si="3">F116*G116</f>
        <v>0</v>
      </c>
      <c r="J116" s="60"/>
    </row>
    <row r="117" spans="1:10">
      <c r="A117" s="60"/>
      <c r="B117" s="60" t="s">
        <v>705</v>
      </c>
      <c r="C117" s="60"/>
      <c r="D117" s="81" t="s">
        <v>711</v>
      </c>
      <c r="E117" s="85" t="s">
        <v>475</v>
      </c>
      <c r="F117" s="198"/>
      <c r="G117" s="119">
        <v>0.15</v>
      </c>
      <c r="H117" s="72">
        <f t="shared" si="3"/>
        <v>0</v>
      </c>
      <c r="J117" s="60"/>
    </row>
    <row r="118" spans="1:10">
      <c r="A118" s="60"/>
      <c r="B118" s="60" t="s">
        <v>739</v>
      </c>
      <c r="C118" s="60"/>
      <c r="D118" s="81" t="s">
        <v>712</v>
      </c>
      <c r="E118" s="85" t="s">
        <v>476</v>
      </c>
      <c r="F118" s="198"/>
      <c r="G118" s="119">
        <v>0.5</v>
      </c>
      <c r="H118" s="72">
        <f t="shared" si="3"/>
        <v>0</v>
      </c>
      <c r="J118" s="60"/>
    </row>
    <row r="119" spans="1:10">
      <c r="A119" s="60"/>
      <c r="B119" s="60" t="s">
        <v>740</v>
      </c>
      <c r="C119" s="60"/>
      <c r="D119" s="79" t="s">
        <v>713</v>
      </c>
      <c r="E119" s="85" t="s">
        <v>477</v>
      </c>
      <c r="F119" s="198"/>
      <c r="G119" s="119">
        <v>0.5</v>
      </c>
      <c r="H119" s="72">
        <f t="shared" si="3"/>
        <v>0</v>
      </c>
      <c r="J119" s="60"/>
    </row>
    <row r="120" spans="1:10">
      <c r="A120" s="60"/>
      <c r="B120" s="60" t="s">
        <v>704</v>
      </c>
      <c r="C120" s="60"/>
      <c r="D120" s="79" t="s">
        <v>714</v>
      </c>
      <c r="E120" s="85" t="s">
        <v>478</v>
      </c>
      <c r="F120" s="198"/>
      <c r="G120" s="119">
        <v>1</v>
      </c>
      <c r="H120" s="72">
        <f t="shared" si="3"/>
        <v>0</v>
      </c>
      <c r="J120" s="60"/>
    </row>
    <row r="121" spans="1:10" ht="30">
      <c r="A121" s="60"/>
      <c r="B121" s="60" t="s">
        <v>703</v>
      </c>
      <c r="C121" s="60"/>
      <c r="D121" s="79" t="s">
        <v>715</v>
      </c>
      <c r="E121" s="85" t="s">
        <v>479</v>
      </c>
      <c r="F121" s="198"/>
      <c r="G121" s="119">
        <v>0</v>
      </c>
      <c r="H121" s="72">
        <f t="shared" si="3"/>
        <v>0</v>
      </c>
      <c r="J121" s="60"/>
    </row>
    <row r="122" spans="1:10">
      <c r="A122" s="60"/>
      <c r="B122" s="60" t="s">
        <v>702</v>
      </c>
      <c r="C122" s="60"/>
      <c r="D122" s="79" t="s">
        <v>716</v>
      </c>
      <c r="E122" s="85" t="s">
        <v>480</v>
      </c>
      <c r="F122" s="72">
        <f>F123+F124+F125</f>
        <v>0</v>
      </c>
      <c r="G122" s="14"/>
      <c r="H122" s="72">
        <f>H123+H124+H125</f>
        <v>0</v>
      </c>
      <c r="J122" s="60"/>
    </row>
    <row r="123" spans="1:10">
      <c r="A123" s="60"/>
      <c r="B123" s="60" t="s">
        <v>701</v>
      </c>
      <c r="C123" s="60"/>
      <c r="D123" s="81" t="s">
        <v>717</v>
      </c>
      <c r="E123" s="85" t="s">
        <v>481</v>
      </c>
      <c r="F123" s="198"/>
      <c r="G123" s="119">
        <v>0.5</v>
      </c>
      <c r="H123" s="72">
        <f>F123*G123</f>
        <v>0</v>
      </c>
      <c r="J123" s="60"/>
    </row>
    <row r="124" spans="1:10" ht="30">
      <c r="A124" s="60"/>
      <c r="B124" s="60" t="s">
        <v>700</v>
      </c>
      <c r="C124" s="60"/>
      <c r="D124" s="81" t="s">
        <v>718</v>
      </c>
      <c r="E124" s="85" t="s">
        <v>482</v>
      </c>
      <c r="F124" s="198"/>
      <c r="G124" s="119">
        <v>0.5</v>
      </c>
      <c r="H124" s="72">
        <f>F124*G124</f>
        <v>0</v>
      </c>
      <c r="J124" s="60"/>
    </row>
    <row r="125" spans="1:10" ht="30">
      <c r="A125" s="60"/>
      <c r="B125" s="60" t="s">
        <v>699</v>
      </c>
      <c r="C125" s="60"/>
      <c r="D125" s="81" t="s">
        <v>731</v>
      </c>
      <c r="E125" s="85" t="s">
        <v>483</v>
      </c>
      <c r="F125" s="198"/>
      <c r="G125" s="119">
        <v>1</v>
      </c>
      <c r="H125" s="72">
        <f>F125*G125</f>
        <v>0</v>
      </c>
      <c r="J125" s="60"/>
    </row>
    <row r="126" spans="1:10">
      <c r="A126" s="60"/>
      <c r="B126" s="60" t="s">
        <v>698</v>
      </c>
      <c r="C126" s="60"/>
      <c r="D126" s="79" t="s">
        <v>719</v>
      </c>
      <c r="E126" s="85" t="s">
        <v>484</v>
      </c>
      <c r="F126" s="198"/>
      <c r="G126" s="119">
        <v>1</v>
      </c>
      <c r="H126" s="72">
        <f>F126*G126</f>
        <v>0</v>
      </c>
      <c r="J126" s="60"/>
    </row>
    <row r="127" spans="1:10">
      <c r="A127" s="60"/>
      <c r="B127" s="60" t="s">
        <v>697</v>
      </c>
      <c r="C127" s="60"/>
      <c r="D127" s="79" t="s">
        <v>720</v>
      </c>
      <c r="E127" s="85" t="s">
        <v>485</v>
      </c>
      <c r="F127" s="198"/>
      <c r="G127" s="119">
        <v>0.5</v>
      </c>
      <c r="H127" s="72">
        <f>F127*G127</f>
        <v>0</v>
      </c>
      <c r="J127" s="60"/>
    </row>
    <row r="128" spans="1:10">
      <c r="A128" s="60"/>
      <c r="B128" s="60" t="s">
        <v>892</v>
      </c>
      <c r="C128" s="60"/>
      <c r="D128" s="79" t="s">
        <v>732</v>
      </c>
      <c r="E128" s="85" t="s">
        <v>486</v>
      </c>
      <c r="F128" s="72">
        <f>F115+F119+F120+F121+F122+F126+F127</f>
        <v>0</v>
      </c>
      <c r="G128" s="14"/>
      <c r="H128" s="72">
        <f>H115+H119+H120+H121+H122+H126+H127</f>
        <v>0</v>
      </c>
      <c r="J128" s="60"/>
    </row>
    <row r="129" spans="1:10">
      <c r="A129" s="60"/>
      <c r="B129" s="60"/>
      <c r="C129" s="60" t="s">
        <v>360</v>
      </c>
      <c r="J129" s="60"/>
    </row>
    <row r="130" spans="1:10">
      <c r="A130" s="60"/>
      <c r="B130" s="60"/>
      <c r="C130" s="60" t="s">
        <v>363</v>
      </c>
      <c r="D130" s="60"/>
      <c r="E130" s="60"/>
      <c r="F130" s="60"/>
      <c r="G130" s="60"/>
      <c r="H130" s="60"/>
      <c r="I130" s="60"/>
      <c r="J130" s="60" t="s">
        <v>364</v>
      </c>
    </row>
    <row r="133" spans="1:10" ht="18" hidden="1" customHeight="1">
      <c r="A133" s="60"/>
      <c r="B133" s="60"/>
      <c r="C133" s="60" t="s">
        <v>770</v>
      </c>
      <c r="D133" s="60"/>
      <c r="E133" s="60"/>
      <c r="F133" s="60"/>
      <c r="G133" s="60"/>
      <c r="H133" s="60"/>
      <c r="I133" s="60"/>
      <c r="J133" s="60"/>
    </row>
    <row r="134" spans="1:10" hidden="1">
      <c r="A134" s="60"/>
      <c r="B134" s="60"/>
      <c r="C134" s="60"/>
      <c r="D134" s="60"/>
      <c r="E134" s="60" t="s">
        <v>536</v>
      </c>
      <c r="F134" s="60"/>
      <c r="G134" s="60" t="s">
        <v>592</v>
      </c>
      <c r="H134" s="60"/>
      <c r="I134" s="60"/>
      <c r="J134" s="60"/>
    </row>
    <row r="135" spans="1:10" hidden="1">
      <c r="A135" s="60"/>
      <c r="B135" s="60"/>
      <c r="C135" s="60"/>
      <c r="D135" s="60"/>
      <c r="E135" s="60"/>
      <c r="F135" s="60" t="s">
        <v>737</v>
      </c>
      <c r="G135" s="60"/>
      <c r="H135" s="60" t="s">
        <v>737</v>
      </c>
      <c r="I135" s="60"/>
      <c r="J135" s="60"/>
    </row>
    <row r="136" spans="1:10" hidden="1">
      <c r="A136" s="60"/>
      <c r="B136" s="60"/>
      <c r="C136" s="60" t="s">
        <v>361</v>
      </c>
      <c r="D136" s="60" t="s">
        <v>365</v>
      </c>
      <c r="E136" s="60" t="s">
        <v>365</v>
      </c>
      <c r="F136" s="60"/>
      <c r="G136" s="60"/>
      <c r="H136" s="60"/>
      <c r="I136" s="60" t="s">
        <v>360</v>
      </c>
      <c r="J136" s="60" t="s">
        <v>362</v>
      </c>
    </row>
    <row r="137" spans="1:10" s="15" customFormat="1">
      <c r="A137" s="60"/>
      <c r="B137" s="60"/>
      <c r="C137" s="60" t="s">
        <v>383</v>
      </c>
      <c r="D137" s="238" t="s">
        <v>764</v>
      </c>
      <c r="E137" s="219"/>
      <c r="F137" s="219"/>
      <c r="G137" s="219"/>
      <c r="H137" s="220"/>
      <c r="J137" s="60"/>
    </row>
    <row r="138" spans="1:10">
      <c r="A138" s="60"/>
      <c r="B138" s="60"/>
      <c r="C138" s="60" t="s">
        <v>365</v>
      </c>
      <c r="D138" s="216" t="s">
        <v>499</v>
      </c>
      <c r="E138" s="216"/>
      <c r="F138" s="80" t="s">
        <v>393</v>
      </c>
      <c r="G138" s="80" t="s">
        <v>430</v>
      </c>
      <c r="H138" s="80" t="s">
        <v>395</v>
      </c>
      <c r="J138" s="60"/>
    </row>
    <row r="139" spans="1:10">
      <c r="A139" s="60" t="s">
        <v>536</v>
      </c>
      <c r="B139" s="60"/>
      <c r="C139" s="60" t="s">
        <v>365</v>
      </c>
      <c r="D139" s="217"/>
      <c r="E139" s="217"/>
      <c r="F139" s="80" t="s">
        <v>496</v>
      </c>
      <c r="G139" s="80" t="s">
        <v>497</v>
      </c>
      <c r="H139" s="80" t="s">
        <v>498</v>
      </c>
      <c r="J139" s="60"/>
    </row>
    <row r="140" spans="1:10">
      <c r="A140" s="60"/>
      <c r="B140" s="60"/>
      <c r="C140" s="60" t="s">
        <v>360</v>
      </c>
      <c r="J140" s="60"/>
    </row>
    <row r="141" spans="1:10">
      <c r="A141" s="60"/>
      <c r="B141" s="60"/>
      <c r="C141" s="60"/>
      <c r="D141" s="79" t="s">
        <v>733</v>
      </c>
      <c r="E141" s="85" t="s">
        <v>487</v>
      </c>
      <c r="F141" s="72">
        <f>F102-F128</f>
        <v>0</v>
      </c>
      <c r="G141" s="14"/>
      <c r="H141" s="72">
        <f>H102-H128</f>
        <v>0</v>
      </c>
      <c r="J141" s="60"/>
    </row>
    <row r="142" spans="1:10">
      <c r="A142" s="60"/>
      <c r="B142" s="60"/>
      <c r="C142" s="60"/>
      <c r="D142" s="79" t="s">
        <v>734</v>
      </c>
      <c r="E142" s="85" t="s">
        <v>488</v>
      </c>
      <c r="F142" s="72">
        <f>F102*0.25</f>
        <v>0</v>
      </c>
      <c r="G142" s="14"/>
      <c r="H142" s="72">
        <f>H102*0.25</f>
        <v>0</v>
      </c>
      <c r="J142" s="60"/>
    </row>
    <row r="143" spans="1:10">
      <c r="A143" s="60"/>
      <c r="B143" s="60"/>
      <c r="C143" s="60"/>
      <c r="D143" s="79" t="s">
        <v>735</v>
      </c>
      <c r="E143" s="85" t="s">
        <v>492</v>
      </c>
      <c r="F143" s="72">
        <f>IF(F141&gt;F142,F141,F142)</f>
        <v>0</v>
      </c>
      <c r="G143" s="14"/>
      <c r="H143" s="72">
        <f>IF(H141&gt;H142,H141,H142)</f>
        <v>0</v>
      </c>
      <c r="J143" s="60"/>
    </row>
    <row r="144" spans="1:10">
      <c r="A144" s="60"/>
      <c r="B144" s="60"/>
      <c r="C144" s="60" t="s">
        <v>360</v>
      </c>
      <c r="J144" s="60"/>
    </row>
    <row r="145" spans="1:10">
      <c r="A145" s="60"/>
      <c r="B145" s="60"/>
      <c r="C145" s="60" t="s">
        <v>363</v>
      </c>
      <c r="D145" s="60"/>
      <c r="E145" s="60"/>
      <c r="F145" s="60"/>
      <c r="G145" s="60"/>
      <c r="H145" s="60"/>
      <c r="I145" s="60"/>
      <c r="J145" s="60" t="s">
        <v>364</v>
      </c>
    </row>
    <row r="147" spans="1:10">
      <c r="A147" s="60"/>
      <c r="B147" s="60"/>
      <c r="C147" s="60" t="s">
        <v>540</v>
      </c>
      <c r="D147" s="60"/>
      <c r="E147" s="60"/>
      <c r="F147" s="60"/>
      <c r="G147" s="60"/>
      <c r="H147" s="60"/>
    </row>
    <row r="148" spans="1:10" hidden="1">
      <c r="A148" s="60"/>
      <c r="B148" s="60"/>
      <c r="C148" s="60"/>
      <c r="D148" s="60"/>
      <c r="E148" s="60" t="s">
        <v>536</v>
      </c>
      <c r="F148" s="60" t="s">
        <v>722</v>
      </c>
      <c r="G148" s="60"/>
      <c r="H148" s="60"/>
    </row>
    <row r="149" spans="1:10" hidden="1">
      <c r="A149" s="60"/>
      <c r="B149" s="60"/>
      <c r="C149" s="60"/>
      <c r="D149" s="60"/>
      <c r="E149" s="60"/>
      <c r="F149" s="60" t="s">
        <v>737</v>
      </c>
      <c r="G149" s="60"/>
      <c r="H149" s="60"/>
    </row>
    <row r="150" spans="1:10" hidden="1">
      <c r="A150" s="60"/>
      <c r="B150" s="60"/>
      <c r="C150" s="60" t="s">
        <v>361</v>
      </c>
      <c r="D150" s="60" t="s">
        <v>365</v>
      </c>
      <c r="E150" s="60" t="s">
        <v>365</v>
      </c>
      <c r="F150" s="60"/>
      <c r="G150" s="60" t="s">
        <v>360</v>
      </c>
      <c r="H150" s="60" t="s">
        <v>362</v>
      </c>
    </row>
    <row r="151" spans="1:10" s="17" customFormat="1">
      <c r="A151" s="60"/>
      <c r="B151" s="60"/>
      <c r="C151" s="60" t="s">
        <v>383</v>
      </c>
      <c r="D151" s="238" t="s">
        <v>503</v>
      </c>
      <c r="E151" s="219"/>
      <c r="F151" s="220"/>
      <c r="G151" s="60"/>
      <c r="H151" s="60"/>
    </row>
    <row r="152" spans="1:10">
      <c r="A152" s="60" t="s">
        <v>536</v>
      </c>
      <c r="B152" s="60"/>
      <c r="C152" s="60" t="s">
        <v>365</v>
      </c>
      <c r="D152" s="80" t="s">
        <v>499</v>
      </c>
      <c r="E152" s="80"/>
      <c r="F152" s="80" t="s">
        <v>501</v>
      </c>
      <c r="H152" s="60"/>
    </row>
    <row r="153" spans="1:10">
      <c r="A153" s="60"/>
      <c r="B153" s="60"/>
      <c r="C153" s="60" t="s">
        <v>360</v>
      </c>
      <c r="H153" s="60"/>
    </row>
    <row r="154" spans="1:10" ht="30">
      <c r="A154" s="60"/>
      <c r="B154" s="60"/>
      <c r="C154" s="61"/>
      <c r="D154" s="79" t="s">
        <v>541</v>
      </c>
      <c r="E154" s="85" t="s">
        <v>493</v>
      </c>
      <c r="F154" s="73" t="str">
        <f>IF(H143&lt;&gt;0,(H47)/H143,"0")</f>
        <v>0</v>
      </c>
      <c r="H154" s="60"/>
    </row>
    <row r="155" spans="1:10">
      <c r="A155" s="60"/>
      <c r="B155" s="60"/>
      <c r="C155" s="60" t="s">
        <v>360</v>
      </c>
      <c r="H155" s="60"/>
    </row>
    <row r="156" spans="1:10">
      <c r="A156" s="60"/>
      <c r="B156" s="60"/>
      <c r="C156" s="60" t="s">
        <v>363</v>
      </c>
      <c r="D156" s="60"/>
      <c r="E156" s="60"/>
      <c r="F156" s="60"/>
      <c r="G156" s="60"/>
      <c r="H156" s="60" t="s">
        <v>364</v>
      </c>
    </row>
    <row r="160" spans="1:10">
      <c r="A160" s="60"/>
      <c r="B160" s="60"/>
      <c r="C160" s="60" t="s">
        <v>542</v>
      </c>
      <c r="D160" s="60"/>
      <c r="E160" s="60"/>
      <c r="F160" s="60"/>
      <c r="G160" s="60"/>
    </row>
    <row r="161" spans="1:7" hidden="1">
      <c r="A161" s="60"/>
      <c r="B161" s="60"/>
      <c r="C161" s="60"/>
      <c r="D161" s="60"/>
      <c r="E161" s="60" t="s">
        <v>595</v>
      </c>
      <c r="F161" s="60"/>
      <c r="G161" s="60"/>
    </row>
    <row r="162" spans="1:7" hidden="1">
      <c r="A162" s="60"/>
      <c r="B162" s="60"/>
      <c r="C162" s="60"/>
      <c r="D162" s="60" t="s">
        <v>507</v>
      </c>
      <c r="E162" s="60" t="s">
        <v>741</v>
      </c>
      <c r="F162" s="60"/>
      <c r="G162" s="60"/>
    </row>
    <row r="163" spans="1:7" hidden="1">
      <c r="A163" s="60"/>
      <c r="B163" s="60"/>
      <c r="C163" s="60" t="s">
        <v>361</v>
      </c>
      <c r="D163" s="60" t="s">
        <v>506</v>
      </c>
      <c r="E163" s="60"/>
      <c r="F163" s="60" t="s">
        <v>360</v>
      </c>
      <c r="G163" s="60" t="s">
        <v>362</v>
      </c>
    </row>
    <row r="164" spans="1:7" ht="45" customHeight="1">
      <c r="A164" s="60"/>
      <c r="B164" s="60"/>
      <c r="C164" s="60" t="s">
        <v>383</v>
      </c>
      <c r="D164" s="229" t="s">
        <v>1179</v>
      </c>
      <c r="E164" s="231"/>
      <c r="G164" s="60"/>
    </row>
    <row r="165" spans="1:7">
      <c r="A165" s="60"/>
      <c r="B165" s="60"/>
      <c r="C165" s="60" t="s">
        <v>365</v>
      </c>
      <c r="D165" s="223" t="s">
        <v>508</v>
      </c>
      <c r="E165" s="80" t="s">
        <v>393</v>
      </c>
      <c r="G165" s="60"/>
    </row>
    <row r="166" spans="1:7">
      <c r="A166" s="60" t="s">
        <v>536</v>
      </c>
      <c r="B166" s="60"/>
      <c r="C166" s="60" t="s">
        <v>365</v>
      </c>
      <c r="D166" s="224"/>
      <c r="E166" s="80" t="s">
        <v>505</v>
      </c>
      <c r="G166" s="60"/>
    </row>
    <row r="167" spans="1:7">
      <c r="A167" s="60"/>
      <c r="B167" s="60"/>
      <c r="C167" s="60" t="s">
        <v>360</v>
      </c>
      <c r="G167" s="60"/>
    </row>
    <row r="168" spans="1:7">
      <c r="A168" s="60"/>
      <c r="B168" s="60"/>
      <c r="C168" s="61"/>
      <c r="D168" s="187"/>
      <c r="E168" s="112"/>
      <c r="G168" s="60"/>
    </row>
    <row r="169" spans="1:7" ht="30" customHeight="1">
      <c r="A169" s="60"/>
      <c r="B169" s="60"/>
      <c r="C169" s="60" t="s">
        <v>360</v>
      </c>
      <c r="D169" s="234"/>
      <c r="E169" s="234"/>
      <c r="G169" s="60"/>
    </row>
    <row r="170" spans="1:7">
      <c r="A170" s="60"/>
      <c r="B170" s="60"/>
      <c r="C170" s="60" t="s">
        <v>363</v>
      </c>
      <c r="D170" s="60"/>
      <c r="E170" s="60"/>
      <c r="F170" s="60"/>
      <c r="G170" s="60" t="s">
        <v>364</v>
      </c>
    </row>
    <row r="172" spans="1:7" s="12" customFormat="1">
      <c r="A172" s="62"/>
      <c r="B172" s="62"/>
      <c r="C172" s="62" t="s">
        <v>753</v>
      </c>
      <c r="D172" s="62"/>
      <c r="E172" s="62"/>
      <c r="F172" s="62"/>
      <c r="G172" s="62"/>
    </row>
    <row r="173" spans="1:7" s="12" customFormat="1" hidden="1">
      <c r="A173" s="62"/>
      <c r="B173" s="62"/>
      <c r="C173" s="62"/>
      <c r="D173" s="62"/>
      <c r="E173" s="62" t="s">
        <v>595</v>
      </c>
      <c r="F173" s="62"/>
      <c r="G173" s="62"/>
    </row>
    <row r="174" spans="1:7" s="12" customFormat="1" hidden="1">
      <c r="A174" s="62"/>
      <c r="B174" s="62"/>
      <c r="C174" s="62"/>
      <c r="D174" s="62" t="s">
        <v>507</v>
      </c>
      <c r="E174" s="62" t="s">
        <v>754</v>
      </c>
      <c r="F174" s="62"/>
      <c r="G174" s="62"/>
    </row>
    <row r="175" spans="1:7" s="12" customFormat="1" hidden="1">
      <c r="A175" s="62"/>
      <c r="B175" s="62"/>
      <c r="C175" s="62" t="s">
        <v>361</v>
      </c>
      <c r="D175" s="62" t="s">
        <v>506</v>
      </c>
      <c r="E175" s="62"/>
      <c r="F175" s="62" t="s">
        <v>360</v>
      </c>
      <c r="G175" s="62" t="s">
        <v>362</v>
      </c>
    </row>
    <row r="176" spans="1:7" s="57" customFormat="1" ht="63.75" customHeight="1">
      <c r="A176" s="62"/>
      <c r="B176" s="62"/>
      <c r="C176" s="62"/>
      <c r="D176" s="250" t="s">
        <v>1180</v>
      </c>
      <c r="E176" s="249"/>
      <c r="F176" s="62"/>
      <c r="G176" s="62"/>
    </row>
    <row r="177" spans="1:8" s="12" customFormat="1">
      <c r="A177" s="62"/>
      <c r="B177" s="62"/>
      <c r="C177" s="62" t="s">
        <v>383</v>
      </c>
      <c r="D177" s="248" t="s">
        <v>1181</v>
      </c>
      <c r="E177" s="249"/>
      <c r="G177" s="62"/>
    </row>
    <row r="178" spans="1:8" s="12" customFormat="1">
      <c r="A178" s="62"/>
      <c r="B178" s="62"/>
      <c r="C178" s="62" t="s">
        <v>365</v>
      </c>
      <c r="D178" s="216" t="s">
        <v>768</v>
      </c>
      <c r="E178" s="80" t="s">
        <v>393</v>
      </c>
      <c r="G178" s="62"/>
    </row>
    <row r="179" spans="1:8" s="12" customFormat="1">
      <c r="A179" s="62" t="s">
        <v>536</v>
      </c>
      <c r="B179" s="62"/>
      <c r="C179" s="62" t="s">
        <v>365</v>
      </c>
      <c r="D179" s="217"/>
      <c r="E179" s="80" t="s">
        <v>510</v>
      </c>
      <c r="G179" s="62"/>
    </row>
    <row r="180" spans="1:8" s="12" customFormat="1">
      <c r="A180" s="62"/>
      <c r="B180" s="62"/>
      <c r="C180" s="62" t="s">
        <v>360</v>
      </c>
      <c r="G180" s="62"/>
    </row>
    <row r="181" spans="1:8" s="12" customFormat="1">
      <c r="A181" s="62"/>
      <c r="B181" s="62"/>
      <c r="C181" s="40"/>
      <c r="D181" s="187"/>
      <c r="E181" s="198"/>
      <c r="G181" s="62"/>
    </row>
    <row r="182" spans="1:8" s="12" customFormat="1">
      <c r="A182" s="62"/>
      <c r="B182" s="62"/>
      <c r="C182" s="62" t="s">
        <v>360</v>
      </c>
      <c r="G182" s="62"/>
    </row>
    <row r="183" spans="1:8" s="12" customFormat="1">
      <c r="A183" s="62"/>
      <c r="B183" s="62"/>
      <c r="C183" s="62" t="s">
        <v>363</v>
      </c>
      <c r="D183" s="62"/>
      <c r="E183" s="62"/>
      <c r="F183" s="62"/>
      <c r="G183" s="62" t="s">
        <v>364</v>
      </c>
    </row>
    <row r="184" spans="1:8" s="12" customFormat="1"/>
    <row r="185" spans="1:8" s="12" customFormat="1"/>
    <row r="186" spans="1:8" s="12" customFormat="1"/>
    <row r="187" spans="1:8" s="12" customFormat="1"/>
    <row r="188" spans="1:8" s="12" customFormat="1">
      <c r="A188" s="62"/>
      <c r="B188" s="62"/>
      <c r="C188" s="62" t="s">
        <v>748</v>
      </c>
      <c r="D188" s="62"/>
      <c r="E188" s="62"/>
      <c r="F188" s="62"/>
      <c r="G188" s="62"/>
      <c r="H188" s="62"/>
    </row>
    <row r="189" spans="1:8" hidden="1">
      <c r="A189" s="60"/>
      <c r="B189" s="60"/>
      <c r="C189" s="60"/>
      <c r="D189" s="60"/>
      <c r="E189" s="60" t="s">
        <v>536</v>
      </c>
      <c r="F189" s="60" t="s">
        <v>595</v>
      </c>
      <c r="G189" s="60"/>
      <c r="H189" s="60"/>
    </row>
    <row r="190" spans="1:8" hidden="1">
      <c r="A190" s="60"/>
      <c r="B190" s="60"/>
      <c r="C190" s="60"/>
      <c r="D190" s="60"/>
      <c r="E190" s="60"/>
      <c r="F190" s="60" t="s">
        <v>754</v>
      </c>
      <c r="G190" s="60"/>
      <c r="H190" s="60"/>
    </row>
    <row r="191" spans="1:8" hidden="1">
      <c r="A191" s="60"/>
      <c r="B191" s="60"/>
      <c r="C191" s="60" t="s">
        <v>361</v>
      </c>
      <c r="D191" s="60" t="s">
        <v>365</v>
      </c>
      <c r="E191" s="60" t="s">
        <v>365</v>
      </c>
      <c r="F191" s="60"/>
      <c r="G191" s="60" t="s">
        <v>360</v>
      </c>
      <c r="H191" s="60" t="s">
        <v>362</v>
      </c>
    </row>
    <row r="192" spans="1:8">
      <c r="A192" s="60"/>
      <c r="B192" s="60"/>
      <c r="C192" s="60" t="s">
        <v>383</v>
      </c>
      <c r="D192" s="229" t="s">
        <v>1181</v>
      </c>
      <c r="E192" s="230"/>
      <c r="F192" s="231"/>
      <c r="H192" s="60"/>
    </row>
    <row r="193" spans="1:8">
      <c r="A193" s="60"/>
      <c r="B193" s="60"/>
      <c r="C193" s="60" t="s">
        <v>365</v>
      </c>
      <c r="D193" s="216" t="s">
        <v>768</v>
      </c>
      <c r="E193" s="235"/>
      <c r="F193" s="87" t="s">
        <v>393</v>
      </c>
      <c r="H193" s="60"/>
    </row>
    <row r="194" spans="1:8">
      <c r="A194" s="60" t="s">
        <v>536</v>
      </c>
      <c r="B194" s="60"/>
      <c r="C194" s="60" t="s">
        <v>365</v>
      </c>
      <c r="D194" s="217"/>
      <c r="E194" s="236"/>
      <c r="F194" s="87" t="s">
        <v>512</v>
      </c>
      <c r="H194" s="60"/>
    </row>
    <row r="195" spans="1:8">
      <c r="A195" s="60"/>
      <c r="B195" s="60"/>
      <c r="C195" s="60" t="s">
        <v>360</v>
      </c>
      <c r="H195" s="60"/>
    </row>
    <row r="196" spans="1:8">
      <c r="A196" s="60"/>
      <c r="B196" s="60"/>
      <c r="C196" s="61"/>
      <c r="D196" s="79" t="s">
        <v>894</v>
      </c>
      <c r="E196" s="85" t="s">
        <v>494</v>
      </c>
      <c r="F196" s="72">
        <f>SUM(E181:E182)</f>
        <v>0</v>
      </c>
      <c r="H196" s="60"/>
    </row>
    <row r="197" spans="1:8">
      <c r="A197" s="60"/>
      <c r="B197" s="60"/>
      <c r="C197" s="60" t="s">
        <v>360</v>
      </c>
      <c r="H197" s="60"/>
    </row>
    <row r="198" spans="1:8">
      <c r="A198" s="60"/>
      <c r="B198" s="60"/>
      <c r="C198" s="60" t="s">
        <v>363</v>
      </c>
      <c r="D198" s="60"/>
      <c r="E198" s="60"/>
      <c r="F198" s="60"/>
      <c r="G198" s="60"/>
      <c r="H198" s="60" t="s">
        <v>364</v>
      </c>
    </row>
    <row r="202" spans="1:8">
      <c r="A202" s="60"/>
      <c r="B202" s="60"/>
      <c r="C202" s="60" t="s">
        <v>749</v>
      </c>
      <c r="D202" s="60"/>
      <c r="E202" s="60"/>
      <c r="F202" s="60"/>
      <c r="G202" s="60"/>
    </row>
    <row r="203" spans="1:8" hidden="1">
      <c r="A203" s="60"/>
      <c r="B203" s="60"/>
      <c r="C203" s="60"/>
      <c r="D203" s="60"/>
      <c r="E203" s="60" t="s">
        <v>595</v>
      </c>
      <c r="F203" s="60"/>
      <c r="G203" s="60"/>
    </row>
    <row r="204" spans="1:8" hidden="1">
      <c r="A204" s="60"/>
      <c r="B204" s="60"/>
      <c r="C204" s="60"/>
      <c r="D204" s="60" t="s">
        <v>515</v>
      </c>
      <c r="E204" s="60" t="s">
        <v>742</v>
      </c>
      <c r="F204" s="60"/>
      <c r="G204" s="60"/>
    </row>
    <row r="205" spans="1:8" hidden="1">
      <c r="A205" s="60"/>
      <c r="B205" s="60"/>
      <c r="C205" s="60" t="s">
        <v>361</v>
      </c>
      <c r="D205" s="60" t="s">
        <v>506</v>
      </c>
      <c r="E205" s="60"/>
      <c r="F205" s="60" t="s">
        <v>360</v>
      </c>
      <c r="G205" s="60" t="s">
        <v>362</v>
      </c>
    </row>
    <row r="206" spans="1:8">
      <c r="A206" s="60"/>
      <c r="B206" s="60"/>
      <c r="C206" s="60" t="s">
        <v>383</v>
      </c>
      <c r="D206" s="229" t="s">
        <v>1182</v>
      </c>
      <c r="E206" s="231"/>
      <c r="G206" s="60"/>
    </row>
    <row r="207" spans="1:8">
      <c r="A207" s="60"/>
      <c r="B207" s="60"/>
      <c r="C207" s="60" t="s">
        <v>365</v>
      </c>
      <c r="D207" s="216" t="s">
        <v>766</v>
      </c>
      <c r="E207" s="80" t="s">
        <v>393</v>
      </c>
      <c r="G207" s="60"/>
    </row>
    <row r="208" spans="1:8">
      <c r="A208" s="60" t="s">
        <v>536</v>
      </c>
      <c r="B208" s="60"/>
      <c r="C208" s="60" t="s">
        <v>365</v>
      </c>
      <c r="D208" s="217"/>
      <c r="E208" s="80" t="s">
        <v>516</v>
      </c>
      <c r="G208" s="60"/>
    </row>
    <row r="209" spans="1:8">
      <c r="A209" s="60"/>
      <c r="B209" s="60"/>
      <c r="C209" s="60" t="s">
        <v>360</v>
      </c>
      <c r="G209" s="60"/>
    </row>
    <row r="210" spans="1:8">
      <c r="A210" s="60"/>
      <c r="B210" s="60"/>
      <c r="C210" s="61"/>
      <c r="D210" s="150"/>
      <c r="E210" s="198"/>
      <c r="G210" s="60"/>
    </row>
    <row r="211" spans="1:8">
      <c r="A211" s="60"/>
      <c r="B211" s="60"/>
      <c r="C211" s="60" t="s">
        <v>360</v>
      </c>
      <c r="G211" s="60"/>
    </row>
    <row r="212" spans="1:8">
      <c r="A212" s="60"/>
      <c r="B212" s="60"/>
      <c r="C212" s="60" t="s">
        <v>363</v>
      </c>
      <c r="D212" s="60"/>
      <c r="E212" s="60"/>
      <c r="F212" s="60"/>
      <c r="G212" s="60" t="s">
        <v>364</v>
      </c>
    </row>
    <row r="214" spans="1:8">
      <c r="A214" s="60"/>
      <c r="B214" s="60"/>
      <c r="C214" s="60" t="s">
        <v>750</v>
      </c>
      <c r="D214" s="60"/>
      <c r="E214" s="60"/>
      <c r="F214" s="60"/>
      <c r="G214" s="60"/>
      <c r="H214" s="60"/>
    </row>
    <row r="215" spans="1:8" hidden="1">
      <c r="A215" s="60"/>
      <c r="B215" s="60"/>
      <c r="C215" s="60"/>
      <c r="D215" s="60"/>
      <c r="E215" s="60" t="s">
        <v>536</v>
      </c>
      <c r="F215" s="60" t="s">
        <v>595</v>
      </c>
      <c r="G215" s="60"/>
      <c r="H215" s="60"/>
    </row>
    <row r="216" spans="1:8" hidden="1">
      <c r="A216" s="60"/>
      <c r="B216" s="60"/>
      <c r="C216" s="60"/>
      <c r="D216" s="60"/>
      <c r="E216" s="60"/>
      <c r="F216" s="60" t="s">
        <v>742</v>
      </c>
      <c r="G216" s="60"/>
      <c r="H216" s="60"/>
    </row>
    <row r="217" spans="1:8" hidden="1">
      <c r="A217" s="60"/>
      <c r="B217" s="60"/>
      <c r="C217" s="60" t="s">
        <v>361</v>
      </c>
      <c r="D217" s="60" t="s">
        <v>365</v>
      </c>
      <c r="E217" s="60" t="s">
        <v>365</v>
      </c>
      <c r="F217" s="60"/>
      <c r="G217" s="60" t="s">
        <v>360</v>
      </c>
      <c r="H217" s="60" t="s">
        <v>362</v>
      </c>
    </row>
    <row r="218" spans="1:8">
      <c r="A218" s="60"/>
      <c r="B218" s="60"/>
      <c r="C218" s="60" t="s">
        <v>383</v>
      </c>
      <c r="D218" s="229" t="s">
        <v>1182</v>
      </c>
      <c r="E218" s="230"/>
      <c r="F218" s="231"/>
      <c r="H218" s="60"/>
    </row>
    <row r="219" spans="1:8">
      <c r="A219" s="60"/>
      <c r="B219" s="60"/>
      <c r="C219" s="60" t="s">
        <v>365</v>
      </c>
      <c r="D219" s="216" t="s">
        <v>766</v>
      </c>
      <c r="E219" s="216"/>
      <c r="F219" s="80" t="s">
        <v>393</v>
      </c>
      <c r="H219" s="60"/>
    </row>
    <row r="220" spans="1:8">
      <c r="A220" s="60" t="s">
        <v>536</v>
      </c>
      <c r="B220" s="60"/>
      <c r="C220" s="60" t="s">
        <v>365</v>
      </c>
      <c r="D220" s="217"/>
      <c r="E220" s="217"/>
      <c r="F220" s="80" t="s">
        <v>518</v>
      </c>
      <c r="H220" s="60"/>
    </row>
    <row r="221" spans="1:8">
      <c r="A221" s="60"/>
      <c r="B221" s="60"/>
      <c r="C221" s="60" t="s">
        <v>360</v>
      </c>
      <c r="H221" s="60"/>
    </row>
    <row r="222" spans="1:8">
      <c r="A222" s="60"/>
      <c r="B222" s="60"/>
      <c r="C222" s="61"/>
      <c r="D222" s="79" t="s">
        <v>895</v>
      </c>
      <c r="E222" s="85" t="s">
        <v>495</v>
      </c>
      <c r="F222" s="72">
        <f>SUM(E210:E211)</f>
        <v>0</v>
      </c>
      <c r="H222" s="60"/>
    </row>
    <row r="223" spans="1:8">
      <c r="A223" s="60"/>
      <c r="B223" s="60"/>
      <c r="C223" s="60" t="s">
        <v>360</v>
      </c>
      <c r="H223" s="60"/>
    </row>
    <row r="224" spans="1:8">
      <c r="A224" s="60"/>
      <c r="B224" s="60"/>
      <c r="C224" s="60" t="s">
        <v>363</v>
      </c>
      <c r="D224" s="60"/>
      <c r="E224" s="60"/>
      <c r="F224" s="60"/>
      <c r="G224" s="60"/>
      <c r="H224" s="60" t="s">
        <v>364</v>
      </c>
    </row>
    <row r="227" spans="1:8">
      <c r="A227" s="60"/>
      <c r="B227" s="60"/>
      <c r="C227" s="60" t="s">
        <v>751</v>
      </c>
      <c r="D227" s="60"/>
      <c r="E227" s="60"/>
      <c r="F227" s="60"/>
      <c r="G227" s="60"/>
    </row>
    <row r="228" spans="1:8" hidden="1">
      <c r="A228" s="60"/>
      <c r="B228" s="60"/>
      <c r="C228" s="60"/>
      <c r="D228" s="60"/>
      <c r="E228" s="60" t="s">
        <v>595</v>
      </c>
      <c r="F228" s="60"/>
      <c r="G228" s="60"/>
    </row>
    <row r="229" spans="1:8" hidden="1">
      <c r="A229" s="60"/>
      <c r="B229" s="60"/>
      <c r="C229" s="60"/>
      <c r="D229" s="60" t="s">
        <v>521</v>
      </c>
      <c r="E229" s="60" t="s">
        <v>743</v>
      </c>
      <c r="F229" s="60"/>
      <c r="G229" s="60"/>
    </row>
    <row r="230" spans="1:8" hidden="1">
      <c r="A230" s="60"/>
      <c r="B230" s="60"/>
      <c r="C230" s="60" t="s">
        <v>361</v>
      </c>
      <c r="D230" s="60" t="s">
        <v>506</v>
      </c>
      <c r="E230" s="60"/>
      <c r="F230" s="60" t="s">
        <v>360</v>
      </c>
      <c r="G230" s="60" t="s">
        <v>362</v>
      </c>
    </row>
    <row r="231" spans="1:8">
      <c r="A231" s="60"/>
      <c r="B231" s="60"/>
      <c r="C231" s="60" t="s">
        <v>383</v>
      </c>
      <c r="D231" s="229" t="s">
        <v>1183</v>
      </c>
      <c r="E231" s="231"/>
      <c r="G231" s="60"/>
    </row>
    <row r="232" spans="1:8">
      <c r="A232" s="60"/>
      <c r="B232" s="60"/>
      <c r="C232" s="60" t="s">
        <v>365</v>
      </c>
      <c r="D232" s="216" t="s">
        <v>765</v>
      </c>
      <c r="E232" s="80" t="s">
        <v>393</v>
      </c>
      <c r="G232" s="60"/>
    </row>
    <row r="233" spans="1:8">
      <c r="A233" s="60" t="s">
        <v>536</v>
      </c>
      <c r="B233" s="60"/>
      <c r="C233" s="60" t="s">
        <v>365</v>
      </c>
      <c r="D233" s="217"/>
      <c r="E233" s="80" t="s">
        <v>522</v>
      </c>
      <c r="G233" s="60"/>
    </row>
    <row r="234" spans="1:8">
      <c r="A234" s="60"/>
      <c r="B234" s="60"/>
      <c r="C234" s="60" t="s">
        <v>360</v>
      </c>
      <c r="G234" s="60"/>
    </row>
    <row r="235" spans="1:8">
      <c r="A235" s="60"/>
      <c r="B235" s="60"/>
      <c r="C235" s="61"/>
      <c r="D235" s="150"/>
      <c r="E235" s="198"/>
      <c r="G235" s="60"/>
    </row>
    <row r="236" spans="1:8">
      <c r="A236" s="60"/>
      <c r="B236" s="60"/>
      <c r="C236" s="60" t="s">
        <v>360</v>
      </c>
      <c r="G236" s="60"/>
    </row>
    <row r="237" spans="1:8">
      <c r="A237" s="60"/>
      <c r="B237" s="60"/>
      <c r="C237" s="60" t="s">
        <v>363</v>
      </c>
      <c r="D237" s="60"/>
      <c r="E237" s="60"/>
      <c r="F237" s="60"/>
      <c r="G237" s="60" t="s">
        <v>364</v>
      </c>
    </row>
    <row r="239" spans="1:8">
      <c r="A239" s="60"/>
      <c r="B239" s="60"/>
      <c r="C239" s="60" t="s">
        <v>752</v>
      </c>
      <c r="D239" s="60"/>
      <c r="E239" s="60"/>
      <c r="F239" s="60"/>
      <c r="G239" s="60"/>
      <c r="H239" s="60"/>
    </row>
    <row r="240" spans="1:8" hidden="1">
      <c r="A240" s="60"/>
      <c r="B240" s="60"/>
      <c r="C240" s="60"/>
      <c r="D240" s="60"/>
      <c r="E240" s="60" t="s">
        <v>536</v>
      </c>
      <c r="F240" s="60" t="s">
        <v>595</v>
      </c>
      <c r="G240" s="60"/>
      <c r="H240" s="60"/>
    </row>
    <row r="241" spans="1:8" hidden="1">
      <c r="A241" s="60"/>
      <c r="B241" s="60"/>
      <c r="C241" s="60"/>
      <c r="D241" s="60"/>
      <c r="E241" s="60"/>
      <c r="F241" s="60" t="s">
        <v>743</v>
      </c>
      <c r="G241" s="60"/>
      <c r="H241" s="60"/>
    </row>
    <row r="242" spans="1:8" hidden="1">
      <c r="A242" s="60"/>
      <c r="B242" s="60"/>
      <c r="C242" s="60" t="s">
        <v>361</v>
      </c>
      <c r="D242" s="60" t="s">
        <v>365</v>
      </c>
      <c r="E242" s="60" t="s">
        <v>365</v>
      </c>
      <c r="F242" s="60"/>
      <c r="G242" s="60" t="s">
        <v>360</v>
      </c>
      <c r="H242" s="60" t="s">
        <v>362</v>
      </c>
    </row>
    <row r="243" spans="1:8">
      <c r="A243" s="60"/>
      <c r="B243" s="60"/>
      <c r="C243" s="60" t="s">
        <v>383</v>
      </c>
      <c r="D243" s="229" t="s">
        <v>1183</v>
      </c>
      <c r="E243" s="230"/>
      <c r="F243" s="231"/>
      <c r="H243" s="60"/>
    </row>
    <row r="244" spans="1:8">
      <c r="A244" s="60"/>
      <c r="B244" s="60"/>
      <c r="C244" s="60" t="s">
        <v>365</v>
      </c>
      <c r="D244" s="216" t="s">
        <v>765</v>
      </c>
      <c r="E244" s="216"/>
      <c r="F244" s="80" t="s">
        <v>393</v>
      </c>
      <c r="H244" s="60"/>
    </row>
    <row r="245" spans="1:8">
      <c r="A245" s="60" t="s">
        <v>536</v>
      </c>
      <c r="B245" s="60"/>
      <c r="C245" s="60" t="s">
        <v>365</v>
      </c>
      <c r="D245" s="217"/>
      <c r="E245" s="217"/>
      <c r="F245" s="80" t="s">
        <v>525</v>
      </c>
      <c r="H245" s="60"/>
    </row>
    <row r="246" spans="1:8">
      <c r="A246" s="60"/>
      <c r="B246" s="60"/>
      <c r="C246" s="60" t="s">
        <v>360</v>
      </c>
      <c r="D246" s="13"/>
      <c r="E246" s="13"/>
      <c r="F246" s="13"/>
      <c r="H246" s="60"/>
    </row>
    <row r="247" spans="1:8">
      <c r="A247" s="60"/>
      <c r="B247" s="60"/>
      <c r="C247" s="61"/>
      <c r="D247" s="79" t="s">
        <v>896</v>
      </c>
      <c r="E247" s="85" t="s">
        <v>543</v>
      </c>
      <c r="F247" s="120">
        <f>SUM(E235:E236)</f>
        <v>0</v>
      </c>
      <c r="H247" s="60"/>
    </row>
    <row r="248" spans="1:8">
      <c r="A248" s="60"/>
      <c r="B248" s="60"/>
      <c r="C248" s="60" t="s">
        <v>360</v>
      </c>
      <c r="D248" s="234"/>
      <c r="E248" s="234"/>
      <c r="F248" s="234"/>
      <c r="H248" s="60"/>
    </row>
    <row r="249" spans="1:8">
      <c r="A249" s="60"/>
      <c r="B249" s="60"/>
      <c r="C249" s="60" t="s">
        <v>363</v>
      </c>
      <c r="D249" s="60"/>
      <c r="E249" s="60"/>
      <c r="F249" s="60"/>
      <c r="G249" s="60"/>
      <c r="H249" s="60" t="s">
        <v>364</v>
      </c>
    </row>
    <row r="252" spans="1:8" ht="36.75" customHeight="1"/>
  </sheetData>
  <mergeCells count="37">
    <mergeCell ref="E1:K1"/>
    <mergeCell ref="D15:H15"/>
    <mergeCell ref="D56:H56"/>
    <mergeCell ref="D111:H111"/>
    <mergeCell ref="D137:H137"/>
    <mergeCell ref="D16:D17"/>
    <mergeCell ref="E16:E17"/>
    <mergeCell ref="E57:E58"/>
    <mergeCell ref="D57:D58"/>
    <mergeCell ref="D112:D113"/>
    <mergeCell ref="E112:E113"/>
    <mergeCell ref="D14:H14"/>
    <mergeCell ref="D7:F7"/>
    <mergeCell ref="D5:F5"/>
    <mergeCell ref="D178:D179"/>
    <mergeCell ref="D177:E177"/>
    <mergeCell ref="E138:E139"/>
    <mergeCell ref="D138:D139"/>
    <mergeCell ref="D165:D166"/>
    <mergeCell ref="D164:E164"/>
    <mergeCell ref="D169:E169"/>
    <mergeCell ref="D151:F151"/>
    <mergeCell ref="D176:E176"/>
    <mergeCell ref="D248:F248"/>
    <mergeCell ref="D244:D245"/>
    <mergeCell ref="E244:E245"/>
    <mergeCell ref="D192:F192"/>
    <mergeCell ref="D206:E206"/>
    <mergeCell ref="D218:F218"/>
    <mergeCell ref="D231:E231"/>
    <mergeCell ref="D243:F243"/>
    <mergeCell ref="D207:D208"/>
    <mergeCell ref="D232:D233"/>
    <mergeCell ref="D193:D194"/>
    <mergeCell ref="E193:E194"/>
    <mergeCell ref="E219:E220"/>
    <mergeCell ref="D219:D220"/>
  </mergeCells>
  <dataValidations count="2">
    <dataValidation type="decimal" allowBlank="1" showInputMessage="1" showErrorMessage="1" errorTitle="Input Error" error="Please enter a non-negative value between 0 and 999999999999999" sqref="F247 E235 F222 E210 F196 E181 E168 F154 H141:H143 F141:F143 H115:H128 F115:F128 H61:H102 F61:F102 H40:H47 F40:F46 H32:H38 F32:F38 F20:F29 H20:H29">
      <formula1>0</formula1>
      <formula2>999999999999999</formula2>
    </dataValidation>
    <dataValidation allowBlank="1" showInputMessage="1" showErrorMessage="1" promptTitle="ShortCut Keys" prompt="(ctrl) + (+) to add row _x000a_(ctrl) + (-) to delete row _x000a_(ctrl) + (delete) to delete value _x000a_ (ctrl) + (down) to show dropdown" sqref="D168 D235 D210 D181"/>
  </dataValidations>
  <pageMargins left="0.7" right="0.7" top="0.75" bottom="0.75" header="0.3" footer="0.3"/>
  <pageSetup orientation="portrait" r:id="rId1"/>
  <headerFooter>
    <oddHeader>&amp;C&amp;G</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8FC798E-AF93-4BE0-AA00-2DACFCABA4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Sheet1</vt:lpstr>
      <vt:lpstr>Navigator</vt:lpstr>
      <vt:lpstr>FilingInfo</vt:lpstr>
      <vt:lpstr>DBS_BLR_BLR1Consolidated</vt:lpstr>
      <vt:lpstr>DBS_BLR_BLR1Standalone</vt:lpstr>
      <vt:lpstr>DBS_BLR_BLR2Domestic</vt:lpstr>
      <vt:lpstr>DBS_BLR_BLR2Overseas</vt:lpstr>
      <vt:lpstr>DBS_BLR_BLR3</vt:lpstr>
      <vt:lpstr>DBS_BLR_BLR4</vt:lpstr>
      <vt:lpstr>DBS_BLR_BLR5</vt:lpstr>
      <vt:lpstr>DBS_BLR_BLR6Standalone</vt:lpstr>
      <vt:lpstr>DBS_BLR_BLR6Consolidated</vt:lpstr>
      <vt:lpstr>DoS_BLR_BLR7Consolidated</vt:lpstr>
      <vt:lpstr>DoS_BLR_BLR7Standalone</vt:lpstr>
      <vt:lpstr>DBS_AuthorisedSignatory</vt:lpstr>
      <vt:lpstr>Sheet2</vt:lpstr>
      <vt:lpstr>datasheet_1_13</vt:lpstr>
      <vt:lpstr>datasheet_1_25</vt:lpstr>
      <vt:lpstr>datasheet_1_26</vt:lpstr>
      <vt:lpstr>datasheet_1_38</vt:lpstr>
      <vt:lpstr>datasheet_1_40</vt:lpstr>
      <vt:lpstr>datasheet_1_42</vt:lpstr>
      <vt:lpstr>ScaleList</vt:lpstr>
      <vt:lpstr>UnitList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Kiruthika R</dc:creator>
  <cp:lastModifiedBy>Soman, Asha</cp:lastModifiedBy>
  <dcterms:created xsi:type="dcterms:W3CDTF">2010-12-09T08:47:06Z</dcterms:created>
  <dcterms:modified xsi:type="dcterms:W3CDTF">2023-03-13T05:11:42Z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lution ID">
    <vt:lpwstr>{15727DE6-F92D-4E46-ACB4-0E2C58B31A18}</vt:lpwstr>
  </property>
  <property fmtid="{D5CDD505-2E9C-101B-9397-08002B2CF9AE}" pid="3" name="_AssemblyLocation">
    <vt:lpwstr>iFile.vsto|e9b5bd27-f27c-4b50-bb41-c18747ef54c4|vstolocal</vt:lpwstr>
  </property>
  <property fmtid="{D5CDD505-2E9C-101B-9397-08002B2CF9AE}" pid="4" name="_AssemblyName">
    <vt:lpwstr>4E3C66D5-58D4-491E-A7D4-64AF99AF6E8B</vt:lpwstr>
  </property>
</Properties>
</file>