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bookViews>
    <workbookView xWindow="0" yWindow="300" windowWidth="19320" windowHeight="8595" tabRatio="927" firstSheet="5" activeTab="5"/>
  </bookViews>
  <sheets>
    <sheet name="MainSheet" sheetId="1" state="veryHidden" r:id="rId1"/>
    <sheet name="StartUp" sheetId="2" state="hidden" r:id="rId2"/>
    <sheet name="+DynamicDomain" sheetId="53" state="veryHidden" r:id="rId3"/>
    <sheet name="+CELLLINKS" sheetId="54" state="veryHidden" r:id="rId4"/>
    <sheet name="Sheet1" sheetId="52" state="hidden" r:id="rId5"/>
    <sheet name="FilingInfo" sheetId="57" r:id="rId6"/>
    <sheet name="DBS_LeverageRatio_Solo" sheetId="56" r:id="rId7"/>
    <sheet name="DBS_LeverageRatio_Consolidated" sheetId="55" r:id="rId8"/>
    <sheet name="DBS_AuthorisedSignatory" sheetId="58" r:id="rId9"/>
    <sheet name="+TextblockTexts" sheetId="59" state="veryHidden" r:id="rId10"/>
    <sheet name="Data" sheetId="3" state="veryHidden" r:id="rId11"/>
    <sheet name="+FootnoteTexts" sheetId="36" state="veryHidden" r:id="rId12"/>
    <sheet name="+Elements" sheetId="37" state="veryHidden" r:id="rId13"/>
    <sheet name="+Lineitems" sheetId="39" state="veryHidden" r:id="rId14"/>
  </sheets>
  <definedNames>
    <definedName name="_xlnm._FilterDatabase" localSheetId="1" hidden="1">StartUp!#REF!</definedName>
    <definedName name="datasheet_1_13">Data!$A$1:$A$12</definedName>
    <definedName name="datasheet_1_25">Data!$A$13:$A$24</definedName>
    <definedName name="datasheet_1_26">Data!$A$25</definedName>
    <definedName name="datasheet_1_38">Data!$A$26:$A$37</definedName>
    <definedName name="datasheet_1_40">Data!$A$38:$A$39</definedName>
    <definedName name="datasheet_1_42">Data!$A$40:$A$41</definedName>
    <definedName name="ScaleList">StartUp!$L$1:$L$5</definedName>
    <definedName name="UnitList">StartUp!$K$1:$K$172</definedName>
  </definedNames>
  <calcPr calcId="162913" fullPrecision="0"/>
</workbook>
</file>

<file path=xl/calcChain.xml><?xml version="1.0" encoding="utf-8"?>
<calcChain xmlns="http://schemas.openxmlformats.org/spreadsheetml/2006/main">
  <c r="A188" i="39" l="1"/>
  <c r="A187" i="39"/>
  <c r="A186" i="39"/>
  <c r="A185" i="39"/>
  <c r="A184" i="39"/>
  <c r="A183" i="39"/>
  <c r="A182" i="39"/>
  <c r="A181" i="39"/>
  <c r="A180" i="39"/>
  <c r="A179" i="39"/>
  <c r="A178" i="39"/>
  <c r="A177" i="39"/>
  <c r="A176" i="39"/>
  <c r="A175" i="39"/>
  <c r="A174" i="39"/>
  <c r="A173" i="39"/>
  <c r="A172" i="39"/>
  <c r="A171" i="39"/>
  <c r="A170" i="39"/>
  <c r="A169" i="39"/>
  <c r="A168" i="39"/>
  <c r="A167" i="39"/>
  <c r="A166" i="39"/>
  <c r="A165" i="39"/>
  <c r="A164" i="39"/>
  <c r="A163" i="39"/>
  <c r="A162" i="39"/>
  <c r="A161" i="39"/>
  <c r="A160" i="39"/>
  <c r="A159" i="39"/>
  <c r="A158" i="39"/>
  <c r="A157" i="39"/>
  <c r="A156" i="39"/>
  <c r="A155" i="39"/>
  <c r="A154" i="39"/>
  <c r="A153" i="39"/>
  <c r="A152" i="39"/>
  <c r="A151" i="39"/>
  <c r="A150" i="39"/>
  <c r="A149" i="39"/>
  <c r="A148" i="39"/>
  <c r="A147" i="39"/>
  <c r="A145" i="39"/>
  <c r="A144" i="39"/>
  <c r="A143" i="39"/>
  <c r="A142" i="39"/>
  <c r="A141" i="39"/>
  <c r="A139" i="39"/>
  <c r="A138" i="39"/>
  <c r="A137" i="39"/>
  <c r="A135" i="39"/>
  <c r="A134" i="39"/>
  <c r="A133" i="39"/>
  <c r="A132" i="39"/>
  <c r="A131" i="39"/>
  <c r="A130" i="39"/>
  <c r="A129" i="39"/>
  <c r="A128" i="39"/>
  <c r="A126" i="39"/>
  <c r="A125" i="39"/>
  <c r="A124" i="39"/>
  <c r="A122" i="39"/>
  <c r="A120" i="39"/>
  <c r="A118" i="39"/>
  <c r="A117" i="39"/>
  <c r="A116" i="39"/>
  <c r="A115" i="39"/>
  <c r="A114" i="39"/>
  <c r="A113" i="39"/>
  <c r="A112" i="39"/>
  <c r="A110" i="39"/>
  <c r="A109" i="39"/>
  <c r="A108" i="39"/>
  <c r="A107" i="39"/>
  <c r="A106" i="39"/>
  <c r="A105" i="39"/>
  <c r="A104" i="39"/>
  <c r="A103" i="39"/>
  <c r="A101" i="39"/>
  <c r="A100" i="39"/>
  <c r="A99" i="39"/>
  <c r="A97" i="39"/>
  <c r="A96" i="39"/>
  <c r="A95" i="39"/>
  <c r="A94" i="39"/>
  <c r="A93" i="39"/>
  <c r="A92" i="39"/>
  <c r="A91" i="39"/>
  <c r="A90" i="39"/>
  <c r="A88" i="39"/>
  <c r="A87" i="39"/>
  <c r="A86" i="39"/>
  <c r="A84" i="39"/>
  <c r="A82" i="39"/>
  <c r="A80" i="39"/>
  <c r="A79" i="39"/>
  <c r="A78" i="39"/>
  <c r="A77" i="39"/>
  <c r="A76" i="39"/>
  <c r="A75" i="39"/>
  <c r="A74" i="39"/>
  <c r="A72" i="39"/>
  <c r="A71" i="39"/>
  <c r="A70" i="39"/>
  <c r="A69" i="39"/>
  <c r="A68" i="39"/>
  <c r="A67" i="39"/>
  <c r="A66" i="39"/>
  <c r="A65" i="39"/>
  <c r="A64" i="39"/>
  <c r="A63" i="39"/>
  <c r="A62" i="39"/>
  <c r="A61" i="39"/>
  <c r="A60" i="39"/>
  <c r="A59" i="39"/>
  <c r="A58" i="39"/>
  <c r="A57" i="39"/>
  <c r="A56" i="39"/>
  <c r="A55" i="39"/>
  <c r="A54" i="39"/>
  <c r="A53" i="39"/>
  <c r="A52" i="39"/>
  <c r="A51" i="39"/>
  <c r="A50" i="39"/>
  <c r="A49" i="39"/>
  <c r="A48" i="39"/>
  <c r="A47" i="39"/>
  <c r="A46" i="39"/>
  <c r="A44" i="39"/>
  <c r="A43" i="39"/>
  <c r="A42" i="39"/>
  <c r="A41" i="39"/>
  <c r="A40" i="39"/>
  <c r="A39" i="39"/>
  <c r="A38" i="39"/>
  <c r="A37" i="39"/>
  <c r="A36" i="39"/>
  <c r="A35" i="39"/>
  <c r="A34" i="39"/>
  <c r="A33" i="39"/>
  <c r="A32" i="39"/>
  <c r="A30" i="39"/>
  <c r="A29" i="39"/>
  <c r="A28" i="39"/>
  <c r="A27" i="39"/>
  <c r="A26" i="39"/>
  <c r="A25" i="39"/>
  <c r="A24" i="39"/>
  <c r="A23" i="39"/>
  <c r="A22" i="39"/>
  <c r="A21" i="39"/>
  <c r="A20" i="39"/>
  <c r="A19" i="39"/>
  <c r="A18" i="39"/>
  <c r="A17" i="39"/>
  <c r="A16" i="39"/>
  <c r="A15" i="39"/>
  <c r="A14" i="39"/>
  <c r="A13" i="39"/>
  <c r="A12" i="39"/>
  <c r="A11" i="39"/>
  <c r="A10" i="39"/>
  <c r="A9" i="39"/>
  <c r="A8" i="39"/>
  <c r="A7" i="39"/>
  <c r="A6" i="39"/>
  <c r="A5" i="39"/>
  <c r="A4" i="39"/>
  <c r="A2" i="39"/>
  <c r="A1" i="39"/>
  <c r="F113" i="55"/>
  <c r="F112" i="55"/>
  <c r="F110" i="55"/>
  <c r="F106" i="55"/>
  <c r="F103" i="55"/>
  <c r="F99" i="55"/>
  <c r="F105" i="55" s="1"/>
  <c r="F116" i="55" s="1"/>
  <c r="G82" i="55"/>
  <c r="A98" i="39" s="1"/>
  <c r="F74" i="55"/>
  <c r="A81" i="39" s="1"/>
  <c r="H66" i="55"/>
  <c r="A102" i="39" s="1"/>
  <c r="G66" i="55"/>
  <c r="A89" i="39" s="1"/>
  <c r="F66" i="55"/>
  <c r="A73" i="39" s="1"/>
  <c r="F51" i="55"/>
  <c r="H50" i="55"/>
  <c r="H49" i="55"/>
  <c r="H48" i="55"/>
  <c r="H47" i="55"/>
  <c r="H46" i="55"/>
  <c r="H45" i="55"/>
  <c r="H44" i="55"/>
  <c r="H51" i="55" s="1"/>
  <c r="F44" i="55"/>
  <c r="F24" i="55"/>
  <c r="F31" i="55" s="1"/>
  <c r="F126" i="56"/>
  <c r="F123" i="56"/>
  <c r="F125" i="56" s="1"/>
  <c r="F119" i="56"/>
  <c r="F116" i="56"/>
  <c r="F118" i="56" s="1"/>
  <c r="F112" i="56"/>
  <c r="H95" i="56"/>
  <c r="A146" i="39" s="1"/>
  <c r="F86" i="56"/>
  <c r="F88" i="56" s="1"/>
  <c r="H78" i="56"/>
  <c r="A140" i="39" s="1"/>
  <c r="G78" i="56"/>
  <c r="A127" i="39" s="1"/>
  <c r="F78" i="56"/>
  <c r="A111" i="39" s="1"/>
  <c r="F56" i="56"/>
  <c r="H55" i="56"/>
  <c r="H54" i="56"/>
  <c r="H53" i="56"/>
  <c r="H52" i="56"/>
  <c r="H51" i="56"/>
  <c r="H49" i="56" s="1"/>
  <c r="H56" i="56" s="1"/>
  <c r="H50" i="56"/>
  <c r="F49" i="56"/>
  <c r="F30" i="56"/>
  <c r="F23" i="56"/>
  <c r="C32" i="54"/>
  <c r="B32" i="54"/>
  <c r="C31" i="54"/>
  <c r="B31" i="54"/>
  <c r="C30" i="54"/>
  <c r="B30" i="54"/>
  <c r="C29" i="54"/>
  <c r="B29" i="54"/>
  <c r="C28" i="54"/>
  <c r="B28" i="54"/>
  <c r="C27" i="54"/>
  <c r="B27" i="54"/>
  <c r="C26" i="54"/>
  <c r="B26" i="54"/>
  <c r="C25" i="54"/>
  <c r="B25" i="54"/>
  <c r="C24" i="54"/>
  <c r="B24" i="54"/>
  <c r="C23" i="54"/>
  <c r="B23" i="54"/>
  <c r="C22" i="54"/>
  <c r="B22" i="54"/>
  <c r="C21" i="54"/>
  <c r="B21" i="54"/>
  <c r="C20" i="54"/>
  <c r="B20" i="54"/>
  <c r="C19" i="54"/>
  <c r="B19" i="54"/>
  <c r="C18" i="54"/>
  <c r="B18" i="54"/>
  <c r="C17" i="54"/>
  <c r="B17" i="54"/>
  <c r="C16" i="54"/>
  <c r="B16" i="54"/>
  <c r="C15" i="54"/>
  <c r="B15" i="54"/>
  <c r="C14" i="54"/>
  <c r="B14" i="54"/>
  <c r="C13" i="54"/>
  <c r="B13" i="54"/>
  <c r="C12" i="54"/>
  <c r="B12" i="54"/>
  <c r="C11" i="54"/>
  <c r="B11" i="54"/>
  <c r="C10" i="54"/>
  <c r="B10" i="54"/>
  <c r="C9" i="54"/>
  <c r="B9" i="54"/>
  <c r="C8" i="54"/>
  <c r="B8" i="54"/>
  <c r="C7" i="54"/>
  <c r="B7" i="54"/>
  <c r="C6" i="54"/>
  <c r="B6" i="54"/>
  <c r="C5" i="54"/>
  <c r="B5" i="54"/>
  <c r="C4" i="54"/>
  <c r="B4" i="54"/>
  <c r="C3" i="54"/>
  <c r="B3" i="54"/>
  <c r="C2" i="54"/>
  <c r="B2" i="54"/>
  <c r="C1" i="54"/>
  <c r="B1" i="54"/>
  <c r="F90" i="56" l="1"/>
  <c r="A121" i="39"/>
  <c r="F129" i="56"/>
  <c r="A119" i="39"/>
  <c r="F76" i="55"/>
  <c r="H83" i="55"/>
  <c r="A31" i="39" s="1"/>
  <c r="G94" i="56"/>
  <c r="A136" i="39" s="1"/>
  <c r="A83" i="39" l="1"/>
  <c r="F78" i="55"/>
  <c r="I96" i="56"/>
  <c r="A123" i="39"/>
  <c r="A45" i="39" l="1"/>
  <c r="F147" i="56"/>
  <c r="F148" i="56" s="1"/>
  <c r="I84" i="55"/>
  <c r="A85" i="39"/>
  <c r="A3" i="39" l="1"/>
  <c r="F130" i="55"/>
  <c r="F131" i="55" s="1"/>
</calcChain>
</file>

<file path=xl/comments1.xml><?xml version="1.0" encoding="utf-8"?>
<comments xmlns="http://schemas.openxmlformats.org/spreadsheetml/2006/main">
  <authors>
    <author>rupatil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 xml:space="preserve">[Date Format: dd-MM-yyyy]Please double click to show the popup
</t>
        </r>
      </text>
    </comment>
  </commentList>
</comments>
</file>

<file path=xl/sharedStrings.xml><?xml version="1.0" encoding="utf-8"?>
<sst xmlns="http://schemas.openxmlformats.org/spreadsheetml/2006/main" count="1680" uniqueCount="477">
  <si>
    <t>UYU</t>
  </si>
  <si>
    <t>Uruguay, Pesos</t>
  </si>
  <si>
    <t>UZS</t>
  </si>
  <si>
    <t>Turkey, New Lira</t>
  </si>
  <si>
    <t>TMM</t>
  </si>
  <si>
    <t>Turkmenistan, Manats</t>
  </si>
  <si>
    <t>TVD</t>
  </si>
  <si>
    <t>Tuvalu, Tuvalu Dollars</t>
  </si>
  <si>
    <t>UGX</t>
  </si>
  <si>
    <t>Uganda, Shillings</t>
  </si>
  <si>
    <t>UAH</t>
  </si>
  <si>
    <t>Ukraine, Hryvnia</t>
  </si>
  <si>
    <t>AED</t>
  </si>
  <si>
    <t>United Arab Emirates, Dirhams</t>
  </si>
  <si>
    <t>GBP</t>
  </si>
  <si>
    <t>United Kingdom, Pounds</t>
  </si>
  <si>
    <t>PLN</t>
  </si>
  <si>
    <t>Poland, Zlotych</t>
  </si>
  <si>
    <t>QAR</t>
  </si>
  <si>
    <t>Qatar, Rials</t>
  </si>
  <si>
    <t>RON</t>
  </si>
  <si>
    <t>Romania, New Lei</t>
  </si>
  <si>
    <t>RUB</t>
  </si>
  <si>
    <t>Russia, Rubles</t>
  </si>
  <si>
    <t>RWF</t>
  </si>
  <si>
    <t>Rwanda, Rwanda Francs</t>
  </si>
  <si>
    <t>SHP</t>
  </si>
  <si>
    <t>Saint Helena, Pounds</t>
  </si>
  <si>
    <t>WST</t>
  </si>
  <si>
    <t>Samoa, Tala</t>
  </si>
  <si>
    <t>STD</t>
  </si>
  <si>
    <t>Sao Tome and Principe, Dobras</t>
  </si>
  <si>
    <t>SAR</t>
  </si>
  <si>
    <t>Saudi Arabia, Riyals</t>
  </si>
  <si>
    <t>SPL</t>
  </si>
  <si>
    <t>Seborga, Luigini</t>
  </si>
  <si>
    <t>RSD</t>
  </si>
  <si>
    <t>Serbia, Dinars</t>
  </si>
  <si>
    <t>SCR</t>
  </si>
  <si>
    <t>Seychelles, Rupees</t>
  </si>
  <si>
    <t>SLL</t>
  </si>
  <si>
    <t>Sierra Leone, Leones</t>
  </si>
  <si>
    <t>XAG</t>
  </si>
  <si>
    <t>Silver, Ounces</t>
  </si>
  <si>
    <t>SGD</t>
  </si>
  <si>
    <t>Singapore, Dollars</t>
  </si>
  <si>
    <t>SBD</t>
  </si>
  <si>
    <t>Solomon Islands, Dollars</t>
  </si>
  <si>
    <t>SOS</t>
  </si>
  <si>
    <t>Somalia, Shillings</t>
  </si>
  <si>
    <t>ZAR</t>
  </si>
  <si>
    <t>South Africa, Rand</t>
  </si>
  <si>
    <t>LKR</t>
  </si>
  <si>
    <t>Sri Lanka, Rupees</t>
  </si>
  <si>
    <t>SDG</t>
  </si>
  <si>
    <t>Sudan, Pounds</t>
  </si>
  <si>
    <t>SRD</t>
  </si>
  <si>
    <t>Suriname, Dollars</t>
  </si>
  <si>
    <t>SZL</t>
  </si>
  <si>
    <t>Swaziland, Emalangeni</t>
  </si>
  <si>
    <t>SEK</t>
  </si>
  <si>
    <t>Sweden, Kronor</t>
  </si>
  <si>
    <t>CHF</t>
  </si>
  <si>
    <t>Switzerland, Francs</t>
  </si>
  <si>
    <t>SYP</t>
  </si>
  <si>
    <t>Syria, Pounds</t>
  </si>
  <si>
    <t>TWD</t>
  </si>
  <si>
    <t>Taiwan, New Dollars</t>
  </si>
  <si>
    <t>TJS</t>
  </si>
  <si>
    <t>Tajikistan, Somoni</t>
  </si>
  <si>
    <t>TZS</t>
  </si>
  <si>
    <t>Tanzania, Shillings</t>
  </si>
  <si>
    <t>THB</t>
  </si>
  <si>
    <t>Thailand, Baht</t>
  </si>
  <si>
    <t>TOP</t>
  </si>
  <si>
    <t>Tonga, Paanga</t>
  </si>
  <si>
    <t>TTD</t>
  </si>
  <si>
    <t>Trinidad and Tobago, Dollars</t>
  </si>
  <si>
    <t>TND</t>
  </si>
  <si>
    <t>Tunisia, Dinars</t>
  </si>
  <si>
    <t>TRY</t>
  </si>
  <si>
    <t>Uzbekistan, Sums</t>
  </si>
  <si>
    <t>VUV</t>
  </si>
  <si>
    <t>Vanuatu, Vatu</t>
  </si>
  <si>
    <t>VEB</t>
  </si>
  <si>
    <t>Venezuela, Bolivares (expires 2008-Jun-30)</t>
  </si>
  <si>
    <t>VEF</t>
  </si>
  <si>
    <t>Venezuela, Bolivares Fuertes</t>
  </si>
  <si>
    <t>VND</t>
  </si>
  <si>
    <t>Viet Nam, Dong</t>
  </si>
  <si>
    <t>YER</t>
  </si>
  <si>
    <t>Yemen, Rials</t>
  </si>
  <si>
    <t>ZMK</t>
  </si>
  <si>
    <t>Zambia, Kwacha</t>
  </si>
  <si>
    <t>ZWD</t>
  </si>
  <si>
    <t>Zimbabwe, Zimbabwe Dollars</t>
  </si>
  <si>
    <t>AFN</t>
  </si>
  <si>
    <t>Afghanistan, Afghanis</t>
  </si>
  <si>
    <t>ALL</t>
  </si>
  <si>
    <t>Albania, Leke</t>
  </si>
  <si>
    <t>DZD</t>
  </si>
  <si>
    <t>Algeria, Algeria Dinars</t>
  </si>
  <si>
    <t>AOA</t>
  </si>
  <si>
    <t>Angola, Kwanza</t>
  </si>
  <si>
    <t>ARS</t>
  </si>
  <si>
    <t>Argentina, Pesos</t>
  </si>
  <si>
    <t>Start Date</t>
  </si>
  <si>
    <t>End Date</t>
  </si>
  <si>
    <t>USD</t>
  </si>
  <si>
    <t>United States of America, Dollars</t>
  </si>
  <si>
    <t>Actuals</t>
  </si>
  <si>
    <t>Thousands</t>
  </si>
  <si>
    <t>Millions</t>
  </si>
  <si>
    <t>Billions</t>
  </si>
  <si>
    <t>Default Unit</t>
  </si>
  <si>
    <t>Default Scale</t>
  </si>
  <si>
    <t>Current Period</t>
  </si>
  <si>
    <t>Previous Period</t>
  </si>
  <si>
    <t>Identifier</t>
  </si>
  <si>
    <t>AMD</t>
  </si>
  <si>
    <t>Armenia, Drams</t>
  </si>
  <si>
    <t>AWG</t>
  </si>
  <si>
    <t>Aruba, Guilders (also called Florins)</t>
  </si>
  <si>
    <t>India, Rupees</t>
  </si>
  <si>
    <t>Language</t>
  </si>
  <si>
    <t>&lt;PrefixNamespace&gt;_x000D_
  &lt;add key="Prefix" value="cmp" /&gt;_x000D_
  &lt;add key="Namespace" value="" /&gt;_x000D_
  &lt;add key="Scheme" value="" /&gt;_x000D_
  &lt;add key="SchemaFileName" value="" /&gt;_x000D_
&lt;/PrefixNamespace&gt;</t>
  </si>
  <si>
    <t>{9D464D58-4FAD-4758-A826-6A433BFB4418}</t>
  </si>
  <si>
    <t>Previous To Previous Period</t>
  </si>
  <si>
    <t>Lakhs</t>
  </si>
  <si>
    <t>1417c5c3-30aa-4a8e-a429-8b0fabb92d9f:~:NotMandatory:~:True:~:False:~::~::~:False:~::~::~:False:~::~::~:</t>
  </si>
  <si>
    <t>d081851e-0d96-43d1-860a-012803e471c4:~:Layout1:~:NotMandatory:~:True:~::~::~:</t>
  </si>
  <si>
    <t>#TABLE#</t>
  </si>
  <si>
    <t>#LAYOUTSCSR#</t>
  </si>
  <si>
    <t>#LAYOUTECSR#</t>
  </si>
  <si>
    <t>#LAYOUTSCER#</t>
  </si>
  <si>
    <t>#LAYOUTECER#</t>
  </si>
  <si>
    <t>#CustPlc#</t>
  </si>
  <si>
    <t>Exposure to</t>
  </si>
  <si>
    <t>1. Domestic Sovereign</t>
  </si>
  <si>
    <t>2. Foreign Sovereign</t>
  </si>
  <si>
    <t>3. Banks incorporated in India and foreign bank branches in India</t>
  </si>
  <si>
    <t>4. Foreign banks</t>
  </si>
  <si>
    <t>5. Domestic Public Sector Entities</t>
  </si>
  <si>
    <t>6. Foreign Public Sector Entities</t>
  </si>
  <si>
    <t>7. Primary Dealers</t>
  </si>
  <si>
    <t>8. Corporates</t>
  </si>
  <si>
    <t>9. Exposure to CCPs</t>
  </si>
  <si>
    <t>9.1 Exposure to capital of CCPs</t>
  </si>
  <si>
    <t>9.2 Exposure to default fund contribution of CCPs</t>
  </si>
  <si>
    <t>9.3 Other Exposure to CCPs</t>
  </si>
  <si>
    <t>10. All other exposures not included above</t>
  </si>
  <si>
    <t>(a) Balance sheet assets deducted from Tier 1 capital  and not reckoned for exposure measure above</t>
  </si>
  <si>
    <t>X010</t>
  </si>
  <si>
    <t>Exposure Amount</t>
  </si>
  <si>
    <t>Y010</t>
  </si>
  <si>
    <t>Y020</t>
  </si>
  <si>
    <t>Y030</t>
  </si>
  <si>
    <t>Y040</t>
  </si>
  <si>
    <t>Y050</t>
  </si>
  <si>
    <t>Y060</t>
  </si>
  <si>
    <t>Y070</t>
  </si>
  <si>
    <t>Y080</t>
  </si>
  <si>
    <t>Y090</t>
  </si>
  <si>
    <t>Y100</t>
  </si>
  <si>
    <t>Y110</t>
  </si>
  <si>
    <t>Y120</t>
  </si>
  <si>
    <t>Y130</t>
  </si>
  <si>
    <t>Y140</t>
  </si>
  <si>
    <t>Y150</t>
  </si>
  <si>
    <t>Y160</t>
  </si>
  <si>
    <t>Y170</t>
  </si>
  <si>
    <t>in-rbi-rep.xsd#in-rbi-rep_ExposureAmount</t>
  </si>
  <si>
    <t>terseLabel</t>
  </si>
  <si>
    <t>(i.a) Unconditionally cancellable credit cards commitments</t>
  </si>
  <si>
    <t>(i.b) Other unconditionally cancellable commitments</t>
  </si>
  <si>
    <t>(i.c) Other OBS items with a 10% CCF for leverage ratio</t>
  </si>
  <si>
    <t>(ii) Off-balance sheet items with 20% credit conversion factor</t>
  </si>
  <si>
    <t>(iii) Off-balance sheet items with 50% credit conversion factor</t>
  </si>
  <si>
    <t>(iv) Off-balance sheet items with 100% credit conversion factor</t>
  </si>
  <si>
    <t>Notional Principal</t>
  </si>
  <si>
    <t>CCF factor (%)</t>
  </si>
  <si>
    <t>X020</t>
  </si>
  <si>
    <t>X030</t>
  </si>
  <si>
    <t>X040</t>
  </si>
  <si>
    <t>Y180</t>
  </si>
  <si>
    <t>Y190</t>
  </si>
  <si>
    <t>Y200</t>
  </si>
  <si>
    <t>Y210</t>
  </si>
  <si>
    <t>Y220</t>
  </si>
  <si>
    <t>Y230</t>
  </si>
  <si>
    <t>Y240</t>
  </si>
  <si>
    <t>in-rbi-rep.xsd#in-rbi-rep_NotionalPrincipalAmount</t>
  </si>
  <si>
    <t>in-rbi-rep.xsd#in-rbi-rep_CreditConversionFactor</t>
  </si>
  <si>
    <t>Y250</t>
  </si>
  <si>
    <t>rbi-core.xsd#rbi-core_LeverageRatioExposureAxis::rbi-core.xsd#rbi-core_OtherOffBalanceSheetItemsWith10PercentCreditConversionFactorMember</t>
  </si>
  <si>
    <t>rbi-core.xsd#rbi-core_LeverageRatioExposureAxis::rbi-core.xsd#rbi-core_UnconditionallyCancellableCreditCardsCommitmentsMember</t>
  </si>
  <si>
    <t>rbi-core.xsd#rbi-core_LeverageRatioExposureAxis::rbi-core.xsd#rbi-core_OtherUnconditionallyCancellableCommitmentsMember</t>
  </si>
  <si>
    <t>rbi-core.xsd#rbi-core_LeverageRatioExposureAxis::rbi-core.xsd#rbi-core_OffBalanceSheetItemsWith20PercentCreditConversionFactorMember</t>
  </si>
  <si>
    <t>rbi-core.xsd#rbi-core_LeverageRatioExposureAxis::rbi-core.xsd#rbi-core_OffBalanceSheetItemsWith50PercentCreditConversionFactorMember</t>
  </si>
  <si>
    <t>rbi-core.xsd#rbi-core_LeverageRatioExposureAxis::rbi-core.xsd#rbi-core_OffBalanceSheetItemsWith100PercentCreditConversionFactorMember</t>
  </si>
  <si>
    <t>rbi-core.xsd#rbi-core_LeverageRatioExposureAxis::rbi-core.xsd#rbi-core_OffBalanceSheetExposureItemMember</t>
  </si>
  <si>
    <t>DBS06</t>
  </si>
  <si>
    <t>rbi-core.xsd#rbi-core_Abstract</t>
  </si>
  <si>
    <t>http://www.xbrl.org/2003/role/label</t>
  </si>
  <si>
    <t>Abstract</t>
  </si>
  <si>
    <t>(i) Credit derivatives (protection sold)</t>
  </si>
  <si>
    <t>(ii) Credit derivatives (protection bought)</t>
  </si>
  <si>
    <t>(iii) Financial derivatives</t>
  </si>
  <si>
    <t>Sum of [{(i)+(ii)+(iii)} OR {a + b + c +d}]</t>
  </si>
  <si>
    <t>a. exposure to QCCPs (initial margin should be reported along with PFE)</t>
  </si>
  <si>
    <t>b. exposure to Non-QCCPs</t>
  </si>
  <si>
    <t>c. exposure due to non-centrally cleared derivatives</t>
  </si>
  <si>
    <t>d. Other Exposures</t>
  </si>
  <si>
    <t>(iv) Exempted CCP leg of client-cleared trade exposures</t>
  </si>
  <si>
    <t>(v) Effective notional amount of written credit derivatives</t>
  </si>
  <si>
    <t>Less: Any negative change in fair value</t>
  </si>
  <si>
    <t>Adjusted effective notional amount of written credit derivatives</t>
  </si>
  <si>
    <t>Less: credit derivatives bought (same reference name)</t>
  </si>
  <si>
    <t>Net adjusted effective notional amount of written credit derivatives</t>
  </si>
  <si>
    <t>Sub-total for written credit derivatives</t>
  </si>
  <si>
    <t>(vi) Gross up for derivative collateral provided where deducted from the Balance sheet</t>
  </si>
  <si>
    <t>(viii) Less: Receivable assets for cash variation margin provided in derivative exposures</t>
  </si>
  <si>
    <t>Sub-total for Potential Future Exposure</t>
  </si>
  <si>
    <t>Replacement cost (RC)</t>
  </si>
  <si>
    <t>Potential Future Exposure (PFE)</t>
  </si>
  <si>
    <t>X050</t>
  </si>
  <si>
    <t>X060</t>
  </si>
  <si>
    <t>X070</t>
  </si>
  <si>
    <t>X080</t>
  </si>
  <si>
    <t>Y260</t>
  </si>
  <si>
    <t>Y270</t>
  </si>
  <si>
    <t>Y280</t>
  </si>
  <si>
    <t>Y290</t>
  </si>
  <si>
    <t>Y300</t>
  </si>
  <si>
    <t>Y310</t>
  </si>
  <si>
    <t>Y320</t>
  </si>
  <si>
    <t>Y330</t>
  </si>
  <si>
    <t>Y340</t>
  </si>
  <si>
    <t>Y350</t>
  </si>
  <si>
    <t>Y360</t>
  </si>
  <si>
    <t>Y370</t>
  </si>
  <si>
    <t>Y380</t>
  </si>
  <si>
    <t>Y390</t>
  </si>
  <si>
    <t>Y400</t>
  </si>
  <si>
    <t>Y410</t>
  </si>
  <si>
    <t>Y420</t>
  </si>
  <si>
    <t>Y430</t>
  </si>
  <si>
    <t>Y440</t>
  </si>
  <si>
    <t>Y450</t>
  </si>
  <si>
    <t>Y460</t>
  </si>
  <si>
    <t>Y470</t>
  </si>
  <si>
    <t>in-rbi-rep.xsd#in-rbi-rep_ReplacementCost</t>
  </si>
  <si>
    <t>in-rbi-rep.xsd#in-rbi-rep_PotentialFutureExposure</t>
  </si>
  <si>
    <t>Exposure amount</t>
  </si>
  <si>
    <t>rbi-core.xsd#rbi-core_LeverageRatioExposureAxis::rbi-core.xsd#rbi-core_CreditDerivativesProtectionSoldMember</t>
  </si>
  <si>
    <t>rbi-core.xsd#rbi-core_LeverageRatioExposureAxis::rbi-core.xsd#rbi-core_CreditDerivativesProtectionBoughtMember</t>
  </si>
  <si>
    <t>rbi-core.xsd#rbi-core_LeverageRatioExposureAxis::rbi-core.xsd#rbi-core_FinancialDerivativesMember</t>
  </si>
  <si>
    <t>rbi-core.xsd#rbi-core_LeverageRatioExposureAxis::rbi-core.xsd#rbi-core_AggregateOfCreditAndFinancialDerivativesMember</t>
  </si>
  <si>
    <t>in-rbi-rep.xsd#in-rbi-rep_ExposureClassAxis::rbi-core.xsd#rbi-core_ExposureToQCCPsMember:::rbi-core.xsd#rbi-core_LeverageRatioExposureAxis::rbi-core.xsd#rbi-core_AggregateOfCreditAndFinancialDerivativesMember</t>
  </si>
  <si>
    <t>in-rbi-rep.xsd#in-rbi-rep_ExposureClassAxis::rbi-core.xsd#rbi-core_ExposureToNonQCCPsMember:::rbi-core.xsd#rbi-core_LeverageRatioExposureAxis::rbi-core.xsd#rbi-core_AggregateOfCreditAndFinancialDerivativesMember</t>
  </si>
  <si>
    <t>in-rbi-rep.xsd#in-rbi-rep_ExposureClassAxis::rbi-core.xsd#rbi-core_ExposureDueToNonCentrallyClearedDerivativesMember:::rbi-core.xsd#rbi-core_LeverageRatioExposureAxis::rbi-core.xsd#rbi-core_AggregateOfCreditAndFinancialDerivativesMember</t>
  </si>
  <si>
    <t>in-rbi-rep.xsd#in-rbi-rep_ExposureClassAxis::rbi-core.xsd#rbi-core_OtherExposuresMember:::rbi-core.xsd#rbi-core_LeverageRatioExposureAxis::rbi-core.xsd#rbi-core_AggregateOfCreditAndFinancialDerivativesMember</t>
  </si>
  <si>
    <t>rbi-core.xsd#rbi-core_LeverageRatioExposureAxis::rbi-core.xsd#rbi-core_ExemptedCCPLegOfClientClearedTradeExposuresMember</t>
  </si>
  <si>
    <t>rbi-core.xsd#rbi-core_ConsolidatedAndSeparateFinancialStatementsAxis::in-rbi-rep.xsd#in-rbi-rep_ConsolidatedMember:::rbi-core.xsd#rbi-core_LeverageRatioExposureAxis::rbi-core.xsd#rbi-core_DomesticSovereignsMember</t>
  </si>
  <si>
    <t>rbi-core.xsd#rbi-core_ConsolidatedAndSeparateFinancialStatementsAxis::in-rbi-rep.xsd#in-rbi-rep_ConsolidatedMember:::rbi-core.xsd#rbi-core_LeverageRatioExposureAxis::rbi-core.xsd#rbi-core_ForeignSovereignsMember</t>
  </si>
  <si>
    <t>rbi-core.xsd#rbi-core_ConsolidatedAndSeparateFinancialStatementsAxis::in-rbi-rep.xsd#in-rbi-rep_ConsolidatedMember:::rbi-core.xsd#rbi-core_LeverageRatioExposureAxis::rbi-core.xsd#rbi-core_BanksIncorporatedInIndiaAndForeignBankBranchesInIndiaMember</t>
  </si>
  <si>
    <t>rbi-core.xsd#rbi-core_ConsolidatedAndSeparateFinancialStatementsAxis::in-rbi-rep.xsd#in-rbi-rep_ConsolidatedMember:::rbi-core.xsd#rbi-core_LeverageRatioExposureAxis::in-rbi-rep.xsd#in-rbi-rep_ForeignBanksMember</t>
  </si>
  <si>
    <t>rbi-core.xsd#rbi-core_ConsolidatedAndSeparateFinancialStatementsAxis::in-rbi-rep.xsd#in-rbi-rep_ConsolidatedMember:::rbi-core.xsd#rbi-core_LeverageRatioExposureAxis::rbi-core.xsd#rbi-core_DomesticPublicSectorEntitiesMember</t>
  </si>
  <si>
    <t>rbi-core.xsd#rbi-core_ConsolidatedAndSeparateFinancialStatementsAxis::in-rbi-rep.xsd#in-rbi-rep_ConsolidatedMember:::rbi-core.xsd#rbi-core_LeverageRatioExposureAxis::rbi-core.xsd#rbi-core_ForeignPublicSectorEntitiesMember</t>
  </si>
  <si>
    <t>rbi-core.xsd#rbi-core_ConsolidatedAndSeparateFinancialStatementsAxis::in-rbi-rep.xsd#in-rbi-rep_ConsolidatedMember:::rbi-core.xsd#rbi-core_LeverageRatioExposureAxis::rbi-core.xsd#rbi-core_PrimaryDealersMember</t>
  </si>
  <si>
    <t>rbi-core.xsd#rbi-core_ConsolidatedAndSeparateFinancialStatementsAxis::in-rbi-rep.xsd#in-rbi-rep_ConsolidatedMember:::rbi-core.xsd#rbi-core_LeverageRatioExposureAxis::in-rbi-rep.xsd#in-rbi-rep_CorporateMember</t>
  </si>
  <si>
    <t>rbi-core.xsd#rbi-core_ConsolidatedAndSeparateFinancialStatementsAxis::in-rbi-rep.xsd#in-rbi-rep_ConsolidatedMember:::rbi-core.xsd#rbi-core_LeverageRatioExposureAxis::rbi-core.xsd#rbi-core_ExposureToCCPsMember</t>
  </si>
  <si>
    <t>rbi-core.xsd#rbi-core_ConsolidatedAndSeparateFinancialStatementsAxis::in-rbi-rep.xsd#in-rbi-rep_ConsolidatedMember:::rbi-core.xsd#rbi-core_LeverageRatioExposureAxis::rbi-core.xsd#rbi-core_ExposureToCapitalOfCCPsMember</t>
  </si>
  <si>
    <t>rbi-core.xsd#rbi-core_ConsolidatedAndSeparateFinancialStatementsAxis::in-rbi-rep.xsd#in-rbi-rep_ConsolidatedMember:::rbi-core.xsd#rbi-core_LeverageRatioExposureAxis::rbi-core.xsd#rbi-core_ExposureToDefaultFundContributionOfCCPsMember</t>
  </si>
  <si>
    <t>rbi-core.xsd#rbi-core_ConsolidatedAndSeparateFinancialStatementsAxis::in-rbi-rep.xsd#in-rbi-rep_ConsolidatedMember:::rbi-core.xsd#rbi-core_LeverageRatioExposureAxis::rbi-core.xsd#rbi-core_OtherExposureToCCPsMember</t>
  </si>
  <si>
    <t>rbi-core.xsd#rbi-core_ConsolidatedAndSeparateFinancialStatementsAxis::in-rbi-rep.xsd#in-rbi-rep_ConsolidatedMember:::rbi-core.xsd#rbi-core_LeverageRatioExposureAxis::rbi-core.xsd#rbi-core_AllOtherExposuresMember</t>
  </si>
  <si>
    <t>rbi-core.xsd#rbi-core_ConsolidatedAndSeparateFinancialStatementsAxis::in-rbi-rep.xsd#in-rbi-rep_ConsolidatedMember:::rbi-core.xsd#rbi-core_LeverageRatioExposureAxis::rbi-core.xsd#rbi-core_BalanceSheetAssetsDeductedFromTier1CapitalAndNotReckonedForExposureMeasureMember</t>
  </si>
  <si>
    <t>rbi-core.xsd#rbi-core_ConsolidatedAndSeparateFinancialStatementsAxis::in-rbi-rep.xsd#in-rbi-rep_ConsolidatedMember:::rbi-core.xsd#rbi-core_LeverageRatioExposureAxis::rbi-core.xsd#rbi-core_FiduciaryAssetsMember</t>
  </si>
  <si>
    <t>rbi-core.xsd#rbi-core_ConsolidatedAndSeparateFinancialStatementsAxis::in-rbi-rep.xsd#in-rbi-rep_ConsolidatedMember:::rbi-core.xsd#rbi-core_LeverageRatioExposureAxis::rbi-core.xsd#rbi-core_OnBalanceSheetExposureExcludingDerivativesAndSFTsButIncludingCollateralMember</t>
  </si>
  <si>
    <t>rbi-core.xsd#rbi-core_ConsolidatedAndSeparateFinancialStatementsAxis::in-rbi-rep.xsd#in-rbi-rep_ConsolidatedMember</t>
  </si>
  <si>
    <t>rbi-core.xsd#rbi-core_LeverageRatioExposureAxis::rbi-core.xsd#rbi-core_EffectiveNotionalAmountOfWrittenCreditDerivativesMember</t>
  </si>
  <si>
    <t>rbi-core.xsd#rbi-core_LeverageRatioExposureAxis::rbi-core.xsd#rbi-core_NegativeChangeInFairValueOfWrittenCreditDerivativesMember</t>
  </si>
  <si>
    <t>rbi-core.xsd#rbi-core_LeverageRatioExposureAxis::rbi-core.xsd#rbi-core_EffectiveNotionalAmountOfWrittenCreditDerivativesAdjustedForNegativeChangeInFairValueMember</t>
  </si>
  <si>
    <t>rbi-core.xsd#rbi-core_LeverageRatioExposureAxis::rbi-core.xsd#rbi-core_CreditDerivativesBoughtMember</t>
  </si>
  <si>
    <t>rbi-core.xsd#rbi-core_LeverageRatioExposureAxis::rbi-core.xsd#rbi-core_NetAdjustedEffectiveNotionalAmountOfWrittenCreditDerivativesMember</t>
  </si>
  <si>
    <t>rbi-core.xsd#rbi-core_LeverageRatioExposureAxis::rbi-core.xsd#rbi-core_DeductionForAjustmentOfPFEAmountRelatingToWrittenCreditDerivativesMember</t>
  </si>
  <si>
    <t>rbi-core.xsd#rbi-core_LeverageRatioExposureAxis::rbi-core.xsd#rbi-core_WrittenCreditDerivativesNetMember</t>
  </si>
  <si>
    <t>rbi-core.xsd#rbi-core_LeverageRatioExposureAxis::rbi-core.xsd#rbi-core_GrossUpForDerivativeCollateralProvidedWhereDeductedFromTheBalanceSheetMember</t>
  </si>
  <si>
    <t>rbi-core.xsd#rbi-core_LeverageRatioExposureAxis::rbi-core.xsd#rbi-core_EligibleCashVariationMarginReceivedInDerivativeExpsouresMember</t>
  </si>
  <si>
    <t>rbi-core.xsd#rbi-core_LeverageRatioExposureAxis::rbi-core.xsd#rbi-core_ReceivableAssetsForCashVariationMarginProvidedInDerivativeExposuresMember</t>
  </si>
  <si>
    <t>rbi-core.xsd#rbi-core_LeverageRatioExposureAxis::in-rbi-rep.xsd#in-rbi-rep_DerivativesMember</t>
  </si>
  <si>
    <t>b5bee176-1304-4512-af9c-7c6d6c49f5ed:~:Layout3:~:NotMandatory:~:True:~::~::~:RuleSetForY</t>
  </si>
  <si>
    <t>(i) Gross SFT Assets (with no recognition of any netting other than novation with QCCPs)</t>
  </si>
  <si>
    <t>Adjustments for SFT sales accounting transactions</t>
  </si>
  <si>
    <t>Total Gross SFT Assets</t>
  </si>
  <si>
    <t>a. exposure to QCCPs</t>
  </si>
  <si>
    <t>c. exposure due to other SFTs</t>
  </si>
  <si>
    <t>Netted amounts of cash payables and cash receivables of gross SFT assets</t>
  </si>
  <si>
    <t>Netted amounts of gross SFT assets</t>
  </si>
  <si>
    <t>Amount of CCR exposure after applying netting, if applicable</t>
  </si>
  <si>
    <t>(iii) Agent transaction exposure</t>
  </si>
  <si>
    <t>Exposure due to guarantee / indemnity provided for the difference between value of security or cash and value of collateral</t>
  </si>
  <si>
    <t>(IV) Total Securities Financing Transactions (SFTs) Exposures</t>
  </si>
  <si>
    <t>Y480</t>
  </si>
  <si>
    <t>Y490</t>
  </si>
  <si>
    <t>Y500</t>
  </si>
  <si>
    <t>Y510</t>
  </si>
  <si>
    <t>Y520</t>
  </si>
  <si>
    <t>Y530</t>
  </si>
  <si>
    <t>Y540</t>
  </si>
  <si>
    <t>Y550</t>
  </si>
  <si>
    <t>Y560</t>
  </si>
  <si>
    <t>Y570</t>
  </si>
  <si>
    <t>Y580</t>
  </si>
  <si>
    <t>Y590</t>
  </si>
  <si>
    <t>Y600</t>
  </si>
  <si>
    <t>Y610</t>
  </si>
  <si>
    <t>Y620</t>
  </si>
  <si>
    <t>Y630</t>
  </si>
  <si>
    <t>Y640</t>
  </si>
  <si>
    <t>Y650</t>
  </si>
  <si>
    <t>Y660</t>
  </si>
  <si>
    <t>Y670</t>
  </si>
  <si>
    <t>Y680</t>
  </si>
  <si>
    <t>Y690</t>
  </si>
  <si>
    <t>rbi-core.xsd#rbi-core_LeverageRatioExposureAxis::rbi-core.xsd#rbi-core_GrossSFTAssetsMember</t>
  </si>
  <si>
    <t>rbi-core.xsd#rbi-core_LeverageRatioExposureAxis::rbi-core.xsd#rbi-core_AdjustmentsForSFTSalesAccountingTransactionsMember</t>
  </si>
  <si>
    <t>rbi-core.xsd#rbi-core_LeverageRatioExposureAxis::rbi-core.xsd#rbi-core_GrossSFTAssetsAfterAdjustmentsForSalesAccountingTransactionsMember</t>
  </si>
  <si>
    <t>in-rbi-rep.xsd#in-rbi-rep_ExposureClassAxis::rbi-core.xsd#rbi-core_ExposureToQCCPsMember:::rbi-core.xsd#rbi-core_LeverageRatioExposureAxis::rbi-core.xsd#rbi-core_GrossSFTAssetsAfterAdjustmentsForSalesAccountingTransactionsMember</t>
  </si>
  <si>
    <t>in-rbi-rep.xsd#in-rbi-rep_ExposureClassAxis::rbi-core.xsd#rbi-core_ExposureToNonQCCPsMember:::rbi-core.xsd#rbi-core_LeverageRatioExposureAxis::rbi-core.xsd#rbi-core_GrossSFTAssetsAfterAdjustmentsForSalesAccountingTransactionsMember</t>
  </si>
  <si>
    <t>in-rbi-rep.xsd#in-rbi-rep_ExposureClassAxis::rbi-core.xsd#rbi-core_ExposureDueToOtherSFTsMember:::rbi-core.xsd#rbi-core_LeverageRatioExposureAxis::rbi-core.xsd#rbi-core_GrossSFTAssetsAfterAdjustmentsForSalesAccountingTransactionsMember</t>
  </si>
  <si>
    <t>rbi-core.xsd#rbi-core_LeverageRatioExposureAxis::rbi-core.xsd#rbi-core_NettedAmountsOfCashPayablesAndCashReceivablesOfGrossSFTAssetsMember</t>
  </si>
  <si>
    <t>in-rbi-rep.xsd#in-rbi-rep_ExposureClassAxis::rbi-core.xsd#rbi-core_ExposureToQCCPsMember:::rbi-core.xsd#rbi-core_LeverageRatioExposureAxis::rbi-core.xsd#rbi-core_NettedAmountsOfCashPayablesAndCashReceivablesOfGrossSFTAssetsMember</t>
  </si>
  <si>
    <t>rbi-core.xsd#rbi-core_LeverageRatioExposureAxis::rbi-core.xsd#rbi-core_NettedAmountsOfGrossSFTAssetsMember</t>
  </si>
  <si>
    <t>rbi-core.xsd#rbi-core_LeverageRatioExposureAxis::rbi-core.xsd#rbi-core_GrossCCRExpsoureForSFTAssetsMember</t>
  </si>
  <si>
    <t>in-rbi-rep.xsd#in-rbi-rep_ExposureClassAxis::rbi-core.xsd#rbi-core_ExposureToQCCPsMember:::rbi-core.xsd#rbi-core_LeverageRatioExposureAxis::rbi-core.xsd#rbi-core_GrossCCRExpsoureForSFTAssetsMember</t>
  </si>
  <si>
    <t>in-rbi-rep.xsd#in-rbi-rep_ExposureClassAxis::rbi-core.xsd#rbi-core_ExposureToNonQCCPsMember:::rbi-core.xsd#rbi-core_LeverageRatioExposureAxis::rbi-core.xsd#rbi-core_GrossCCRExpsoureForSFTAssetsMember</t>
  </si>
  <si>
    <t>in-rbi-rep.xsd#in-rbi-rep_ExposureClassAxis::rbi-core.xsd#rbi-core_ExposureDueToOtherSFTsMember:::rbi-core.xsd#rbi-core_LeverageRatioExposureAxis::rbi-core.xsd#rbi-core_GrossCCRExpsoureForSFTAssetsMember</t>
  </si>
  <si>
    <t>rbi-core.xsd#rbi-core_LeverageRatioExposureAxis::rbi-core.xsd#rbi-core_AmountOfCCRExposureAfterNettingMember</t>
  </si>
  <si>
    <t>in-rbi-rep.xsd#in-rbi-rep_ExposureClassAxis::rbi-core.xsd#rbi-core_ExposureToQCCPsMember:::rbi-core.xsd#rbi-core_LeverageRatioExposureAxis::rbi-core.xsd#rbi-core_AmountOfCCRExposureAfterNettingMember</t>
  </si>
  <si>
    <t>rbi-core.xsd#rbi-core_LeverageRatioExposureAxis::rbi-core.xsd#rbi-core_CCRExpsoureForSFTAssetsMember</t>
  </si>
  <si>
    <t>rbi-core.xsd#rbi-core_LeverageRatioExposureAxis::rbi-core.xsd#rbi-core_AgentTransactionExposureForSFTAssetsMember</t>
  </si>
  <si>
    <t>rbi-core.xsd#rbi-core_LeverageRatioExposureAxis::rbi-core.xsd#rbi-core_ExposureDueToGuaranteeIndemnityProvidedMember</t>
  </si>
  <si>
    <t>rbi-core.xsd#rbi-core_LeverageRatioExposureAxis::rbi-core.xsd#rbi-core_FutherExposureBeyondTheGuaranteeOrIndemnityProvidedMember</t>
  </si>
  <si>
    <t>rbi-core.xsd#rbi-core_LeverageRatioExposureAxis::rbi-core.xsd#rbi-core_TotalSecuritiesFinancingTransactionsExposuresMember</t>
  </si>
  <si>
    <t>75a000a9-d88a-4624-9aad-5f1c718f7ac3:~:Layout5:~:NotMandatory:~:True:~::~::~:</t>
  </si>
  <si>
    <t>Tier 1 capital</t>
  </si>
  <si>
    <t>Total exposures</t>
  </si>
  <si>
    <t>Basel III Leverage Ratio (Quarter End Position)</t>
  </si>
  <si>
    <t>in-rbi-rep.xsd#in-rbi-rep_Tier1Capital</t>
  </si>
  <si>
    <t>rbi-core.xsd#rbi-core_BaselIILeverageRatio</t>
  </si>
  <si>
    <t>#TblHeadPlc#</t>
  </si>
  <si>
    <t>Table 1: (A) On-balance sheet items (excluding derivatives and SFTs but including collateral)</t>
  </si>
  <si>
    <t>Table 2: (B) Off-balance sheet items</t>
  </si>
  <si>
    <t>Table 3: (C) Derivatives</t>
  </si>
  <si>
    <t>Table 4: (D) Securities Financing Transactions (SFTs)</t>
  </si>
  <si>
    <t>Table 5: Calculation of the Leverage Ratio</t>
  </si>
  <si>
    <t>X090</t>
  </si>
  <si>
    <t>41e1080b-64bc-444b-952f-992d0be3e748:~:NotMandatory:~:True:~:False:~::~::~:False:~::~::~:False:~::~::~:</t>
  </si>
  <si>
    <t>670cac99-3c92-4f31-8d67-e1a2dcd0cdb8:~:Layout1:~:NotMandatory:~:True:~::~::~:</t>
  </si>
  <si>
    <t>Filing Information</t>
  </si>
  <si>
    <t>Information</t>
  </si>
  <si>
    <t>in-rbi-rep.xsd#in-rbi-rep_ReturnName</t>
  </si>
  <si>
    <t>Return Name</t>
  </si>
  <si>
    <t>in-rbi-rep.xsd#in-rbi-rep_ReturnCode</t>
  </si>
  <si>
    <t>Return Code</t>
  </si>
  <si>
    <t>in-rbi-rep.xsd#in-rbi-rep_NameOfReportingInstitution</t>
  </si>
  <si>
    <t>Name of reporting institution</t>
  </si>
  <si>
    <t>in-rbi-rep.xsd#in-rbi-rep_BankCode</t>
  </si>
  <si>
    <t>Bank Code</t>
  </si>
  <si>
    <t>rbi-core.xsd#rbi-core_InstitutionType</t>
  </si>
  <si>
    <t>Institution Type</t>
  </si>
  <si>
    <t>in-rbi-rep.xsd#in-rbi-rep_ReportingFrequency</t>
  </si>
  <si>
    <t>Reporting frequency</t>
  </si>
  <si>
    <t>in-rbi-rep.xsd#in-rbi-rep_ReportingPeriodStartDate</t>
  </si>
  <si>
    <t xml:space="preserve">Reporting start date </t>
  </si>
  <si>
    <t>in-rbi-rep.xsd#in-rbi-rep_ReportingPeriodEndDate</t>
  </si>
  <si>
    <t xml:space="preserve">Reporting end date </t>
  </si>
  <si>
    <t>rbi-core.xsd#rbi-core_ReportingCurrency</t>
  </si>
  <si>
    <t>Reporting currency</t>
  </si>
  <si>
    <t>rbi-core.xsd#rbi-core_ReportingScale</t>
  </si>
  <si>
    <t>Reporting scale</t>
  </si>
  <si>
    <t>rbi-core.xsd#rbi-core_TaxonomyVersion</t>
  </si>
  <si>
    <t>Taxonomy version</t>
  </si>
  <si>
    <t>in-rbi-rep.xsd#in-rbi-rep_ToolName</t>
  </si>
  <si>
    <t>Tool name</t>
  </si>
  <si>
    <t>rbi-core.xsd#rbi-core_ToolVersion</t>
  </si>
  <si>
    <t>Tool version</t>
  </si>
  <si>
    <t>in-rbi-rep.xsd#in-rbi-rep_ReportStatus</t>
  </si>
  <si>
    <t>Report status</t>
  </si>
  <si>
    <t>in-rbi-rep.xsd#in-rbi-rep_DateOfAudit</t>
  </si>
  <si>
    <t>Date of Audit</t>
  </si>
  <si>
    <t>in-rbi-rep.xsd#in-rbi-rep_GeneralRemarks</t>
  </si>
  <si>
    <t>General remarks</t>
  </si>
  <si>
    <t>6afedcf9-9507-4b51-a62e-35a4baf37f86:~:NotMandatory:~:True:~:False:~::~::~:False:~::~::~:False:~::~::~:</t>
  </si>
  <si>
    <t>5b45afb9-8eaa-4930-9c5e-96406653b60b:~:Layout1:~:NotMandatory:~:True:~::~::~:</t>
  </si>
  <si>
    <t>rbi-core.xsd#rbi-core_ConsolidatedAndSeparateFinancialStatementsAxis::in-rbi-rep.xsd#in-rbi-rep_StandaloneMember</t>
  </si>
  <si>
    <t>rbi-core.xsd#rbi-core_LeverageRatioExposureAxis::rbi-core.xsd#rbi-core_ForeignSovereignsMember</t>
  </si>
  <si>
    <t>rbi-core.xsd#rbi-core_LeverageRatioExposureAxis::rbi-core.xsd#rbi-core_BanksIncorporatedInIndiaAndForeignBankBranchesInIndiaMember</t>
  </si>
  <si>
    <t>rbi-core.xsd#rbi-core_LeverageRatioExposureAxis::in-rbi-rep.xsd#in-rbi-rep_ForeignBanksMember</t>
  </si>
  <si>
    <t>rbi-core.xsd#rbi-core_LeverageRatioExposureAxis::rbi-core.xsd#rbi-core_DomesticPublicSectorEntitiesMember</t>
  </si>
  <si>
    <t>rbi-core.xsd#rbi-core_LeverageRatioExposureAxis::rbi-core.xsd#rbi-core_ForeignPublicSectorEntitiesMember</t>
  </si>
  <si>
    <t>rbi-core.xsd#rbi-core_LeverageRatioExposureAxis::rbi-core.xsd#rbi-core_PrimaryDealersMember</t>
  </si>
  <si>
    <t>rbi-core.xsd#rbi-core_LeverageRatioExposureAxis::in-rbi-rep.xsd#in-rbi-rep_CorporateMember</t>
  </si>
  <si>
    <t>rbi-core.xsd#rbi-core_LeverageRatioExposureAxis::rbi-core.xsd#rbi-core_ExposureToCCPsMember</t>
  </si>
  <si>
    <t>rbi-core.xsd#rbi-core_LeverageRatioExposureAxis::rbi-core.xsd#rbi-core_ExposureToCapitalOfCCPsMember</t>
  </si>
  <si>
    <t>rbi-core.xsd#rbi-core_LeverageRatioExposureAxis::rbi-core.xsd#rbi-core_ExposureToDefaultFundContributionOfCCPsMember</t>
  </si>
  <si>
    <t>rbi-core.xsd#rbi-core_LeverageRatioExposureAxis::rbi-core.xsd#rbi-core_OtherExposureToCCPsMember</t>
  </si>
  <si>
    <t>rbi-core.xsd#rbi-core_LeverageRatioExposureAxis::rbi-core.xsd#rbi-core_AllOtherExposuresMember</t>
  </si>
  <si>
    <t>rbi-core.xsd#rbi-core_LeverageRatioExposureAxis::rbi-core.xsd#rbi-core_BalanceSheetAssetsDeductedFromTier1CapitalAndNotReckonedForExposureMeasureMember</t>
  </si>
  <si>
    <t>rbi-core.xsd#rbi-core_LeverageRatioExposureAxis::rbi-core.xsd#rbi-core_FiduciaryAssetsMember</t>
  </si>
  <si>
    <t>rbi-core.xsd#rbi-core_LeverageRatioExposureAxis::rbi-core.xsd#rbi-core_OnBalanceSheetExposureExcludingDerivativesAndSFTsButIncludingCollateralMember</t>
  </si>
  <si>
    <t>79a761bf-a20f-46db-a677-04b15e5b3347:~:Layout5:~:NotMandatory:~:True:~::~::~:</t>
  </si>
  <si>
    <t>X100</t>
  </si>
  <si>
    <t>rbi-core.xsd#rbi-core_LeverageRatioExposureAxis::in-rbi-rep.xsd#in-rbi-rep_TotalExposureMember</t>
  </si>
  <si>
    <t>DBS06S</t>
  </si>
  <si>
    <t>3aa60abe-abf5-48f9-8ec3-8cfa0b57f0b0:~:Layout2:~:NotMandatory:~:True:~::~::~:</t>
  </si>
  <si>
    <t>Whether Bank Has Subsidiaries</t>
  </si>
  <si>
    <t>rbi-core.xsd#rbi-core_WhetherBankHasSubsidiaries</t>
  </si>
  <si>
    <t>Scoping Question</t>
  </si>
  <si>
    <t>11. Total on-balance sheet exposure</t>
  </si>
  <si>
    <t>DBS06C</t>
  </si>
  <si>
    <t>5b6d1035-b221-4533-8942-3b58d704de3a:~:Layout3:~:NotMandatory:~:True:~::~::~:RuleSetForY</t>
  </si>
  <si>
    <t>4ba61f9e-5698-4752-9006-ac32ee5d5ec1:~:Layout2:~:NotMandatory:~:True:~::~::~:RuleSetForY</t>
  </si>
  <si>
    <t>80a7f671-d438-4d31-b95d-064fa27decc4:~:Layout4:~:NotMandatory:~:True:~::~::~:RuleSetForY</t>
  </si>
  <si>
    <t>c9e8ba2d-c565-4f12-8c9f-92e6a72bd804:~:Layout2:~:NotMandatory:~:True:~::~::~:RuleSetForY</t>
  </si>
  <si>
    <t>115b0192-69fa-4322-9141-c9a37a0abff0:~:Layout4:~:NotMandatory:~:True:~::~::~:RuleSetForY</t>
  </si>
  <si>
    <t>(IX) Total derivative exposure</t>
  </si>
  <si>
    <t>(V) Total off-balance sheet items</t>
  </si>
  <si>
    <t>rbi-core.xsd#rbi-core_LeverageRatioExposureAxis::rbi-core.xsd#rbi-core_OffBalanceSheetItemsWith10PercentCreditConversionFactorMember</t>
  </si>
  <si>
    <t>rbi-core.xsd#rbi-core_LeverageRatioExposureAxis::rbi-core.xsd#rbi-core_DomesticSovereignsMember</t>
  </si>
  <si>
    <t>DBS06Consolidated</t>
  </si>
  <si>
    <t>Notional principal amount</t>
  </si>
  <si>
    <t>Replacement cost</t>
  </si>
  <si>
    <t>Potential future exposure</t>
  </si>
  <si>
    <t>DBS06Standalone</t>
  </si>
  <si>
    <t>Less: Any deduction, if required, for adjustment of PFE amount relating to written credit derivatives</t>
  </si>
  <si>
    <t>(vii) Less: Eligible cash variation margin received in derivative exposures</t>
  </si>
  <si>
    <t>Sub-total for Replacement Cost</t>
  </si>
  <si>
    <t>(ii) Gross CCR exposure for SFT assets  of which:</t>
  </si>
  <si>
    <t>Sub-total - CCR exposure for SFT assets</t>
  </si>
  <si>
    <t>Further exposure beyond the guarantee / indemnity provided i.e. equal to the full amount of security or cash, if the bank is economically exposed to the underlying security or cash</t>
  </si>
  <si>
    <t>a82060eb-d24f-4af9-8a34-b019beec43f0:~:NotMandatory:~:True:~:False:~::~::~:False:~::~::~:False:~::~::~:</t>
  </si>
  <si>
    <t>bdb3eaa2-8352-4652-b7d5-c832ac920ea2:~:Layout1:~:NotMandatory:~:True:~::~::~:</t>
  </si>
  <si>
    <t>Value</t>
  </si>
  <si>
    <t>Name of Authorised Signatory</t>
  </si>
  <si>
    <t>Designation</t>
  </si>
  <si>
    <t>Contact Number (with STD Code)</t>
  </si>
  <si>
    <t>Contact No. (Mobile/Cell)</t>
  </si>
  <si>
    <t>Email Id</t>
  </si>
  <si>
    <t>Particulars</t>
  </si>
  <si>
    <t>in-rbi-rep.xsd#in-rbi-rep_NameOfSignatory</t>
  </si>
  <si>
    <t>in-rbi-rep.xsd#in-rbi-rep_DesignationOfSignatory</t>
  </si>
  <si>
    <t>in-rbi-rep.xsd#in-rbi-rep_Remarks</t>
  </si>
  <si>
    <t>Monetary items present in the return should be reported ₹ in Lakhs</t>
  </si>
  <si>
    <t>Table 1: Authorised Signatory</t>
  </si>
  <si>
    <t>Return will be submitted by payment banks</t>
  </si>
  <si>
    <t>rbi-core.xsd#rbi-core_AuthorisedSignatoryOfficialLandlineNumber</t>
  </si>
  <si>
    <t>Remarks (Optional)</t>
  </si>
  <si>
    <t>in-rbi-rep.xsd#in-rbi-rep_MobileNumberOfAuthorisedSignatory</t>
  </si>
  <si>
    <t>in-rbi-rep.xsd#in-rbi-rep_EMailIDOfAuthorisedReportingOfficial</t>
  </si>
  <si>
    <t>Form Code</t>
  </si>
  <si>
    <t>Form Name</t>
  </si>
  <si>
    <t>InstitutionName</t>
  </si>
  <si>
    <t>Institutioncategory</t>
  </si>
  <si>
    <t>Reportingcurrency</t>
  </si>
  <si>
    <t>Reportingfrequency</t>
  </si>
  <si>
    <t>DailyFrequency</t>
  </si>
  <si>
    <t>Taxonomyversion</t>
  </si>
  <si>
    <t>Toolname</t>
  </si>
  <si>
    <t>Toolversion</t>
  </si>
  <si>
    <t>Authorised Signatory</t>
  </si>
  <si>
    <t>(b) Fiduciary assets</t>
  </si>
  <si>
    <t>(i) Off-balance sheet items with a 10% credit conversion factor for leverage ratio, of which:</t>
  </si>
  <si>
    <t>DBS_LeverageRatio_Solo - Leverage Ration Return</t>
  </si>
  <si>
    <t>DBS_LeverageRatio_Consolidated - Leverage Ration Return</t>
  </si>
  <si>
    <t>&lt;ProjectConfig&gt;_x000D_
  &lt;add key="PackageName" value="dbs06" /&gt;_x000D_
  &lt;add key="PackageDescription" value="dbs06" /&gt;_x000D_
  &lt;add key="PackageAuthor" value="IRIS" /&gt;_x000D_
  &lt;add key="CreatedOn" value="06/02/2018" /&gt;_x000D_
  &lt;add key="PackageVersion" value="" /&gt;_x000D_
  &lt;add key="SecurityCode" value="3meE/gFr0EsjU77r6hBiRqWUJGgK5GtZCCrkOS9M0dfKiVLdJxsy3pMTkzjahTAUilsLshI+ocBXevL8auGqmg==" /&gt;_x000D_
  &lt;add key="TaxonomyPath" value="C:\RBI iFile\ValidatorTaxonomy\Taxonomy\reports\dnbs10\1.0.0\dnbs10-entry.xsd" /&gt;_x000D_
  &lt;add key="PublishPath" value="" /&gt;_x000D_
  &lt;add key="Culture" value="en-GB" /&gt;_x000D_
  &lt;add key="Scheme" value="www.rbi.org/in" /&gt;_x000D_
  &lt;add key="ProjectMode" value="Package" /&gt;_x000D_
  &lt;add key="StartupSheet" value="Introduction" /&gt;_x000D_
  &lt;add key="VersionNo" value="1.0.0" /&gt;_x000D_
  &lt;add key="TaxonomyVersionNo" value="1.0" /&gt;_x000D_
&lt;/ProjectConfig&gt;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</si>
</sst>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  <font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lightHorizontal">
        <fgColor indexed="22"/>
        <bgColor indexed="43"/>
      </patternFill>
    </fill>
    <fill>
      <patternFill patternType="solid">
        <fgColor indexed="44"/>
        <bgColor indexed="64"/>
      </patternFill>
    </fill>
    <fill>
      <patternFill patternType="lightUp">
        <fgColor indexed="22"/>
        <bgColor indexed="9"/>
      </patternFill>
    </fill>
    <fill>
      <patternFill patternType="solid">
        <fgColor rgb="FFFAC090"/>
        <bgColor indexed="64"/>
      </patternFill>
    </fill>
    <fill>
      <patternFill patternType="lightHorizontal">
        <fgColor indexed="22"/>
        <bgColor indexed="9"/>
      </patternFill>
    </fill>
    <fill>
      <patternFill patternType="solid">
        <fgColor rgb="FFFED403"/>
        <bgColor indexed="64"/>
      </patternFill>
    </fill>
    <fill>
      <patternFill patternType="solid">
        <fgColor rgb="FF96969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4" fillId="0" borderId="0" xfId="0" applyFont="1"/>
    <xf numFmtId="0" fontId="5" fillId="2" borderId="1" xfId="0" applyFont="1" applyFill="1" applyBorder="1" applyAlignment="1" applyProtection="1">
      <alignment wrapText="1" shrinkToFit="1"/>
    </xf>
    <xf numFmtId="0" fontId="0" fillId="0" borderId="0" xfId="0" applyAlignment="1">
      <alignment wrapText="1"/>
    </xf>
    <xf numFmtId="0" fontId="0" fillId="0" borderId="0" xfId="0"/>
    <xf numFmtId="11" fontId="4" fillId="0" borderId="0" xfId="0" applyNumberFormat="1" applyFont="1"/>
    <xf numFmtId="0" fontId="0" fillId="0" borderId="0" xfId="0"/>
    <xf numFmtId="0" fontId="4" fillId="0" borderId="0" xfId="0" applyFont="1"/>
    <xf numFmtId="0" fontId="5" fillId="2" borderId="1" xfId="0" applyFont="1" applyFill="1" applyBorder="1" applyAlignment="1" applyProtection="1">
      <alignment wrapText="1" shrinkToFit="1"/>
    </xf>
    <xf numFmtId="0" fontId="0" fillId="0" borderId="0" xfId="0"/>
    <xf numFmtId="0" fontId="5" fillId="2" borderId="1" xfId="0" applyFont="1" applyFill="1" applyBorder="1" applyAlignment="1" applyProtection="1">
      <alignment wrapText="1" shrinkToFit="1"/>
    </xf>
    <xf numFmtId="0" fontId="0" fillId="0" borderId="0" xfId="0" applyBorder="1"/>
    <xf numFmtId="0" fontId="6" fillId="2" borderId="0" xfId="0" applyFont="1" applyFill="1" applyBorder="1" applyAlignment="1" applyProtection="1">
      <alignment horizontal="center" vertical="center" wrapText="1" shrinkToFit="1"/>
    </xf>
    <xf numFmtId="0" fontId="5" fillId="0" borderId="0" xfId="0" applyFont="1" applyAlignment="1"/>
    <xf numFmtId="0" fontId="4" fillId="0" borderId="0" xfId="0" applyFont="1" applyAlignment="1">
      <alignment shrinkToFit="1"/>
    </xf>
    <xf numFmtId="0" fontId="4" fillId="0" borderId="0" xfId="0" applyFont="1" applyAlignment="1">
      <alignment wrapText="1" shrinkToFit="1"/>
    </xf>
    <xf numFmtId="49" fontId="5" fillId="6" borderId="7" xfId="0" applyNumberFormat="1" applyFont="1" applyFill="1" applyBorder="1" applyAlignment="1" applyProtection="1">
      <alignment horizontal="left" wrapText="1" shrinkToFit="1"/>
      <protection locked="0"/>
    </xf>
    <xf numFmtId="49" fontId="5" fillId="7" borderId="7" xfId="0" applyNumberFormat="1" applyFont="1" applyFill="1" applyBorder="1" applyAlignment="1" applyProtection="1">
      <alignment horizontal="left" wrapText="1" shrinkToFit="1"/>
      <protection locked="0"/>
    </xf>
    <xf numFmtId="0" fontId="5" fillId="4" borderId="7" xfId="0" applyNumberFormat="1" applyFont="1" applyFill="1" applyBorder="1" applyAlignment="1" applyProtection="1">
      <alignment horizontal="left" wrapText="1" shrinkToFit="1"/>
      <protection locked="0"/>
    </xf>
    <xf numFmtId="49" fontId="5" fillId="8" borderId="7" xfId="0" applyNumberFormat="1" applyFont="1" applyFill="1" applyBorder="1" applyAlignment="1" applyProtection="1">
      <alignment horizontal="left" wrapText="1" shrinkToFit="1"/>
    </xf>
    <xf numFmtId="0" fontId="4" fillId="0" borderId="0" xfId="0" applyFont="1" applyAlignment="1">
      <alignment horizontal="right" shrinkToFit="1"/>
    </xf>
    <xf numFmtId="49" fontId="5" fillId="4" borderId="7" xfId="0" applyNumberFormat="1" applyFont="1" applyFill="1" applyBorder="1" applyAlignment="1" applyProtection="1">
      <alignment horizontal="left" wrapText="1" shrinkToFit="1"/>
      <protection locked="0"/>
    </xf>
    <xf numFmtId="4" fontId="5" fillId="3" borderId="7" xfId="0" applyNumberFormat="1" applyFont="1" applyFill="1" applyBorder="1" applyAlignment="1" applyProtection="1">
      <alignment horizontal="right" wrapText="1" shrinkToFit="1"/>
      <protection locked="0"/>
    </xf>
    <xf numFmtId="4" fontId="5" fillId="5" borderId="7" xfId="0" applyNumberFormat="1" applyFont="1" applyFill="1" applyBorder="1" applyAlignment="1" applyProtection="1">
      <alignment horizontal="right" wrapText="1" shrinkToFit="1"/>
    </xf>
    <xf numFmtId="10" fontId="0" fillId="5" borderId="7" xfId="0" applyNumberFormat="1" applyFont="1" applyFill="1" applyBorder="1" applyAlignment="1" applyProtection="1">
      <alignment horizontal="right"/>
    </xf>
    <xf numFmtId="10" fontId="5" fillId="5" borderId="7" xfId="0" applyNumberFormat="1" applyFont="1" applyFill="1" applyBorder="1" applyAlignment="1" applyProtection="1">
      <alignment horizontal="right" wrapText="1" shrinkToFit="1"/>
    </xf>
    <xf numFmtId="0" fontId="6" fillId="9" borderId="5" xfId="0" applyFont="1" applyFill="1" applyBorder="1" applyAlignment="1" applyProtection="1">
      <alignment horizontal="center" vertical="center" wrapText="1" shrinkToFit="1"/>
    </xf>
    <xf numFmtId="0" fontId="6" fillId="3" borderId="1" xfId="0" applyFont="1" applyFill="1" applyBorder="1" applyAlignment="1" applyProtection="1">
      <alignment horizontal="left" vertical="top" wrapText="1" shrinkToFit="1"/>
    </xf>
    <xf numFmtId="0" fontId="6" fillId="9" borderId="1" xfId="0" applyFont="1" applyFill="1" applyBorder="1" applyAlignment="1" applyProtection="1">
      <alignment horizontal="center" vertical="center" wrapText="1" shrinkToFit="1"/>
    </xf>
    <xf numFmtId="0" fontId="6" fillId="9" borderId="1" xfId="0" applyFont="1" applyFill="1" applyBorder="1" applyAlignment="1" applyProtection="1">
      <alignment horizontal="center" vertical="top" wrapText="1" shrinkToFit="1"/>
    </xf>
    <xf numFmtId="0" fontId="6" fillId="3" borderId="1" xfId="0" applyFont="1" applyFill="1" applyBorder="1" applyAlignment="1" applyProtection="1">
      <alignment horizontal="center" vertical="center" wrapText="1" shrinkToFit="1"/>
    </xf>
    <xf numFmtId="0" fontId="6" fillId="9" borderId="1" xfId="0" applyFont="1" applyFill="1" applyBorder="1" applyAlignment="1" applyProtection="1">
      <alignment horizontal="left" vertical="top" wrapText="1" shrinkToFit="1"/>
    </xf>
    <xf numFmtId="0" fontId="6" fillId="3" borderId="1" xfId="0" applyFont="1" applyFill="1" applyBorder="1" applyAlignment="1" applyProtection="1">
      <alignment horizontal="left" vertical="top" wrapText="1" indent="1" shrinkToFit="1"/>
    </xf>
    <xf numFmtId="0" fontId="6" fillId="3" borderId="1" xfId="0" applyFont="1" applyFill="1" applyBorder="1" applyAlignment="1" applyProtection="1">
      <alignment horizontal="left" vertical="top" shrinkToFit="1"/>
    </xf>
    <xf numFmtId="0" fontId="6" fillId="9" borderId="5" xfId="0" applyFont="1" applyFill="1" applyBorder="1" applyAlignment="1" applyProtection="1">
      <alignment horizontal="left" vertical="top" wrapText="1" shrinkToFit="1"/>
    </xf>
    <xf numFmtId="10" fontId="5" fillId="10" borderId="7" xfId="0" applyNumberFormat="1" applyFont="1" applyFill="1" applyBorder="1" applyAlignment="1" applyProtection="1">
      <alignment horizontal="right" wrapText="1" shrinkToFit="1"/>
    </xf>
    <xf numFmtId="49" fontId="0" fillId="0" borderId="0" xfId="0" applyNumberFormat="1"/>
    <xf numFmtId="0" fontId="6" fillId="9" borderId="2" xfId="0" applyFont="1" applyFill="1" applyBorder="1" applyAlignment="1" applyProtection="1">
      <alignment horizontal="center" vertical="center" shrinkToFit="1"/>
    </xf>
    <xf numFmtId="0" fontId="6" fillId="9" borderId="3" xfId="0" applyFont="1" applyFill="1" applyBorder="1" applyAlignment="1" applyProtection="1">
      <alignment horizontal="center" vertical="center" shrinkToFit="1"/>
    </xf>
    <xf numFmtId="0" fontId="6" fillId="9" borderId="2" xfId="0" applyFont="1" applyFill="1" applyBorder="1" applyAlignment="1" applyProtection="1">
      <alignment horizontal="left" vertical="top" wrapText="1" shrinkToFit="1"/>
    </xf>
    <xf numFmtId="0" fontId="6" fillId="9" borderId="3" xfId="0" applyFont="1" applyFill="1" applyBorder="1" applyAlignment="1" applyProtection="1">
      <alignment horizontal="left" vertical="top" wrapText="1" shrinkToFit="1"/>
    </xf>
    <xf numFmtId="0" fontId="9" fillId="3" borderId="0" xfId="0" applyFont="1" applyFill="1" applyAlignment="1">
      <alignment shrinkToFit="1"/>
    </xf>
    <xf numFmtId="0" fontId="8" fillId="3" borderId="0" xfId="0" applyFont="1" applyFill="1" applyAlignment="1">
      <alignment shrinkToFit="1"/>
    </xf>
    <xf numFmtId="0" fontId="6" fillId="9" borderId="4" xfId="0" applyFont="1" applyFill="1" applyBorder="1" applyAlignment="1" applyProtection="1">
      <alignment horizontal="center" vertical="center" wrapText="1" shrinkToFit="1"/>
    </xf>
    <xf numFmtId="0" fontId="6" fillId="9" borderId="5" xfId="0" applyFont="1" applyFill="1" applyBorder="1" applyAlignment="1" applyProtection="1">
      <alignment horizontal="center" vertical="center" wrapText="1" shrinkToFit="1"/>
    </xf>
    <xf numFmtId="0" fontId="6" fillId="9" borderId="4" xfId="0" applyFont="1" applyFill="1" applyBorder="1" applyAlignment="1" applyProtection="1">
      <alignment horizontal="center" vertical="top" wrapText="1" shrinkToFit="1"/>
    </xf>
    <xf numFmtId="0" fontId="6" fillId="9" borderId="5" xfId="0" applyFont="1" applyFill="1" applyBorder="1" applyAlignment="1" applyProtection="1">
      <alignment horizontal="center" vertical="top" wrapText="1" shrinkToFit="1"/>
    </xf>
    <xf numFmtId="0" fontId="6" fillId="9" borderId="6" xfId="0" applyFont="1" applyFill="1" applyBorder="1" applyAlignment="1" applyProtection="1">
      <alignment horizontal="left" vertical="top" wrapText="1" shrinkToFit="1"/>
    </xf>
  </cellXfs>
  <cellStyles count="4">
    <cellStyle name="Comma 2" xfId="1"/>
    <cellStyle name="Hyperlink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Navigator!B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9</xdr:col>
      <xdr:colOff>441325</xdr:colOff>
      <xdr:row>0</xdr:row>
      <xdr:rowOff>406400</xdr:rowOff>
    </xdr:to>
    <xdr:sp macro="" textlink="">
      <xdr:nvSpPr>
        <xdr:cNvPr id="6" name="Title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Filing Information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7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5</xdr:col>
      <xdr:colOff>1031875</xdr:colOff>
      <xdr:row>0</xdr:row>
      <xdr:rowOff>406400</xdr:rowOff>
    </xdr:to>
    <xdr:sp macro="" textlink="">
      <xdr:nvSpPr>
        <xdr:cNvPr id="6" name="Title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DBS_LeverageRatio_Solo - Leverage Ration Return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7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5</xdr:col>
      <xdr:colOff>1222375</xdr:colOff>
      <xdr:row>0</xdr:row>
      <xdr:rowOff>406400</xdr:rowOff>
    </xdr:to>
    <xdr:sp macro="" textlink="">
      <xdr:nvSpPr>
        <xdr:cNvPr id="6" name="Title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DBS_LeverageRatio_Consolidated - Leverage Ration Return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7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508000</xdr:colOff>
      <xdr:row>0</xdr:row>
      <xdr:rowOff>0</xdr:rowOff>
    </xdr:from>
    <xdr:to>
      <xdr:col>9</xdr:col>
      <xdr:colOff>60325</xdr:colOff>
      <xdr:row>0</xdr:row>
      <xdr:rowOff>406400</xdr:rowOff>
    </xdr:to>
    <xdr:sp macro="" textlink="">
      <xdr:nvSpPr>
        <xdr:cNvPr id="6" name="Title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508000" y="0"/>
          <a:ext cx="5715000" cy="406400"/>
        </a:xfrm>
        <a:prstGeom prst="rect">
          <a:avLst/>
        </a:prstGeom>
        <a:solidFill>
          <a:srgbClr val="1A206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r>
            <a:rPr lang="en-IN" sz="1400">
              <a:solidFill>
                <a:srgbClr val="FFFFFF"/>
              </a:solidFill>
            </a:rPr>
            <a:t>Authorised Signatory</a:t>
          </a:r>
        </a:p>
      </xdr:txBody>
    </xdr:sp>
    <xdr:clientData/>
  </xdr:twoCellAnchor>
  <xdr:twoCellAnchor editAs="absolute">
    <xdr:from>
      <xdr:col>1</xdr:col>
      <xdr:colOff>0</xdr:colOff>
      <xdr:row>0</xdr:row>
      <xdr:rowOff>0</xdr:rowOff>
    </xdr:from>
    <xdr:to>
      <xdr:col>3</xdr:col>
      <xdr:colOff>444500</xdr:colOff>
      <xdr:row>0</xdr:row>
      <xdr:rowOff>431800</xdr:rowOff>
    </xdr:to>
    <xdr:pic>
      <xdr:nvPicPr>
        <xdr:cNvPr id="7" name="NavImg" descr="hom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445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"/>
  <sheetViews>
    <sheetView workbookViewId="0">
      <selection activeCell="A2" sqref="A2"/>
    </sheetView>
  </sheetViews>
  <sheetFormatPr defaultColWidth="9.140625" defaultRowHeight="15" x14ac:dyDescent="0.25"/>
  <cols>
    <col min="1" max="1" width="199.140625" style="1" customWidth="1"/>
    <col min="2" max="16384" width="9.140625" style="1"/>
  </cols>
  <sheetData>
    <row r="1" spans="1:26" ht="240" x14ac:dyDescent="0.25">
      <c r="A1" s="2" t="s">
        <v>476</v>
      </c>
      <c r="Z1" s="1" t="s">
        <v>126</v>
      </c>
    </row>
    <row r="6" spans="1:26" ht="90" x14ac:dyDescent="0.25">
      <c r="A6" s="2" t="s">
        <v>125</v>
      </c>
    </row>
    <row r="9" spans="1:26" x14ac:dyDescent="0.25">
      <c r="A9" s="2"/>
    </row>
    <row r="10" spans="1:26" x14ac:dyDescent="0.25">
      <c r="A10" s="2"/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I21" sqref="I21"/>
    </sheetView>
  </sheetViews>
  <sheetFormatPr defaultColWidth="9.140625" defaultRowHeight="15" x14ac:dyDescent="0.25"/>
  <cols>
    <col min="1" max="16384" width="9.140625" style="1"/>
  </cols>
  <sheetData/>
  <sheetProtection selectLockedCells="1"/>
  <dataConsolidate/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/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A2" sqref="A2"/>
    </sheetView>
  </sheetViews>
  <sheetFormatPr defaultColWidth="9.140625" defaultRowHeight="15" x14ac:dyDescent="0.25"/>
  <cols>
    <col min="1" max="16384" width="9.140625" style="1"/>
  </cols>
  <sheetData/>
  <sheetProtection selectLockedCells="1"/>
  <phoneticPr fontId="2" type="noConversion"/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88"/>
  <sheetViews>
    <sheetView topLeftCell="I1" workbookViewId="0">
      <selection activeCell="O17" sqref="O17"/>
    </sheetView>
  </sheetViews>
  <sheetFormatPr defaultRowHeight="15" x14ac:dyDescent="0.25"/>
  <sheetData>
    <row r="1" spans="1:7" x14ac:dyDescent="0.25">
      <c r="A1">
        <f>DBS_LeverageRatio_Consolidated!G44</f>
        <v>0</v>
      </c>
      <c r="B1" t="s">
        <v>201</v>
      </c>
      <c r="D1" t="s">
        <v>202</v>
      </c>
      <c r="F1" t="s">
        <v>203</v>
      </c>
      <c r="G1" t="s">
        <v>204</v>
      </c>
    </row>
    <row r="2" spans="1:7" x14ac:dyDescent="0.25">
      <c r="A2">
        <f>DBS_LeverageRatio_Consolidated!G51</f>
        <v>0</v>
      </c>
      <c r="B2" t="s">
        <v>201</v>
      </c>
      <c r="D2" t="s">
        <v>202</v>
      </c>
      <c r="F2" t="s">
        <v>203</v>
      </c>
      <c r="G2" t="s">
        <v>204</v>
      </c>
    </row>
    <row r="3" spans="1:7" x14ac:dyDescent="0.25">
      <c r="A3">
        <f>DBS_LeverageRatio_Consolidated!I84</f>
        <v>0</v>
      </c>
      <c r="B3" t="s">
        <v>201</v>
      </c>
      <c r="D3" t="s">
        <v>171</v>
      </c>
      <c r="F3" t="s">
        <v>203</v>
      </c>
      <c r="G3" t="s">
        <v>253</v>
      </c>
    </row>
    <row r="4" spans="1:7" x14ac:dyDescent="0.25">
      <c r="A4">
        <f>DBS_LeverageRatio_Consolidated!F79</f>
        <v>0</v>
      </c>
      <c r="B4" t="s">
        <v>201</v>
      </c>
      <c r="D4" t="s">
        <v>202</v>
      </c>
      <c r="F4" t="s">
        <v>203</v>
      </c>
      <c r="G4" t="s">
        <v>204</v>
      </c>
    </row>
    <row r="5" spans="1:7" x14ac:dyDescent="0.25">
      <c r="A5">
        <f>DBS_LeverageRatio_Consolidated!F80</f>
        <v>0</v>
      </c>
      <c r="B5" t="s">
        <v>201</v>
      </c>
      <c r="D5" t="s">
        <v>202</v>
      </c>
      <c r="F5" t="s">
        <v>203</v>
      </c>
      <c r="G5" t="s">
        <v>204</v>
      </c>
    </row>
    <row r="6" spans="1:7" x14ac:dyDescent="0.25">
      <c r="A6">
        <f>DBS_LeverageRatio_Consolidated!F81</f>
        <v>0</v>
      </c>
      <c r="B6" t="s">
        <v>201</v>
      </c>
      <c r="D6" t="s">
        <v>202</v>
      </c>
      <c r="F6" t="s">
        <v>203</v>
      </c>
      <c r="G6" t="s">
        <v>204</v>
      </c>
    </row>
    <row r="7" spans="1:7" x14ac:dyDescent="0.25">
      <c r="A7">
        <f>DBS_LeverageRatio_Consolidated!F82</f>
        <v>0</v>
      </c>
      <c r="B7" t="s">
        <v>201</v>
      </c>
      <c r="D7" t="s">
        <v>202</v>
      </c>
      <c r="F7" t="s">
        <v>203</v>
      </c>
      <c r="G7" t="s">
        <v>204</v>
      </c>
    </row>
    <row r="8" spans="1:7" x14ac:dyDescent="0.25">
      <c r="A8">
        <f>DBS_LeverageRatio_Consolidated!F83</f>
        <v>0</v>
      </c>
      <c r="B8" t="s">
        <v>201</v>
      </c>
      <c r="D8" t="s">
        <v>202</v>
      </c>
      <c r="F8" t="s">
        <v>203</v>
      </c>
      <c r="G8" t="s">
        <v>204</v>
      </c>
    </row>
    <row r="9" spans="1:7" x14ac:dyDescent="0.25">
      <c r="A9">
        <f>DBS_LeverageRatio_Consolidated!F84</f>
        <v>0</v>
      </c>
      <c r="B9" t="s">
        <v>201</v>
      </c>
      <c r="D9" t="s">
        <v>202</v>
      </c>
      <c r="F9" t="s">
        <v>203</v>
      </c>
      <c r="G9" t="s">
        <v>204</v>
      </c>
    </row>
    <row r="10" spans="1:7" x14ac:dyDescent="0.25">
      <c r="A10">
        <f>DBS_LeverageRatio_Consolidated!G83</f>
        <v>0</v>
      </c>
      <c r="B10" t="s">
        <v>201</v>
      </c>
      <c r="D10" t="s">
        <v>202</v>
      </c>
      <c r="F10" t="s">
        <v>203</v>
      </c>
      <c r="G10" t="s">
        <v>204</v>
      </c>
    </row>
    <row r="11" spans="1:7" x14ac:dyDescent="0.25">
      <c r="A11">
        <f>DBS_LeverageRatio_Consolidated!G84</f>
        <v>0</v>
      </c>
      <c r="B11" t="s">
        <v>201</v>
      </c>
      <c r="D11" t="s">
        <v>202</v>
      </c>
      <c r="F11" t="s">
        <v>203</v>
      </c>
      <c r="G11" t="s">
        <v>204</v>
      </c>
    </row>
    <row r="12" spans="1:7" x14ac:dyDescent="0.25">
      <c r="A12">
        <f>DBS_LeverageRatio_Consolidated!H84</f>
        <v>0</v>
      </c>
      <c r="B12" t="s">
        <v>201</v>
      </c>
      <c r="D12" t="s">
        <v>202</v>
      </c>
      <c r="F12" t="s">
        <v>203</v>
      </c>
      <c r="G12" t="s">
        <v>204</v>
      </c>
    </row>
    <row r="13" spans="1:7" x14ac:dyDescent="0.25">
      <c r="A13">
        <f>DBS_LeverageRatio_Consolidated!G72</f>
        <v>0</v>
      </c>
      <c r="B13" t="s">
        <v>201</v>
      </c>
      <c r="D13" t="s">
        <v>202</v>
      </c>
      <c r="F13" t="s">
        <v>203</v>
      </c>
      <c r="G13" t="s">
        <v>204</v>
      </c>
    </row>
    <row r="14" spans="1:7" x14ac:dyDescent="0.25">
      <c r="A14">
        <f>DBS_LeverageRatio_Consolidated!G73</f>
        <v>0</v>
      </c>
      <c r="B14" t="s">
        <v>201</v>
      </c>
      <c r="D14" t="s">
        <v>202</v>
      </c>
      <c r="F14" t="s">
        <v>203</v>
      </c>
      <c r="G14" t="s">
        <v>204</v>
      </c>
    </row>
    <row r="15" spans="1:7" x14ac:dyDescent="0.25">
      <c r="A15">
        <f>DBS_LeverageRatio_Consolidated!G74</f>
        <v>0</v>
      </c>
      <c r="B15" t="s">
        <v>201</v>
      </c>
      <c r="D15" t="s">
        <v>202</v>
      </c>
      <c r="F15" t="s">
        <v>203</v>
      </c>
      <c r="G15" t="s">
        <v>204</v>
      </c>
    </row>
    <row r="16" spans="1:7" x14ac:dyDescent="0.25">
      <c r="A16">
        <f>DBS_LeverageRatio_Consolidated!G75</f>
        <v>0</v>
      </c>
      <c r="B16" t="s">
        <v>201</v>
      </c>
      <c r="D16" t="s">
        <v>202</v>
      </c>
      <c r="F16" t="s">
        <v>203</v>
      </c>
      <c r="G16" t="s">
        <v>204</v>
      </c>
    </row>
    <row r="17" spans="1:7" x14ac:dyDescent="0.25">
      <c r="A17">
        <f>DBS_LeverageRatio_Consolidated!G76</f>
        <v>0</v>
      </c>
      <c r="B17" t="s">
        <v>201</v>
      </c>
      <c r="D17" t="s">
        <v>202</v>
      </c>
      <c r="F17" t="s">
        <v>203</v>
      </c>
      <c r="G17" t="s">
        <v>204</v>
      </c>
    </row>
    <row r="18" spans="1:7" x14ac:dyDescent="0.25">
      <c r="A18">
        <f>DBS_LeverageRatio_Consolidated!G77</f>
        <v>0</v>
      </c>
      <c r="B18" t="s">
        <v>201</v>
      </c>
      <c r="D18" t="s">
        <v>202</v>
      </c>
      <c r="F18" t="s">
        <v>203</v>
      </c>
      <c r="G18" t="s">
        <v>204</v>
      </c>
    </row>
    <row r="19" spans="1:7" x14ac:dyDescent="0.25">
      <c r="A19">
        <f>DBS_LeverageRatio_Consolidated!G78</f>
        <v>0</v>
      </c>
      <c r="B19" t="s">
        <v>201</v>
      </c>
      <c r="D19" t="s">
        <v>202</v>
      </c>
      <c r="F19" t="s">
        <v>203</v>
      </c>
      <c r="G19" t="s">
        <v>204</v>
      </c>
    </row>
    <row r="20" spans="1:7" x14ac:dyDescent="0.25">
      <c r="A20">
        <f>DBS_LeverageRatio_Consolidated!H72</f>
        <v>0</v>
      </c>
      <c r="B20" t="s">
        <v>201</v>
      </c>
      <c r="D20" t="s">
        <v>202</v>
      </c>
      <c r="F20" t="s">
        <v>203</v>
      </c>
      <c r="G20" t="s">
        <v>204</v>
      </c>
    </row>
    <row r="21" spans="1:7" x14ac:dyDescent="0.25">
      <c r="A21">
        <f>DBS_LeverageRatio_Consolidated!H73</f>
        <v>0</v>
      </c>
      <c r="B21" t="s">
        <v>201</v>
      </c>
      <c r="D21" t="s">
        <v>202</v>
      </c>
      <c r="F21" t="s">
        <v>203</v>
      </c>
      <c r="G21" t="s">
        <v>204</v>
      </c>
    </row>
    <row r="22" spans="1:7" x14ac:dyDescent="0.25">
      <c r="A22">
        <f>DBS_LeverageRatio_Consolidated!H74</f>
        <v>0</v>
      </c>
      <c r="B22" t="s">
        <v>201</v>
      </c>
      <c r="D22" t="s">
        <v>202</v>
      </c>
      <c r="F22" t="s">
        <v>203</v>
      </c>
      <c r="G22" t="s">
        <v>204</v>
      </c>
    </row>
    <row r="23" spans="1:7" x14ac:dyDescent="0.25">
      <c r="A23">
        <f>DBS_LeverageRatio_Consolidated!H75</f>
        <v>0</v>
      </c>
      <c r="B23" t="s">
        <v>201</v>
      </c>
      <c r="D23" t="s">
        <v>202</v>
      </c>
      <c r="F23" t="s">
        <v>203</v>
      </c>
      <c r="G23" t="s">
        <v>204</v>
      </c>
    </row>
    <row r="24" spans="1:7" x14ac:dyDescent="0.25">
      <c r="A24">
        <f>DBS_LeverageRatio_Consolidated!H76</f>
        <v>0</v>
      </c>
      <c r="B24" t="s">
        <v>201</v>
      </c>
      <c r="D24" t="s">
        <v>202</v>
      </c>
      <c r="F24" t="s">
        <v>203</v>
      </c>
      <c r="G24" t="s">
        <v>204</v>
      </c>
    </row>
    <row r="25" spans="1:7" x14ac:dyDescent="0.25">
      <c r="A25">
        <f>DBS_LeverageRatio_Consolidated!H77</f>
        <v>0</v>
      </c>
      <c r="B25" t="s">
        <v>201</v>
      </c>
      <c r="D25" t="s">
        <v>202</v>
      </c>
      <c r="F25" t="s">
        <v>203</v>
      </c>
      <c r="G25" t="s">
        <v>204</v>
      </c>
    </row>
    <row r="26" spans="1:7" x14ac:dyDescent="0.25">
      <c r="A26">
        <f>DBS_LeverageRatio_Consolidated!H78</f>
        <v>0</v>
      </c>
      <c r="B26" t="s">
        <v>201</v>
      </c>
      <c r="D26" t="s">
        <v>202</v>
      </c>
      <c r="F26" t="s">
        <v>203</v>
      </c>
      <c r="G26" t="s">
        <v>204</v>
      </c>
    </row>
    <row r="27" spans="1:7" x14ac:dyDescent="0.25">
      <c r="A27">
        <f>DBS_LeverageRatio_Consolidated!H79</f>
        <v>0</v>
      </c>
      <c r="B27" t="s">
        <v>201</v>
      </c>
      <c r="D27" t="s">
        <v>202</v>
      </c>
      <c r="F27" t="s">
        <v>203</v>
      </c>
      <c r="G27" t="s">
        <v>204</v>
      </c>
    </row>
    <row r="28" spans="1:7" x14ac:dyDescent="0.25">
      <c r="A28">
        <f>DBS_LeverageRatio_Consolidated!H80</f>
        <v>0</v>
      </c>
      <c r="B28" t="s">
        <v>201</v>
      </c>
      <c r="D28" t="s">
        <v>202</v>
      </c>
      <c r="F28" t="s">
        <v>203</v>
      </c>
      <c r="G28" t="s">
        <v>204</v>
      </c>
    </row>
    <row r="29" spans="1:7" x14ac:dyDescent="0.25">
      <c r="A29">
        <f>DBS_LeverageRatio_Consolidated!H81</f>
        <v>0</v>
      </c>
      <c r="B29" t="s">
        <v>201</v>
      </c>
      <c r="D29" t="s">
        <v>202</v>
      </c>
      <c r="F29" t="s">
        <v>203</v>
      </c>
      <c r="G29" t="s">
        <v>204</v>
      </c>
    </row>
    <row r="30" spans="1:7" x14ac:dyDescent="0.25">
      <c r="A30">
        <f>DBS_LeverageRatio_Consolidated!H82</f>
        <v>0</v>
      </c>
      <c r="B30" t="s">
        <v>201</v>
      </c>
      <c r="D30" t="s">
        <v>202</v>
      </c>
      <c r="F30" t="s">
        <v>203</v>
      </c>
      <c r="G30" t="s">
        <v>204</v>
      </c>
    </row>
    <row r="31" spans="1:7" x14ac:dyDescent="0.25">
      <c r="A31">
        <f>DBS_LeverageRatio_Consolidated!H83</f>
        <v>0</v>
      </c>
      <c r="B31" t="s">
        <v>431</v>
      </c>
      <c r="D31" t="s">
        <v>252</v>
      </c>
      <c r="E31" t="s">
        <v>290</v>
      </c>
      <c r="F31" t="s">
        <v>203</v>
      </c>
      <c r="G31" t="s">
        <v>434</v>
      </c>
    </row>
    <row r="32" spans="1:7" x14ac:dyDescent="0.25">
      <c r="A32" t="e">
        <f>DBS_LeverageRatio_Consolidated!#REF!</f>
        <v>#REF!</v>
      </c>
      <c r="B32" t="s">
        <v>201</v>
      </c>
      <c r="D32" t="s">
        <v>202</v>
      </c>
      <c r="F32" t="s">
        <v>203</v>
      </c>
      <c r="G32" t="s">
        <v>204</v>
      </c>
    </row>
    <row r="33" spans="1:7" x14ac:dyDescent="0.25">
      <c r="A33" t="e">
        <f>DBS_LeverageRatio_Consolidated!#REF!</f>
        <v>#REF!</v>
      </c>
      <c r="B33" t="s">
        <v>201</v>
      </c>
      <c r="D33" t="s">
        <v>202</v>
      </c>
      <c r="F33" t="s">
        <v>203</v>
      </c>
      <c r="G33" t="s">
        <v>204</v>
      </c>
    </row>
    <row r="34" spans="1:7" x14ac:dyDescent="0.25">
      <c r="A34" t="e">
        <f>DBS_LeverageRatio_Consolidated!#REF!</f>
        <v>#REF!</v>
      </c>
      <c r="B34" t="s">
        <v>201</v>
      </c>
      <c r="D34" t="s">
        <v>202</v>
      </c>
      <c r="F34" t="s">
        <v>203</v>
      </c>
      <c r="G34" t="s">
        <v>204</v>
      </c>
    </row>
    <row r="35" spans="1:7" x14ac:dyDescent="0.25">
      <c r="A35" t="e">
        <f>DBS_LeverageRatio_Consolidated!#REF!</f>
        <v>#REF!</v>
      </c>
      <c r="B35" t="s">
        <v>201</v>
      </c>
      <c r="D35" t="s">
        <v>202</v>
      </c>
      <c r="F35" t="s">
        <v>203</v>
      </c>
      <c r="G35" t="s">
        <v>204</v>
      </c>
    </row>
    <row r="36" spans="1:7" x14ac:dyDescent="0.25">
      <c r="A36">
        <f>DBS_LeverageRatio_Solo!F91</f>
        <v>0</v>
      </c>
      <c r="B36" t="s">
        <v>415</v>
      </c>
      <c r="D36" t="s">
        <v>202</v>
      </c>
      <c r="F36" t="s">
        <v>203</v>
      </c>
      <c r="G36" t="s">
        <v>204</v>
      </c>
    </row>
    <row r="37" spans="1:7" x14ac:dyDescent="0.25">
      <c r="A37">
        <f>DBS_LeverageRatio_Solo!F92</f>
        <v>0</v>
      </c>
      <c r="B37" t="s">
        <v>415</v>
      </c>
      <c r="D37" t="s">
        <v>202</v>
      </c>
      <c r="F37" t="s">
        <v>203</v>
      </c>
      <c r="G37" t="s">
        <v>204</v>
      </c>
    </row>
    <row r="38" spans="1:7" x14ac:dyDescent="0.25">
      <c r="A38">
        <f>DBS_LeverageRatio_Solo!F93</f>
        <v>0</v>
      </c>
      <c r="B38" t="s">
        <v>415</v>
      </c>
      <c r="D38" t="s">
        <v>202</v>
      </c>
      <c r="F38" t="s">
        <v>203</v>
      </c>
      <c r="G38" t="s">
        <v>204</v>
      </c>
    </row>
    <row r="39" spans="1:7" x14ac:dyDescent="0.25">
      <c r="A39">
        <f>DBS_LeverageRatio_Solo!F94</f>
        <v>0</v>
      </c>
      <c r="B39" t="s">
        <v>415</v>
      </c>
      <c r="D39" t="s">
        <v>202</v>
      </c>
      <c r="F39" t="s">
        <v>203</v>
      </c>
      <c r="G39" t="s">
        <v>204</v>
      </c>
    </row>
    <row r="40" spans="1:7" x14ac:dyDescent="0.25">
      <c r="A40">
        <f>DBS_LeverageRatio_Solo!F95</f>
        <v>0</v>
      </c>
      <c r="B40" t="s">
        <v>415</v>
      </c>
      <c r="D40" t="s">
        <v>202</v>
      </c>
      <c r="F40" t="s">
        <v>203</v>
      </c>
      <c r="G40" t="s">
        <v>204</v>
      </c>
    </row>
    <row r="41" spans="1:7" x14ac:dyDescent="0.25">
      <c r="A41">
        <f>DBS_LeverageRatio_Solo!F96</f>
        <v>0</v>
      </c>
      <c r="B41" t="s">
        <v>415</v>
      </c>
      <c r="D41" t="s">
        <v>202</v>
      </c>
      <c r="F41" t="s">
        <v>203</v>
      </c>
      <c r="G41" t="s">
        <v>204</v>
      </c>
    </row>
    <row r="42" spans="1:7" x14ac:dyDescent="0.25">
      <c r="A42">
        <f>DBS_LeverageRatio_Solo!G95</f>
        <v>0</v>
      </c>
      <c r="B42" t="s">
        <v>415</v>
      </c>
      <c r="D42" t="s">
        <v>202</v>
      </c>
      <c r="F42" t="s">
        <v>203</v>
      </c>
      <c r="G42" t="s">
        <v>204</v>
      </c>
    </row>
    <row r="43" spans="1:7" x14ac:dyDescent="0.25">
      <c r="A43">
        <f>DBS_LeverageRatio_Solo!G96</f>
        <v>0</v>
      </c>
      <c r="B43" t="s">
        <v>415</v>
      </c>
      <c r="D43" t="s">
        <v>202</v>
      </c>
      <c r="F43" t="s">
        <v>203</v>
      </c>
      <c r="G43" t="s">
        <v>204</v>
      </c>
    </row>
    <row r="44" spans="1:7" x14ac:dyDescent="0.25">
      <c r="A44">
        <f>DBS_LeverageRatio_Solo!H96</f>
        <v>0</v>
      </c>
      <c r="B44" t="s">
        <v>415</v>
      </c>
      <c r="D44" t="s">
        <v>202</v>
      </c>
      <c r="F44" t="s">
        <v>203</v>
      </c>
      <c r="G44" t="s">
        <v>204</v>
      </c>
    </row>
    <row r="45" spans="1:7" x14ac:dyDescent="0.25">
      <c r="A45">
        <f>DBS_LeverageRatio_Solo!I96</f>
        <v>0</v>
      </c>
      <c r="B45" t="s">
        <v>415</v>
      </c>
      <c r="D45" t="s">
        <v>171</v>
      </c>
      <c r="F45" t="s">
        <v>203</v>
      </c>
      <c r="G45" t="s">
        <v>253</v>
      </c>
    </row>
    <row r="46" spans="1:7" x14ac:dyDescent="0.25">
      <c r="A46">
        <f>DBS_LeverageRatio_Solo!G84</f>
        <v>0</v>
      </c>
      <c r="B46" t="s">
        <v>415</v>
      </c>
      <c r="D46" t="s">
        <v>202</v>
      </c>
      <c r="F46" t="s">
        <v>203</v>
      </c>
      <c r="G46" t="s">
        <v>204</v>
      </c>
    </row>
    <row r="47" spans="1:7" x14ac:dyDescent="0.25">
      <c r="A47">
        <f>DBS_LeverageRatio_Solo!G85</f>
        <v>0</v>
      </c>
      <c r="B47" t="s">
        <v>415</v>
      </c>
      <c r="D47" t="s">
        <v>202</v>
      </c>
      <c r="F47" t="s">
        <v>203</v>
      </c>
      <c r="G47" t="s">
        <v>204</v>
      </c>
    </row>
    <row r="48" spans="1:7" x14ac:dyDescent="0.25">
      <c r="A48">
        <f>DBS_LeverageRatio_Solo!G86</f>
        <v>0</v>
      </c>
      <c r="B48" t="s">
        <v>415</v>
      </c>
      <c r="D48" t="s">
        <v>202</v>
      </c>
      <c r="F48" t="s">
        <v>203</v>
      </c>
      <c r="G48" t="s">
        <v>204</v>
      </c>
    </row>
    <row r="49" spans="1:7" x14ac:dyDescent="0.25">
      <c r="A49">
        <f>DBS_LeverageRatio_Solo!G87</f>
        <v>0</v>
      </c>
      <c r="B49" t="s">
        <v>415</v>
      </c>
      <c r="D49" t="s">
        <v>202</v>
      </c>
      <c r="F49" t="s">
        <v>203</v>
      </c>
      <c r="G49" t="s">
        <v>204</v>
      </c>
    </row>
    <row r="50" spans="1:7" x14ac:dyDescent="0.25">
      <c r="A50">
        <f>DBS_LeverageRatio_Solo!G88</f>
        <v>0</v>
      </c>
      <c r="B50" t="s">
        <v>415</v>
      </c>
      <c r="D50" t="s">
        <v>202</v>
      </c>
      <c r="F50" t="s">
        <v>203</v>
      </c>
      <c r="G50" t="s">
        <v>204</v>
      </c>
    </row>
    <row r="51" spans="1:7" x14ac:dyDescent="0.25">
      <c r="A51">
        <f>DBS_LeverageRatio_Solo!G89</f>
        <v>0</v>
      </c>
      <c r="B51" t="s">
        <v>415</v>
      </c>
      <c r="D51" t="s">
        <v>202</v>
      </c>
      <c r="F51" t="s">
        <v>203</v>
      </c>
      <c r="G51" t="s">
        <v>204</v>
      </c>
    </row>
    <row r="52" spans="1:7" x14ac:dyDescent="0.25">
      <c r="A52">
        <f>DBS_LeverageRatio_Solo!G90</f>
        <v>0</v>
      </c>
      <c r="B52" t="s">
        <v>415</v>
      </c>
      <c r="D52" t="s">
        <v>202</v>
      </c>
      <c r="F52" t="s">
        <v>203</v>
      </c>
      <c r="G52" t="s">
        <v>204</v>
      </c>
    </row>
    <row r="53" spans="1:7" x14ac:dyDescent="0.25">
      <c r="A53">
        <f>DBS_LeverageRatio_Solo!H84</f>
        <v>0</v>
      </c>
      <c r="B53" t="s">
        <v>415</v>
      </c>
      <c r="D53" t="s">
        <v>202</v>
      </c>
      <c r="F53" t="s">
        <v>203</v>
      </c>
      <c r="G53" t="s">
        <v>204</v>
      </c>
    </row>
    <row r="54" spans="1:7" x14ac:dyDescent="0.25">
      <c r="A54">
        <f>DBS_LeverageRatio_Solo!H85</f>
        <v>0</v>
      </c>
      <c r="B54" t="s">
        <v>415</v>
      </c>
      <c r="D54" t="s">
        <v>202</v>
      </c>
      <c r="F54" t="s">
        <v>203</v>
      </c>
      <c r="G54" t="s">
        <v>204</v>
      </c>
    </row>
    <row r="55" spans="1:7" x14ac:dyDescent="0.25">
      <c r="A55">
        <f>DBS_LeverageRatio_Solo!H86</f>
        <v>0</v>
      </c>
      <c r="B55" t="s">
        <v>415</v>
      </c>
      <c r="D55" t="s">
        <v>202</v>
      </c>
      <c r="F55" t="s">
        <v>203</v>
      </c>
      <c r="G55" t="s">
        <v>204</v>
      </c>
    </row>
    <row r="56" spans="1:7" x14ac:dyDescent="0.25">
      <c r="A56">
        <f>DBS_LeverageRatio_Solo!H87</f>
        <v>0</v>
      </c>
      <c r="B56" t="s">
        <v>415</v>
      </c>
      <c r="D56" t="s">
        <v>202</v>
      </c>
      <c r="F56" t="s">
        <v>203</v>
      </c>
      <c r="G56" t="s">
        <v>204</v>
      </c>
    </row>
    <row r="57" spans="1:7" x14ac:dyDescent="0.25">
      <c r="A57">
        <f>DBS_LeverageRatio_Solo!H88</f>
        <v>0</v>
      </c>
      <c r="B57" t="s">
        <v>415</v>
      </c>
      <c r="D57" t="s">
        <v>202</v>
      </c>
      <c r="F57" t="s">
        <v>203</v>
      </c>
      <c r="G57" t="s">
        <v>204</v>
      </c>
    </row>
    <row r="58" spans="1:7" x14ac:dyDescent="0.25">
      <c r="A58">
        <f>DBS_LeverageRatio_Solo!H89</f>
        <v>0</v>
      </c>
      <c r="B58" t="s">
        <v>415</v>
      </c>
      <c r="D58" t="s">
        <v>202</v>
      </c>
      <c r="F58" t="s">
        <v>203</v>
      </c>
      <c r="G58" t="s">
        <v>204</v>
      </c>
    </row>
    <row r="59" spans="1:7" x14ac:dyDescent="0.25">
      <c r="A59">
        <f>DBS_LeverageRatio_Solo!H90</f>
        <v>0</v>
      </c>
      <c r="B59" t="s">
        <v>415</v>
      </c>
      <c r="D59" t="s">
        <v>202</v>
      </c>
      <c r="F59" t="s">
        <v>203</v>
      </c>
      <c r="G59" t="s">
        <v>204</v>
      </c>
    </row>
    <row r="60" spans="1:7" x14ac:dyDescent="0.25">
      <c r="A60">
        <f>DBS_LeverageRatio_Solo!H91</f>
        <v>0</v>
      </c>
      <c r="B60" t="s">
        <v>415</v>
      </c>
      <c r="D60" t="s">
        <v>202</v>
      </c>
      <c r="F60" t="s">
        <v>203</v>
      </c>
      <c r="G60" t="s">
        <v>204</v>
      </c>
    </row>
    <row r="61" spans="1:7" x14ac:dyDescent="0.25">
      <c r="A61">
        <f>DBS_LeverageRatio_Solo!H92</f>
        <v>0</v>
      </c>
      <c r="B61" t="s">
        <v>415</v>
      </c>
      <c r="D61" t="s">
        <v>202</v>
      </c>
      <c r="F61" t="s">
        <v>203</v>
      </c>
      <c r="G61" t="s">
        <v>204</v>
      </c>
    </row>
    <row r="62" spans="1:7" x14ac:dyDescent="0.25">
      <c r="A62">
        <f>DBS_LeverageRatio_Solo!H93</f>
        <v>0</v>
      </c>
      <c r="B62" t="s">
        <v>415</v>
      </c>
      <c r="D62" t="s">
        <v>202</v>
      </c>
      <c r="F62" t="s">
        <v>203</v>
      </c>
      <c r="G62" t="s">
        <v>204</v>
      </c>
    </row>
    <row r="63" spans="1:7" x14ac:dyDescent="0.25">
      <c r="A63">
        <f>DBS_LeverageRatio_Solo!H94</f>
        <v>0</v>
      </c>
      <c r="B63" t="s">
        <v>415</v>
      </c>
      <c r="D63" t="s">
        <v>202</v>
      </c>
      <c r="F63" t="s">
        <v>203</v>
      </c>
      <c r="G63" t="s">
        <v>204</v>
      </c>
    </row>
    <row r="64" spans="1:7" x14ac:dyDescent="0.25">
      <c r="A64" t="e">
        <f>DBS_LeverageRatio_Solo!#REF!</f>
        <v>#REF!</v>
      </c>
      <c r="B64" t="s">
        <v>415</v>
      </c>
      <c r="D64" t="s">
        <v>202</v>
      </c>
      <c r="F64" t="s">
        <v>203</v>
      </c>
      <c r="G64" t="s">
        <v>204</v>
      </c>
    </row>
    <row r="65" spans="1:7" x14ac:dyDescent="0.25">
      <c r="A65" t="e">
        <f>DBS_LeverageRatio_Solo!#REF!</f>
        <v>#REF!</v>
      </c>
      <c r="B65" t="s">
        <v>415</v>
      </c>
      <c r="D65" t="s">
        <v>202</v>
      </c>
      <c r="F65" t="s">
        <v>203</v>
      </c>
      <c r="G65" t="s">
        <v>204</v>
      </c>
    </row>
    <row r="66" spans="1:7" x14ac:dyDescent="0.25">
      <c r="A66" t="e">
        <f>DBS_LeverageRatio_Solo!#REF!</f>
        <v>#REF!</v>
      </c>
      <c r="B66" t="s">
        <v>415</v>
      </c>
      <c r="D66" t="s">
        <v>202</v>
      </c>
      <c r="F66" t="s">
        <v>203</v>
      </c>
      <c r="G66" t="s">
        <v>204</v>
      </c>
    </row>
    <row r="67" spans="1:7" x14ac:dyDescent="0.25">
      <c r="A67" t="e">
        <f>DBS_LeverageRatio_Solo!#REF!</f>
        <v>#REF!</v>
      </c>
      <c r="B67" t="s">
        <v>415</v>
      </c>
      <c r="D67" t="s">
        <v>202</v>
      </c>
      <c r="F67" t="s">
        <v>203</v>
      </c>
      <c r="G67" t="s">
        <v>204</v>
      </c>
    </row>
    <row r="68" spans="1:7" x14ac:dyDescent="0.25">
      <c r="A68">
        <f>DBS_LeverageRatio_Solo!G49</f>
        <v>0</v>
      </c>
      <c r="B68" t="s">
        <v>415</v>
      </c>
      <c r="D68" t="s">
        <v>202</v>
      </c>
      <c r="F68" t="s">
        <v>203</v>
      </c>
      <c r="G68" t="s">
        <v>204</v>
      </c>
    </row>
    <row r="69" spans="1:7" x14ac:dyDescent="0.25">
      <c r="A69">
        <f>DBS_LeverageRatio_Solo!G56</f>
        <v>0</v>
      </c>
      <c r="B69" t="s">
        <v>415</v>
      </c>
      <c r="D69" t="s">
        <v>202</v>
      </c>
      <c r="F69" t="s">
        <v>203</v>
      </c>
      <c r="G69" t="s">
        <v>204</v>
      </c>
    </row>
    <row r="70" spans="1:7" x14ac:dyDescent="0.25">
      <c r="A70">
        <f>DBS_LeverageRatio_Consolidated!F63</f>
        <v>0</v>
      </c>
      <c r="B70" t="s">
        <v>431</v>
      </c>
      <c r="D70" t="s">
        <v>191</v>
      </c>
      <c r="F70" t="s">
        <v>203</v>
      </c>
      <c r="G70" t="s">
        <v>432</v>
      </c>
    </row>
    <row r="71" spans="1:7" x14ac:dyDescent="0.25">
      <c r="A71">
        <f>DBS_LeverageRatio_Consolidated!F64</f>
        <v>0</v>
      </c>
      <c r="B71" t="s">
        <v>431</v>
      </c>
      <c r="D71" t="s">
        <v>191</v>
      </c>
      <c r="F71" t="s">
        <v>203</v>
      </c>
      <c r="G71" t="s">
        <v>432</v>
      </c>
    </row>
    <row r="72" spans="1:7" x14ac:dyDescent="0.25">
      <c r="A72">
        <f>DBS_LeverageRatio_Consolidated!F65</f>
        <v>0</v>
      </c>
      <c r="B72" t="s">
        <v>431</v>
      </c>
      <c r="D72" t="s">
        <v>191</v>
      </c>
      <c r="F72" t="s">
        <v>203</v>
      </c>
      <c r="G72" t="s">
        <v>432</v>
      </c>
    </row>
    <row r="73" spans="1:7" x14ac:dyDescent="0.25">
      <c r="A73">
        <f>DBS_LeverageRatio_Consolidated!F66</f>
        <v>0</v>
      </c>
      <c r="B73" t="s">
        <v>431</v>
      </c>
      <c r="D73" t="s">
        <v>191</v>
      </c>
      <c r="F73" t="s">
        <v>203</v>
      </c>
      <c r="G73" t="s">
        <v>432</v>
      </c>
    </row>
    <row r="74" spans="1:7" x14ac:dyDescent="0.25">
      <c r="A74">
        <f>DBS_LeverageRatio_Consolidated!F67</f>
        <v>0</v>
      </c>
      <c r="B74" t="s">
        <v>431</v>
      </c>
      <c r="D74" t="s">
        <v>191</v>
      </c>
      <c r="F74" t="s">
        <v>203</v>
      </c>
      <c r="G74" t="s">
        <v>432</v>
      </c>
    </row>
    <row r="75" spans="1:7" x14ac:dyDescent="0.25">
      <c r="A75">
        <f>DBS_LeverageRatio_Consolidated!F68</f>
        <v>0</v>
      </c>
      <c r="B75" t="s">
        <v>431</v>
      </c>
      <c r="D75" t="s">
        <v>191</v>
      </c>
      <c r="F75" t="s">
        <v>203</v>
      </c>
      <c r="G75" t="s">
        <v>432</v>
      </c>
    </row>
    <row r="76" spans="1:7" x14ac:dyDescent="0.25">
      <c r="A76">
        <f>DBS_LeverageRatio_Consolidated!F69</f>
        <v>0</v>
      </c>
      <c r="B76" t="s">
        <v>431</v>
      </c>
      <c r="D76" t="s">
        <v>191</v>
      </c>
      <c r="F76" t="s">
        <v>203</v>
      </c>
      <c r="G76" t="s">
        <v>432</v>
      </c>
    </row>
    <row r="77" spans="1:7" x14ac:dyDescent="0.25">
      <c r="A77">
        <f>DBS_LeverageRatio_Consolidated!F70</f>
        <v>0</v>
      </c>
      <c r="B77" t="s">
        <v>431</v>
      </c>
      <c r="D77" t="s">
        <v>191</v>
      </c>
      <c r="F77" t="s">
        <v>203</v>
      </c>
      <c r="G77" t="s">
        <v>432</v>
      </c>
    </row>
    <row r="78" spans="1:7" x14ac:dyDescent="0.25">
      <c r="A78">
        <f>DBS_LeverageRatio_Consolidated!F71</f>
        <v>0</v>
      </c>
      <c r="B78" t="s">
        <v>431</v>
      </c>
      <c r="D78" t="s">
        <v>191</v>
      </c>
      <c r="F78" t="s">
        <v>203</v>
      </c>
      <c r="G78" t="s">
        <v>432</v>
      </c>
    </row>
    <row r="79" spans="1:7" x14ac:dyDescent="0.25">
      <c r="A79">
        <f>DBS_LeverageRatio_Consolidated!F72</f>
        <v>0</v>
      </c>
      <c r="B79" t="s">
        <v>431</v>
      </c>
      <c r="D79" t="s">
        <v>191</v>
      </c>
      <c r="F79" t="s">
        <v>203</v>
      </c>
      <c r="G79" t="s">
        <v>432</v>
      </c>
    </row>
    <row r="80" spans="1:7" x14ac:dyDescent="0.25">
      <c r="A80">
        <f>DBS_LeverageRatio_Consolidated!F73</f>
        <v>0</v>
      </c>
      <c r="B80" t="s">
        <v>431</v>
      </c>
      <c r="D80" t="s">
        <v>191</v>
      </c>
      <c r="F80" t="s">
        <v>203</v>
      </c>
      <c r="G80" t="s">
        <v>432</v>
      </c>
    </row>
    <row r="81" spans="1:7" x14ac:dyDescent="0.25">
      <c r="A81">
        <f>DBS_LeverageRatio_Consolidated!F74</f>
        <v>0</v>
      </c>
      <c r="B81" t="s">
        <v>431</v>
      </c>
      <c r="D81" t="s">
        <v>191</v>
      </c>
      <c r="F81" t="s">
        <v>203</v>
      </c>
      <c r="G81" t="s">
        <v>432</v>
      </c>
    </row>
    <row r="82" spans="1:7" x14ac:dyDescent="0.25">
      <c r="A82">
        <f>DBS_LeverageRatio_Consolidated!F75</f>
        <v>0</v>
      </c>
      <c r="B82" t="s">
        <v>431</v>
      </c>
      <c r="D82" t="s">
        <v>191</v>
      </c>
      <c r="F82" t="s">
        <v>203</v>
      </c>
      <c r="G82" t="s">
        <v>432</v>
      </c>
    </row>
    <row r="83" spans="1:7" x14ac:dyDescent="0.25">
      <c r="A83">
        <f>DBS_LeverageRatio_Consolidated!F76</f>
        <v>0</v>
      </c>
      <c r="B83" t="s">
        <v>431</v>
      </c>
      <c r="D83" t="s">
        <v>191</v>
      </c>
      <c r="F83" t="s">
        <v>203</v>
      </c>
      <c r="G83" t="s">
        <v>432</v>
      </c>
    </row>
    <row r="84" spans="1:7" x14ac:dyDescent="0.25">
      <c r="A84">
        <f>DBS_LeverageRatio_Consolidated!F77</f>
        <v>0</v>
      </c>
      <c r="B84" t="s">
        <v>431</v>
      </c>
      <c r="D84" t="s">
        <v>191</v>
      </c>
      <c r="F84" t="s">
        <v>203</v>
      </c>
      <c r="G84" t="s">
        <v>432</v>
      </c>
    </row>
    <row r="85" spans="1:7" x14ac:dyDescent="0.25">
      <c r="A85">
        <f>DBS_LeverageRatio_Consolidated!F78</f>
        <v>0</v>
      </c>
      <c r="B85" t="s">
        <v>431</v>
      </c>
      <c r="D85" t="s">
        <v>191</v>
      </c>
      <c r="F85" t="s">
        <v>203</v>
      </c>
      <c r="G85" t="s">
        <v>432</v>
      </c>
    </row>
    <row r="86" spans="1:7" x14ac:dyDescent="0.25">
      <c r="A86">
        <f>DBS_LeverageRatio_Consolidated!G63</f>
        <v>0</v>
      </c>
      <c r="B86" t="s">
        <v>431</v>
      </c>
      <c r="D86" t="s">
        <v>251</v>
      </c>
      <c r="F86" t="s">
        <v>203</v>
      </c>
      <c r="G86" t="s">
        <v>433</v>
      </c>
    </row>
    <row r="87" spans="1:7" x14ac:dyDescent="0.25">
      <c r="A87">
        <f>DBS_LeverageRatio_Consolidated!G64</f>
        <v>0</v>
      </c>
      <c r="B87" t="s">
        <v>431</v>
      </c>
      <c r="D87" t="s">
        <v>251</v>
      </c>
      <c r="F87" t="s">
        <v>203</v>
      </c>
      <c r="G87" t="s">
        <v>433</v>
      </c>
    </row>
    <row r="88" spans="1:7" x14ac:dyDescent="0.25">
      <c r="A88">
        <f>DBS_LeverageRatio_Consolidated!G65</f>
        <v>0</v>
      </c>
      <c r="B88" t="s">
        <v>431</v>
      </c>
      <c r="D88" t="s">
        <v>251</v>
      </c>
      <c r="F88" t="s">
        <v>203</v>
      </c>
      <c r="G88" t="s">
        <v>433</v>
      </c>
    </row>
    <row r="89" spans="1:7" x14ac:dyDescent="0.25">
      <c r="A89">
        <f>DBS_LeverageRatio_Consolidated!G66</f>
        <v>0</v>
      </c>
      <c r="B89" t="s">
        <v>431</v>
      </c>
      <c r="D89" t="s">
        <v>251</v>
      </c>
      <c r="F89" t="s">
        <v>203</v>
      </c>
      <c r="G89" t="s">
        <v>433</v>
      </c>
    </row>
    <row r="90" spans="1:7" x14ac:dyDescent="0.25">
      <c r="A90">
        <f>DBS_LeverageRatio_Consolidated!G67</f>
        <v>0</v>
      </c>
      <c r="B90" t="s">
        <v>431</v>
      </c>
      <c r="D90" t="s">
        <v>251</v>
      </c>
      <c r="F90" t="s">
        <v>203</v>
      </c>
      <c r="G90" t="s">
        <v>433</v>
      </c>
    </row>
    <row r="91" spans="1:7" x14ac:dyDescent="0.25">
      <c r="A91">
        <f>DBS_LeverageRatio_Consolidated!G68</f>
        <v>0</v>
      </c>
      <c r="B91" t="s">
        <v>431</v>
      </c>
      <c r="D91" t="s">
        <v>251</v>
      </c>
      <c r="F91" t="s">
        <v>203</v>
      </c>
      <c r="G91" t="s">
        <v>433</v>
      </c>
    </row>
    <row r="92" spans="1:7" x14ac:dyDescent="0.25">
      <c r="A92">
        <f>DBS_LeverageRatio_Consolidated!G69</f>
        <v>0</v>
      </c>
      <c r="B92" t="s">
        <v>431</v>
      </c>
      <c r="D92" t="s">
        <v>251</v>
      </c>
      <c r="F92" t="s">
        <v>203</v>
      </c>
      <c r="G92" t="s">
        <v>433</v>
      </c>
    </row>
    <row r="93" spans="1:7" x14ac:dyDescent="0.25">
      <c r="A93">
        <f>DBS_LeverageRatio_Consolidated!G70</f>
        <v>0</v>
      </c>
      <c r="B93" t="s">
        <v>431</v>
      </c>
      <c r="D93" t="s">
        <v>251</v>
      </c>
      <c r="F93" t="s">
        <v>203</v>
      </c>
      <c r="G93" t="s">
        <v>433</v>
      </c>
    </row>
    <row r="94" spans="1:7" x14ac:dyDescent="0.25">
      <c r="A94">
        <f>DBS_LeverageRatio_Consolidated!G71</f>
        <v>0</v>
      </c>
      <c r="B94" t="s">
        <v>431</v>
      </c>
      <c r="D94" t="s">
        <v>251</v>
      </c>
      <c r="F94" t="s">
        <v>203</v>
      </c>
      <c r="G94" t="s">
        <v>433</v>
      </c>
    </row>
    <row r="95" spans="1:7" x14ac:dyDescent="0.25">
      <c r="A95">
        <f>DBS_LeverageRatio_Consolidated!G79</f>
        <v>0</v>
      </c>
      <c r="B95" t="s">
        <v>431</v>
      </c>
      <c r="D95" t="s">
        <v>251</v>
      </c>
      <c r="F95" t="s">
        <v>203</v>
      </c>
      <c r="G95" t="s">
        <v>433</v>
      </c>
    </row>
    <row r="96" spans="1:7" x14ac:dyDescent="0.25">
      <c r="A96">
        <f>DBS_LeverageRatio_Consolidated!G80</f>
        <v>0</v>
      </c>
      <c r="B96" t="s">
        <v>431</v>
      </c>
      <c r="D96" t="s">
        <v>251</v>
      </c>
      <c r="F96" t="s">
        <v>203</v>
      </c>
      <c r="G96" t="s">
        <v>433</v>
      </c>
    </row>
    <row r="97" spans="1:7" x14ac:dyDescent="0.25">
      <c r="A97">
        <f>DBS_LeverageRatio_Consolidated!G81</f>
        <v>0</v>
      </c>
      <c r="B97" t="s">
        <v>431</v>
      </c>
      <c r="D97" t="s">
        <v>251</v>
      </c>
      <c r="F97" t="s">
        <v>203</v>
      </c>
      <c r="G97" t="s">
        <v>433</v>
      </c>
    </row>
    <row r="98" spans="1:7" x14ac:dyDescent="0.25">
      <c r="A98">
        <f>DBS_LeverageRatio_Consolidated!G82</f>
        <v>0</v>
      </c>
      <c r="B98" t="s">
        <v>431</v>
      </c>
      <c r="D98" t="s">
        <v>251</v>
      </c>
      <c r="F98" t="s">
        <v>203</v>
      </c>
      <c r="G98" t="s">
        <v>433</v>
      </c>
    </row>
    <row r="99" spans="1:7" x14ac:dyDescent="0.25">
      <c r="A99">
        <f>DBS_LeverageRatio_Consolidated!H63</f>
        <v>0</v>
      </c>
      <c r="B99" t="s">
        <v>431</v>
      </c>
      <c r="D99" t="s">
        <v>252</v>
      </c>
      <c r="F99" t="s">
        <v>203</v>
      </c>
      <c r="G99" t="s">
        <v>434</v>
      </c>
    </row>
    <row r="100" spans="1:7" x14ac:dyDescent="0.25">
      <c r="A100">
        <f>DBS_LeverageRatio_Consolidated!H64</f>
        <v>0</v>
      </c>
      <c r="B100" t="s">
        <v>431</v>
      </c>
      <c r="D100" t="s">
        <v>252</v>
      </c>
      <c r="F100" t="s">
        <v>203</v>
      </c>
      <c r="G100" t="s">
        <v>434</v>
      </c>
    </row>
    <row r="101" spans="1:7" x14ac:dyDescent="0.25">
      <c r="A101">
        <f>DBS_LeverageRatio_Consolidated!H65</f>
        <v>0</v>
      </c>
      <c r="B101" t="s">
        <v>431</v>
      </c>
      <c r="D101" t="s">
        <v>252</v>
      </c>
      <c r="F101" t="s">
        <v>203</v>
      </c>
      <c r="G101" t="s">
        <v>434</v>
      </c>
    </row>
    <row r="102" spans="1:7" x14ac:dyDescent="0.25">
      <c r="A102">
        <f>DBS_LeverageRatio_Consolidated!H66</f>
        <v>0</v>
      </c>
      <c r="B102" t="s">
        <v>431</v>
      </c>
      <c r="D102" t="s">
        <v>252</v>
      </c>
      <c r="F102" t="s">
        <v>203</v>
      </c>
      <c r="G102" t="s">
        <v>434</v>
      </c>
    </row>
    <row r="103" spans="1:7" x14ac:dyDescent="0.25">
      <c r="A103">
        <f>DBS_LeverageRatio_Consolidated!H67</f>
        <v>0</v>
      </c>
      <c r="B103" t="s">
        <v>431</v>
      </c>
      <c r="D103" t="s">
        <v>252</v>
      </c>
      <c r="F103" t="s">
        <v>203</v>
      </c>
      <c r="G103" t="s">
        <v>434</v>
      </c>
    </row>
    <row r="104" spans="1:7" x14ac:dyDescent="0.25">
      <c r="A104">
        <f>DBS_LeverageRatio_Consolidated!H68</f>
        <v>0</v>
      </c>
      <c r="B104" t="s">
        <v>431</v>
      </c>
      <c r="D104" t="s">
        <v>252</v>
      </c>
      <c r="F104" t="s">
        <v>203</v>
      </c>
      <c r="G104" t="s">
        <v>434</v>
      </c>
    </row>
    <row r="105" spans="1:7" x14ac:dyDescent="0.25">
      <c r="A105">
        <f>DBS_LeverageRatio_Consolidated!H69</f>
        <v>0</v>
      </c>
      <c r="B105" t="s">
        <v>431</v>
      </c>
      <c r="D105" t="s">
        <v>252</v>
      </c>
      <c r="F105" t="s">
        <v>203</v>
      </c>
      <c r="G105" t="s">
        <v>434</v>
      </c>
    </row>
    <row r="106" spans="1:7" x14ac:dyDescent="0.25">
      <c r="A106">
        <f>DBS_LeverageRatio_Consolidated!H70</f>
        <v>0</v>
      </c>
      <c r="B106" t="s">
        <v>431</v>
      </c>
      <c r="D106" t="s">
        <v>252</v>
      </c>
      <c r="F106" t="s">
        <v>203</v>
      </c>
      <c r="G106" t="s">
        <v>434</v>
      </c>
    </row>
    <row r="107" spans="1:7" x14ac:dyDescent="0.25">
      <c r="A107">
        <f>DBS_LeverageRatio_Consolidated!H71</f>
        <v>0</v>
      </c>
      <c r="B107" t="s">
        <v>431</v>
      </c>
      <c r="D107" t="s">
        <v>252</v>
      </c>
      <c r="F107" t="s">
        <v>203</v>
      </c>
      <c r="G107" t="s">
        <v>434</v>
      </c>
    </row>
    <row r="108" spans="1:7" x14ac:dyDescent="0.25">
      <c r="A108">
        <f>DBS_LeverageRatio_Solo!F75</f>
        <v>0</v>
      </c>
      <c r="B108" t="s">
        <v>435</v>
      </c>
      <c r="D108" t="s">
        <v>191</v>
      </c>
      <c r="F108" t="s">
        <v>203</v>
      </c>
      <c r="G108" t="s">
        <v>432</v>
      </c>
    </row>
    <row r="109" spans="1:7" x14ac:dyDescent="0.25">
      <c r="A109">
        <f>DBS_LeverageRatio_Solo!F76</f>
        <v>0</v>
      </c>
      <c r="B109" t="s">
        <v>435</v>
      </c>
      <c r="D109" t="s">
        <v>191</v>
      </c>
      <c r="F109" t="s">
        <v>203</v>
      </c>
      <c r="G109" t="s">
        <v>432</v>
      </c>
    </row>
    <row r="110" spans="1:7" x14ac:dyDescent="0.25">
      <c r="A110">
        <f>DBS_LeverageRatio_Solo!F77</f>
        <v>0</v>
      </c>
      <c r="B110" t="s">
        <v>435</v>
      </c>
      <c r="D110" t="s">
        <v>191</v>
      </c>
      <c r="F110" t="s">
        <v>203</v>
      </c>
      <c r="G110" t="s">
        <v>432</v>
      </c>
    </row>
    <row r="111" spans="1:7" x14ac:dyDescent="0.25">
      <c r="A111">
        <f>DBS_LeverageRatio_Solo!F78</f>
        <v>0</v>
      </c>
      <c r="B111" t="s">
        <v>435</v>
      </c>
      <c r="D111" t="s">
        <v>191</v>
      </c>
      <c r="F111" t="s">
        <v>203</v>
      </c>
      <c r="G111" t="s">
        <v>432</v>
      </c>
    </row>
    <row r="112" spans="1:7" x14ac:dyDescent="0.25">
      <c r="A112">
        <f>DBS_LeverageRatio_Solo!F79</f>
        <v>0</v>
      </c>
      <c r="B112" t="s">
        <v>435</v>
      </c>
      <c r="D112" t="s">
        <v>191</v>
      </c>
      <c r="F112" t="s">
        <v>203</v>
      </c>
      <c r="G112" t="s">
        <v>432</v>
      </c>
    </row>
    <row r="113" spans="1:7" x14ac:dyDescent="0.25">
      <c r="A113">
        <f>DBS_LeverageRatio_Solo!F80</f>
        <v>0</v>
      </c>
      <c r="B113" t="s">
        <v>435</v>
      </c>
      <c r="D113" t="s">
        <v>191</v>
      </c>
      <c r="F113" t="s">
        <v>203</v>
      </c>
      <c r="G113" t="s">
        <v>432</v>
      </c>
    </row>
    <row r="114" spans="1:7" x14ac:dyDescent="0.25">
      <c r="A114">
        <f>DBS_LeverageRatio_Solo!F81</f>
        <v>0</v>
      </c>
      <c r="B114" t="s">
        <v>435</v>
      </c>
      <c r="D114" t="s">
        <v>191</v>
      </c>
      <c r="F114" t="s">
        <v>203</v>
      </c>
      <c r="G114" t="s">
        <v>432</v>
      </c>
    </row>
    <row r="115" spans="1:7" x14ac:dyDescent="0.25">
      <c r="A115">
        <f>DBS_LeverageRatio_Solo!F82</f>
        <v>0</v>
      </c>
      <c r="B115" t="s">
        <v>435</v>
      </c>
      <c r="D115" t="s">
        <v>191</v>
      </c>
      <c r="F115" t="s">
        <v>203</v>
      </c>
      <c r="G115" t="s">
        <v>432</v>
      </c>
    </row>
    <row r="116" spans="1:7" x14ac:dyDescent="0.25">
      <c r="A116">
        <f>DBS_LeverageRatio_Solo!F83</f>
        <v>0</v>
      </c>
      <c r="B116" t="s">
        <v>435</v>
      </c>
      <c r="D116" t="s">
        <v>191</v>
      </c>
      <c r="F116" t="s">
        <v>203</v>
      </c>
      <c r="G116" t="s">
        <v>432</v>
      </c>
    </row>
    <row r="117" spans="1:7" x14ac:dyDescent="0.25">
      <c r="A117">
        <f>DBS_LeverageRatio_Solo!F84</f>
        <v>0</v>
      </c>
      <c r="B117" t="s">
        <v>435</v>
      </c>
      <c r="D117" t="s">
        <v>191</v>
      </c>
      <c r="F117" t="s">
        <v>203</v>
      </c>
      <c r="G117" t="s">
        <v>432</v>
      </c>
    </row>
    <row r="118" spans="1:7" x14ac:dyDescent="0.25">
      <c r="A118">
        <f>DBS_LeverageRatio_Solo!F85</f>
        <v>0</v>
      </c>
      <c r="B118" t="s">
        <v>435</v>
      </c>
      <c r="D118" t="s">
        <v>191</v>
      </c>
      <c r="F118" t="s">
        <v>203</v>
      </c>
      <c r="G118" t="s">
        <v>432</v>
      </c>
    </row>
    <row r="119" spans="1:7" x14ac:dyDescent="0.25">
      <c r="A119">
        <f>DBS_LeverageRatio_Solo!F86</f>
        <v>0</v>
      </c>
      <c r="B119" t="s">
        <v>435</v>
      </c>
      <c r="D119" t="s">
        <v>191</v>
      </c>
      <c r="F119" t="s">
        <v>203</v>
      </c>
      <c r="G119" t="s">
        <v>432</v>
      </c>
    </row>
    <row r="120" spans="1:7" x14ac:dyDescent="0.25">
      <c r="A120">
        <f>DBS_LeverageRatio_Solo!F87</f>
        <v>0</v>
      </c>
      <c r="B120" t="s">
        <v>435</v>
      </c>
      <c r="D120" t="s">
        <v>191</v>
      </c>
      <c r="F120" t="s">
        <v>203</v>
      </c>
      <c r="G120" t="s">
        <v>432</v>
      </c>
    </row>
    <row r="121" spans="1:7" x14ac:dyDescent="0.25">
      <c r="A121">
        <f>DBS_LeverageRatio_Solo!F88</f>
        <v>0</v>
      </c>
      <c r="B121" t="s">
        <v>435</v>
      </c>
      <c r="D121" t="s">
        <v>191</v>
      </c>
      <c r="F121" t="s">
        <v>203</v>
      </c>
      <c r="G121" t="s">
        <v>432</v>
      </c>
    </row>
    <row r="122" spans="1:7" x14ac:dyDescent="0.25">
      <c r="A122">
        <f>DBS_LeverageRatio_Solo!F89</f>
        <v>0</v>
      </c>
      <c r="B122" t="s">
        <v>435</v>
      </c>
      <c r="D122" t="s">
        <v>191</v>
      </c>
      <c r="F122" t="s">
        <v>203</v>
      </c>
      <c r="G122" t="s">
        <v>432</v>
      </c>
    </row>
    <row r="123" spans="1:7" x14ac:dyDescent="0.25">
      <c r="A123">
        <f>DBS_LeverageRatio_Solo!F90</f>
        <v>0</v>
      </c>
      <c r="B123" t="s">
        <v>435</v>
      </c>
      <c r="D123" t="s">
        <v>191</v>
      </c>
      <c r="F123" t="s">
        <v>203</v>
      </c>
      <c r="G123" t="s">
        <v>432</v>
      </c>
    </row>
    <row r="124" spans="1:7" x14ac:dyDescent="0.25">
      <c r="A124">
        <f>DBS_LeverageRatio_Solo!G75</f>
        <v>0</v>
      </c>
      <c r="B124" t="s">
        <v>435</v>
      </c>
      <c r="D124" t="s">
        <v>251</v>
      </c>
      <c r="F124" t="s">
        <v>203</v>
      </c>
      <c r="G124" t="s">
        <v>433</v>
      </c>
    </row>
    <row r="125" spans="1:7" x14ac:dyDescent="0.25">
      <c r="A125">
        <f>DBS_LeverageRatio_Solo!G76</f>
        <v>0</v>
      </c>
      <c r="B125" t="s">
        <v>435</v>
      </c>
      <c r="D125" t="s">
        <v>251</v>
      </c>
      <c r="F125" t="s">
        <v>203</v>
      </c>
      <c r="G125" t="s">
        <v>433</v>
      </c>
    </row>
    <row r="126" spans="1:7" x14ac:dyDescent="0.25">
      <c r="A126">
        <f>DBS_LeverageRatio_Solo!G77</f>
        <v>0</v>
      </c>
      <c r="B126" t="s">
        <v>435</v>
      </c>
      <c r="D126" t="s">
        <v>251</v>
      </c>
      <c r="F126" t="s">
        <v>203</v>
      </c>
      <c r="G126" t="s">
        <v>433</v>
      </c>
    </row>
    <row r="127" spans="1:7" x14ac:dyDescent="0.25">
      <c r="A127">
        <f>DBS_LeverageRatio_Solo!G78</f>
        <v>0</v>
      </c>
      <c r="B127" t="s">
        <v>435</v>
      </c>
      <c r="D127" t="s">
        <v>251</v>
      </c>
      <c r="F127" t="s">
        <v>203</v>
      </c>
      <c r="G127" t="s">
        <v>433</v>
      </c>
    </row>
    <row r="128" spans="1:7" x14ac:dyDescent="0.25">
      <c r="A128">
        <f>DBS_LeverageRatio_Solo!G79</f>
        <v>0</v>
      </c>
      <c r="B128" t="s">
        <v>435</v>
      </c>
      <c r="D128" t="s">
        <v>251</v>
      </c>
      <c r="F128" t="s">
        <v>203</v>
      </c>
      <c r="G128" t="s">
        <v>433</v>
      </c>
    </row>
    <row r="129" spans="1:7" x14ac:dyDescent="0.25">
      <c r="A129">
        <f>DBS_LeverageRatio_Solo!G80</f>
        <v>0</v>
      </c>
      <c r="B129" t="s">
        <v>435</v>
      </c>
      <c r="D129" t="s">
        <v>251</v>
      </c>
      <c r="F129" t="s">
        <v>203</v>
      </c>
      <c r="G129" t="s">
        <v>433</v>
      </c>
    </row>
    <row r="130" spans="1:7" x14ac:dyDescent="0.25">
      <c r="A130">
        <f>DBS_LeverageRatio_Solo!G81</f>
        <v>0</v>
      </c>
      <c r="B130" t="s">
        <v>435</v>
      </c>
      <c r="D130" t="s">
        <v>251</v>
      </c>
      <c r="F130" t="s">
        <v>203</v>
      </c>
      <c r="G130" t="s">
        <v>433</v>
      </c>
    </row>
    <row r="131" spans="1:7" x14ac:dyDescent="0.25">
      <c r="A131">
        <f>DBS_LeverageRatio_Solo!G82</f>
        <v>0</v>
      </c>
      <c r="B131" t="s">
        <v>435</v>
      </c>
      <c r="D131" t="s">
        <v>251</v>
      </c>
      <c r="F131" t="s">
        <v>203</v>
      </c>
      <c r="G131" t="s">
        <v>433</v>
      </c>
    </row>
    <row r="132" spans="1:7" x14ac:dyDescent="0.25">
      <c r="A132">
        <f>DBS_LeverageRatio_Solo!G83</f>
        <v>0</v>
      </c>
      <c r="B132" t="s">
        <v>435</v>
      </c>
      <c r="D132" t="s">
        <v>251</v>
      </c>
      <c r="F132" t="s">
        <v>203</v>
      </c>
      <c r="G132" t="s">
        <v>433</v>
      </c>
    </row>
    <row r="133" spans="1:7" x14ac:dyDescent="0.25">
      <c r="A133">
        <f>DBS_LeverageRatio_Solo!G91</f>
        <v>0</v>
      </c>
      <c r="B133" t="s">
        <v>435</v>
      </c>
      <c r="D133" t="s">
        <v>251</v>
      </c>
      <c r="F133" t="s">
        <v>203</v>
      </c>
      <c r="G133" t="s">
        <v>433</v>
      </c>
    </row>
    <row r="134" spans="1:7" x14ac:dyDescent="0.25">
      <c r="A134">
        <f>DBS_LeverageRatio_Solo!G92</f>
        <v>0</v>
      </c>
      <c r="B134" t="s">
        <v>435</v>
      </c>
      <c r="D134" t="s">
        <v>251</v>
      </c>
      <c r="F134" t="s">
        <v>203</v>
      </c>
      <c r="G134" t="s">
        <v>433</v>
      </c>
    </row>
    <row r="135" spans="1:7" x14ac:dyDescent="0.25">
      <c r="A135">
        <f>DBS_LeverageRatio_Solo!G93</f>
        <v>0</v>
      </c>
      <c r="B135" t="s">
        <v>435</v>
      </c>
      <c r="D135" t="s">
        <v>251</v>
      </c>
      <c r="F135" t="s">
        <v>203</v>
      </c>
      <c r="G135" t="s">
        <v>433</v>
      </c>
    </row>
    <row r="136" spans="1:7" x14ac:dyDescent="0.25">
      <c r="A136">
        <f>DBS_LeverageRatio_Solo!G94</f>
        <v>0</v>
      </c>
      <c r="B136" t="s">
        <v>435</v>
      </c>
      <c r="D136" t="s">
        <v>251</v>
      </c>
      <c r="F136" t="s">
        <v>203</v>
      </c>
      <c r="G136" t="s">
        <v>433</v>
      </c>
    </row>
    <row r="137" spans="1:7" x14ac:dyDescent="0.25">
      <c r="A137">
        <f>DBS_LeverageRatio_Solo!H75</f>
        <v>0</v>
      </c>
      <c r="B137" t="s">
        <v>435</v>
      </c>
      <c r="D137" t="s">
        <v>252</v>
      </c>
      <c r="F137" t="s">
        <v>203</v>
      </c>
      <c r="G137" t="s">
        <v>434</v>
      </c>
    </row>
    <row r="138" spans="1:7" x14ac:dyDescent="0.25">
      <c r="A138">
        <f>DBS_LeverageRatio_Solo!H76</f>
        <v>0</v>
      </c>
      <c r="B138" t="s">
        <v>435</v>
      </c>
      <c r="D138" t="s">
        <v>252</v>
      </c>
      <c r="F138" t="s">
        <v>203</v>
      </c>
      <c r="G138" t="s">
        <v>434</v>
      </c>
    </row>
    <row r="139" spans="1:7" x14ac:dyDescent="0.25">
      <c r="A139">
        <f>DBS_LeverageRatio_Solo!H77</f>
        <v>0</v>
      </c>
      <c r="B139" t="s">
        <v>435</v>
      </c>
      <c r="D139" t="s">
        <v>252</v>
      </c>
      <c r="F139" t="s">
        <v>203</v>
      </c>
      <c r="G139" t="s">
        <v>434</v>
      </c>
    </row>
    <row r="140" spans="1:7" x14ac:dyDescent="0.25">
      <c r="A140">
        <f>DBS_LeverageRatio_Solo!H78</f>
        <v>0</v>
      </c>
      <c r="B140" t="s">
        <v>435</v>
      </c>
      <c r="D140" t="s">
        <v>252</v>
      </c>
      <c r="F140" t="s">
        <v>203</v>
      </c>
      <c r="G140" t="s">
        <v>434</v>
      </c>
    </row>
    <row r="141" spans="1:7" x14ac:dyDescent="0.25">
      <c r="A141">
        <f>DBS_LeverageRatio_Solo!H79</f>
        <v>0</v>
      </c>
      <c r="B141" t="s">
        <v>435</v>
      </c>
      <c r="D141" t="s">
        <v>252</v>
      </c>
      <c r="F141" t="s">
        <v>203</v>
      </c>
      <c r="G141" t="s">
        <v>434</v>
      </c>
    </row>
    <row r="142" spans="1:7" x14ac:dyDescent="0.25">
      <c r="A142">
        <f>DBS_LeverageRatio_Solo!H80</f>
        <v>0</v>
      </c>
      <c r="B142" t="s">
        <v>435</v>
      </c>
      <c r="D142" t="s">
        <v>252</v>
      </c>
      <c r="F142" t="s">
        <v>203</v>
      </c>
      <c r="G142" t="s">
        <v>434</v>
      </c>
    </row>
    <row r="143" spans="1:7" x14ac:dyDescent="0.25">
      <c r="A143">
        <f>DBS_LeverageRatio_Solo!H81</f>
        <v>0</v>
      </c>
      <c r="B143" t="s">
        <v>435</v>
      </c>
      <c r="D143" t="s">
        <v>252</v>
      </c>
      <c r="F143" t="s">
        <v>203</v>
      </c>
      <c r="G143" t="s">
        <v>434</v>
      </c>
    </row>
    <row r="144" spans="1:7" x14ac:dyDescent="0.25">
      <c r="A144">
        <f>DBS_LeverageRatio_Solo!H82</f>
        <v>0</v>
      </c>
      <c r="B144" t="s">
        <v>435</v>
      </c>
      <c r="D144" t="s">
        <v>252</v>
      </c>
      <c r="F144" t="s">
        <v>203</v>
      </c>
      <c r="G144" t="s">
        <v>434</v>
      </c>
    </row>
    <row r="145" spans="1:7" x14ac:dyDescent="0.25">
      <c r="A145">
        <f>DBS_LeverageRatio_Solo!H83</f>
        <v>0</v>
      </c>
      <c r="B145" t="s">
        <v>435</v>
      </c>
      <c r="D145" t="s">
        <v>252</v>
      </c>
      <c r="F145" t="s">
        <v>203</v>
      </c>
      <c r="G145" t="s">
        <v>434</v>
      </c>
    </row>
    <row r="146" spans="1:7" x14ac:dyDescent="0.25">
      <c r="A146">
        <f>DBS_LeverageRatio_Solo!H95</f>
        <v>0</v>
      </c>
      <c r="B146" t="s">
        <v>435</v>
      </c>
      <c r="D146" t="s">
        <v>252</v>
      </c>
      <c r="F146" t="s">
        <v>203</v>
      </c>
      <c r="G146" t="s">
        <v>434</v>
      </c>
    </row>
    <row r="147" spans="1:7" x14ac:dyDescent="0.25">
      <c r="A147">
        <f>DBS_LeverageRatio_Consolidated!I63</f>
        <v>0</v>
      </c>
      <c r="B147" t="s">
        <v>431</v>
      </c>
      <c r="D147" t="s">
        <v>202</v>
      </c>
      <c r="F147" t="s">
        <v>203</v>
      </c>
      <c r="G147" t="s">
        <v>204</v>
      </c>
    </row>
    <row r="148" spans="1:7" x14ac:dyDescent="0.25">
      <c r="A148">
        <f>DBS_LeverageRatio_Consolidated!I64</f>
        <v>0</v>
      </c>
      <c r="B148" t="s">
        <v>431</v>
      </c>
      <c r="D148" t="s">
        <v>202</v>
      </c>
      <c r="F148" t="s">
        <v>203</v>
      </c>
      <c r="G148" t="s">
        <v>204</v>
      </c>
    </row>
    <row r="149" spans="1:7" x14ac:dyDescent="0.25">
      <c r="A149">
        <f>DBS_LeverageRatio_Consolidated!I65</f>
        <v>0</v>
      </c>
      <c r="B149" t="s">
        <v>431</v>
      </c>
      <c r="D149" t="s">
        <v>202</v>
      </c>
      <c r="F149" t="s">
        <v>203</v>
      </c>
      <c r="G149" t="s">
        <v>204</v>
      </c>
    </row>
    <row r="150" spans="1:7" x14ac:dyDescent="0.25">
      <c r="A150">
        <f>DBS_LeverageRatio_Consolidated!I66</f>
        <v>0</v>
      </c>
      <c r="B150" t="s">
        <v>431</v>
      </c>
      <c r="D150" t="s">
        <v>202</v>
      </c>
      <c r="F150" t="s">
        <v>203</v>
      </c>
      <c r="G150" t="s">
        <v>204</v>
      </c>
    </row>
    <row r="151" spans="1:7" x14ac:dyDescent="0.25">
      <c r="A151">
        <f>DBS_LeverageRatio_Consolidated!I67</f>
        <v>0</v>
      </c>
      <c r="B151" t="s">
        <v>431</v>
      </c>
      <c r="D151" t="s">
        <v>202</v>
      </c>
      <c r="F151" t="s">
        <v>203</v>
      </c>
      <c r="G151" t="s">
        <v>204</v>
      </c>
    </row>
    <row r="152" spans="1:7" x14ac:dyDescent="0.25">
      <c r="A152">
        <f>DBS_LeverageRatio_Consolidated!I68</f>
        <v>0</v>
      </c>
      <c r="B152" t="s">
        <v>431</v>
      </c>
      <c r="D152" t="s">
        <v>202</v>
      </c>
      <c r="F152" t="s">
        <v>203</v>
      </c>
      <c r="G152" t="s">
        <v>204</v>
      </c>
    </row>
    <row r="153" spans="1:7" x14ac:dyDescent="0.25">
      <c r="A153">
        <f>DBS_LeverageRatio_Consolidated!I69</f>
        <v>0</v>
      </c>
      <c r="B153" t="s">
        <v>431</v>
      </c>
      <c r="D153" t="s">
        <v>202</v>
      </c>
      <c r="F153" t="s">
        <v>203</v>
      </c>
      <c r="G153" t="s">
        <v>204</v>
      </c>
    </row>
    <row r="154" spans="1:7" x14ac:dyDescent="0.25">
      <c r="A154">
        <f>DBS_LeverageRatio_Consolidated!I70</f>
        <v>0</v>
      </c>
      <c r="B154" t="s">
        <v>431</v>
      </c>
      <c r="D154" t="s">
        <v>202</v>
      </c>
      <c r="F154" t="s">
        <v>203</v>
      </c>
      <c r="G154" t="s">
        <v>204</v>
      </c>
    </row>
    <row r="155" spans="1:7" x14ac:dyDescent="0.25">
      <c r="A155">
        <f>DBS_LeverageRatio_Consolidated!I71</f>
        <v>0</v>
      </c>
      <c r="B155" t="s">
        <v>431</v>
      </c>
      <c r="D155" t="s">
        <v>202</v>
      </c>
      <c r="F155" t="s">
        <v>203</v>
      </c>
      <c r="G155" t="s">
        <v>204</v>
      </c>
    </row>
    <row r="156" spans="1:7" x14ac:dyDescent="0.25">
      <c r="A156">
        <f>DBS_LeverageRatio_Consolidated!I72</f>
        <v>0</v>
      </c>
      <c r="B156" t="s">
        <v>431</v>
      </c>
      <c r="D156" t="s">
        <v>202</v>
      </c>
      <c r="F156" t="s">
        <v>203</v>
      </c>
      <c r="G156" t="s">
        <v>204</v>
      </c>
    </row>
    <row r="157" spans="1:7" x14ac:dyDescent="0.25">
      <c r="A157">
        <f>DBS_LeverageRatio_Consolidated!I73</f>
        <v>0</v>
      </c>
      <c r="B157" t="s">
        <v>431</v>
      </c>
      <c r="D157" t="s">
        <v>202</v>
      </c>
      <c r="F157" t="s">
        <v>203</v>
      </c>
      <c r="G157" t="s">
        <v>204</v>
      </c>
    </row>
    <row r="158" spans="1:7" x14ac:dyDescent="0.25">
      <c r="A158">
        <f>DBS_LeverageRatio_Consolidated!I74</f>
        <v>0</v>
      </c>
      <c r="B158" t="s">
        <v>431</v>
      </c>
      <c r="D158" t="s">
        <v>202</v>
      </c>
      <c r="F158" t="s">
        <v>203</v>
      </c>
      <c r="G158" t="s">
        <v>204</v>
      </c>
    </row>
    <row r="159" spans="1:7" x14ac:dyDescent="0.25">
      <c r="A159">
        <f>DBS_LeverageRatio_Consolidated!I75</f>
        <v>0</v>
      </c>
      <c r="B159" t="s">
        <v>431</v>
      </c>
      <c r="D159" t="s">
        <v>202</v>
      </c>
      <c r="F159" t="s">
        <v>203</v>
      </c>
      <c r="G159" t="s">
        <v>204</v>
      </c>
    </row>
    <row r="160" spans="1:7" x14ac:dyDescent="0.25">
      <c r="A160">
        <f>DBS_LeverageRatio_Consolidated!I76</f>
        <v>0</v>
      </c>
      <c r="B160" t="s">
        <v>431</v>
      </c>
      <c r="D160" t="s">
        <v>202</v>
      </c>
      <c r="F160" t="s">
        <v>203</v>
      </c>
      <c r="G160" t="s">
        <v>204</v>
      </c>
    </row>
    <row r="161" spans="1:7" x14ac:dyDescent="0.25">
      <c r="A161">
        <f>DBS_LeverageRatio_Consolidated!I77</f>
        <v>0</v>
      </c>
      <c r="B161" t="s">
        <v>431</v>
      </c>
      <c r="D161" t="s">
        <v>202</v>
      </c>
      <c r="F161" t="s">
        <v>203</v>
      </c>
      <c r="G161" t="s">
        <v>204</v>
      </c>
    </row>
    <row r="162" spans="1:7" x14ac:dyDescent="0.25">
      <c r="A162">
        <f>DBS_LeverageRatio_Consolidated!I78</f>
        <v>0</v>
      </c>
      <c r="B162" t="s">
        <v>431</v>
      </c>
      <c r="D162" t="s">
        <v>202</v>
      </c>
      <c r="F162" t="s">
        <v>203</v>
      </c>
      <c r="G162" t="s">
        <v>204</v>
      </c>
    </row>
    <row r="163" spans="1:7" x14ac:dyDescent="0.25">
      <c r="A163">
        <f>DBS_LeverageRatio_Consolidated!I79</f>
        <v>0</v>
      </c>
      <c r="B163" t="s">
        <v>431</v>
      </c>
      <c r="D163" t="s">
        <v>202</v>
      </c>
      <c r="F163" t="s">
        <v>203</v>
      </c>
      <c r="G163" t="s">
        <v>204</v>
      </c>
    </row>
    <row r="164" spans="1:7" x14ac:dyDescent="0.25">
      <c r="A164">
        <f>DBS_LeverageRatio_Consolidated!I80</f>
        <v>0</v>
      </c>
      <c r="B164" t="s">
        <v>431</v>
      </c>
      <c r="D164" t="s">
        <v>202</v>
      </c>
      <c r="F164" t="s">
        <v>203</v>
      </c>
      <c r="G164" t="s">
        <v>204</v>
      </c>
    </row>
    <row r="165" spans="1:7" x14ac:dyDescent="0.25">
      <c r="A165">
        <f>DBS_LeverageRatio_Consolidated!I81</f>
        <v>0</v>
      </c>
      <c r="B165" t="s">
        <v>431</v>
      </c>
      <c r="D165" t="s">
        <v>202</v>
      </c>
      <c r="F165" t="s">
        <v>203</v>
      </c>
      <c r="G165" t="s">
        <v>204</v>
      </c>
    </row>
    <row r="166" spans="1:7" x14ac:dyDescent="0.25">
      <c r="A166">
        <f>DBS_LeverageRatio_Consolidated!I82</f>
        <v>0</v>
      </c>
      <c r="B166" t="s">
        <v>431</v>
      </c>
      <c r="D166" t="s">
        <v>202</v>
      </c>
      <c r="F166" t="s">
        <v>203</v>
      </c>
      <c r="G166" t="s">
        <v>204</v>
      </c>
    </row>
    <row r="167" spans="1:7" x14ac:dyDescent="0.25">
      <c r="A167">
        <f>DBS_LeverageRatio_Consolidated!I83</f>
        <v>0</v>
      </c>
      <c r="B167" t="s">
        <v>431</v>
      </c>
      <c r="D167" t="s">
        <v>202</v>
      </c>
      <c r="F167" t="s">
        <v>203</v>
      </c>
      <c r="G167" t="s">
        <v>204</v>
      </c>
    </row>
    <row r="168" spans="1:7" x14ac:dyDescent="0.25">
      <c r="A168">
        <f>DBS_LeverageRatio_Solo!I75</f>
        <v>0</v>
      </c>
      <c r="B168" t="s">
        <v>435</v>
      </c>
      <c r="D168" t="s">
        <v>202</v>
      </c>
      <c r="F168" t="s">
        <v>203</v>
      </c>
      <c r="G168" t="s">
        <v>204</v>
      </c>
    </row>
    <row r="169" spans="1:7" x14ac:dyDescent="0.25">
      <c r="A169">
        <f>DBS_LeverageRatio_Solo!I76</f>
        <v>0</v>
      </c>
      <c r="B169" t="s">
        <v>435</v>
      </c>
      <c r="D169" t="s">
        <v>202</v>
      </c>
      <c r="F169" t="s">
        <v>203</v>
      </c>
      <c r="G169" t="s">
        <v>204</v>
      </c>
    </row>
    <row r="170" spans="1:7" x14ac:dyDescent="0.25">
      <c r="A170">
        <f>DBS_LeverageRatio_Solo!I77</f>
        <v>0</v>
      </c>
      <c r="B170" t="s">
        <v>435</v>
      </c>
      <c r="D170" t="s">
        <v>202</v>
      </c>
      <c r="F170" t="s">
        <v>203</v>
      </c>
      <c r="G170" t="s">
        <v>204</v>
      </c>
    </row>
    <row r="171" spans="1:7" x14ac:dyDescent="0.25">
      <c r="A171">
        <f>DBS_LeverageRatio_Solo!I78</f>
        <v>0</v>
      </c>
      <c r="B171" t="s">
        <v>435</v>
      </c>
      <c r="D171" t="s">
        <v>202</v>
      </c>
      <c r="F171" t="s">
        <v>203</v>
      </c>
      <c r="G171" t="s">
        <v>204</v>
      </c>
    </row>
    <row r="172" spans="1:7" x14ac:dyDescent="0.25">
      <c r="A172">
        <f>DBS_LeverageRatio_Solo!I79</f>
        <v>0</v>
      </c>
      <c r="B172" t="s">
        <v>435</v>
      </c>
      <c r="D172" t="s">
        <v>202</v>
      </c>
      <c r="F172" t="s">
        <v>203</v>
      </c>
      <c r="G172" t="s">
        <v>204</v>
      </c>
    </row>
    <row r="173" spans="1:7" x14ac:dyDescent="0.25">
      <c r="A173">
        <f>DBS_LeverageRatio_Solo!I80</f>
        <v>0</v>
      </c>
      <c r="B173" t="s">
        <v>435</v>
      </c>
      <c r="D173" t="s">
        <v>202</v>
      </c>
      <c r="F173" t="s">
        <v>203</v>
      </c>
      <c r="G173" t="s">
        <v>204</v>
      </c>
    </row>
    <row r="174" spans="1:7" x14ac:dyDescent="0.25">
      <c r="A174">
        <f>DBS_LeverageRatio_Solo!I81</f>
        <v>0</v>
      </c>
      <c r="B174" t="s">
        <v>435</v>
      </c>
      <c r="D174" t="s">
        <v>202</v>
      </c>
      <c r="F174" t="s">
        <v>203</v>
      </c>
      <c r="G174" t="s">
        <v>204</v>
      </c>
    </row>
    <row r="175" spans="1:7" x14ac:dyDescent="0.25">
      <c r="A175">
        <f>DBS_LeverageRatio_Solo!I82</f>
        <v>0</v>
      </c>
      <c r="B175" t="s">
        <v>435</v>
      </c>
      <c r="D175" t="s">
        <v>202</v>
      </c>
      <c r="F175" t="s">
        <v>203</v>
      </c>
      <c r="G175" t="s">
        <v>204</v>
      </c>
    </row>
    <row r="176" spans="1:7" x14ac:dyDescent="0.25">
      <c r="A176">
        <f>DBS_LeverageRatio_Solo!I83</f>
        <v>0</v>
      </c>
      <c r="B176" t="s">
        <v>435</v>
      </c>
      <c r="D176" t="s">
        <v>202</v>
      </c>
      <c r="F176" t="s">
        <v>203</v>
      </c>
      <c r="G176" t="s">
        <v>204</v>
      </c>
    </row>
    <row r="177" spans="1:7" x14ac:dyDescent="0.25">
      <c r="A177">
        <f>DBS_LeverageRatio_Solo!I84</f>
        <v>0</v>
      </c>
      <c r="B177" t="s">
        <v>435</v>
      </c>
      <c r="D177" t="s">
        <v>202</v>
      </c>
      <c r="F177" t="s">
        <v>203</v>
      </c>
      <c r="G177" t="s">
        <v>204</v>
      </c>
    </row>
    <row r="178" spans="1:7" x14ac:dyDescent="0.25">
      <c r="A178">
        <f>DBS_LeverageRatio_Solo!I85</f>
        <v>0</v>
      </c>
      <c r="B178" t="s">
        <v>435</v>
      </c>
      <c r="D178" t="s">
        <v>202</v>
      </c>
      <c r="F178" t="s">
        <v>203</v>
      </c>
      <c r="G178" t="s">
        <v>204</v>
      </c>
    </row>
    <row r="179" spans="1:7" x14ac:dyDescent="0.25">
      <c r="A179">
        <f>DBS_LeverageRatio_Solo!I86</f>
        <v>0</v>
      </c>
      <c r="B179" t="s">
        <v>435</v>
      </c>
      <c r="D179" t="s">
        <v>202</v>
      </c>
      <c r="F179" t="s">
        <v>203</v>
      </c>
      <c r="G179" t="s">
        <v>204</v>
      </c>
    </row>
    <row r="180" spans="1:7" x14ac:dyDescent="0.25">
      <c r="A180">
        <f>DBS_LeverageRatio_Solo!I87</f>
        <v>0</v>
      </c>
      <c r="B180" t="s">
        <v>435</v>
      </c>
      <c r="D180" t="s">
        <v>202</v>
      </c>
      <c r="F180" t="s">
        <v>203</v>
      </c>
      <c r="G180" t="s">
        <v>204</v>
      </c>
    </row>
    <row r="181" spans="1:7" x14ac:dyDescent="0.25">
      <c r="A181">
        <f>DBS_LeverageRatio_Solo!I88</f>
        <v>0</v>
      </c>
      <c r="B181" t="s">
        <v>435</v>
      </c>
      <c r="D181" t="s">
        <v>202</v>
      </c>
      <c r="F181" t="s">
        <v>203</v>
      </c>
      <c r="G181" t="s">
        <v>204</v>
      </c>
    </row>
    <row r="182" spans="1:7" x14ac:dyDescent="0.25">
      <c r="A182">
        <f>DBS_LeverageRatio_Solo!I89</f>
        <v>0</v>
      </c>
      <c r="B182" t="s">
        <v>435</v>
      </c>
      <c r="D182" t="s">
        <v>202</v>
      </c>
      <c r="F182" t="s">
        <v>203</v>
      </c>
      <c r="G182" t="s">
        <v>204</v>
      </c>
    </row>
    <row r="183" spans="1:7" x14ac:dyDescent="0.25">
      <c r="A183">
        <f>DBS_LeverageRatio_Solo!I90</f>
        <v>0</v>
      </c>
      <c r="B183" t="s">
        <v>435</v>
      </c>
      <c r="D183" t="s">
        <v>202</v>
      </c>
      <c r="F183" t="s">
        <v>203</v>
      </c>
      <c r="G183" t="s">
        <v>204</v>
      </c>
    </row>
    <row r="184" spans="1:7" x14ac:dyDescent="0.25">
      <c r="A184">
        <f>DBS_LeverageRatio_Solo!I91</f>
        <v>0</v>
      </c>
      <c r="B184" t="s">
        <v>435</v>
      </c>
      <c r="D184" t="s">
        <v>202</v>
      </c>
      <c r="F184" t="s">
        <v>203</v>
      </c>
      <c r="G184" t="s">
        <v>204</v>
      </c>
    </row>
    <row r="185" spans="1:7" x14ac:dyDescent="0.25">
      <c r="A185">
        <f>DBS_LeverageRatio_Solo!I92</f>
        <v>0</v>
      </c>
      <c r="B185" t="s">
        <v>435</v>
      </c>
      <c r="D185" t="s">
        <v>202</v>
      </c>
      <c r="F185" t="s">
        <v>203</v>
      </c>
      <c r="G185" t="s">
        <v>204</v>
      </c>
    </row>
    <row r="186" spans="1:7" x14ac:dyDescent="0.25">
      <c r="A186">
        <f>DBS_LeverageRatio_Solo!I93</f>
        <v>0</v>
      </c>
      <c r="B186" t="s">
        <v>435</v>
      </c>
      <c r="D186" t="s">
        <v>202</v>
      </c>
      <c r="F186" t="s">
        <v>203</v>
      </c>
      <c r="G186" t="s">
        <v>204</v>
      </c>
    </row>
    <row r="187" spans="1:7" x14ac:dyDescent="0.25">
      <c r="A187">
        <f>DBS_LeverageRatio_Solo!I94</f>
        <v>0</v>
      </c>
      <c r="B187" t="s">
        <v>435</v>
      </c>
      <c r="D187" t="s">
        <v>202</v>
      </c>
      <c r="F187" t="s">
        <v>203</v>
      </c>
      <c r="G187" t="s">
        <v>204</v>
      </c>
    </row>
    <row r="188" spans="1:7" x14ac:dyDescent="0.25">
      <c r="A188">
        <f>DBS_LeverageRatio_Solo!I95</f>
        <v>0</v>
      </c>
      <c r="B188" t="s">
        <v>435</v>
      </c>
      <c r="D188" t="s">
        <v>202</v>
      </c>
      <c r="F188" t="s">
        <v>203</v>
      </c>
      <c r="G188" t="s">
        <v>204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172"/>
  <sheetViews>
    <sheetView workbookViewId="0">
      <selection activeCell="D8" sqref="D8:P123"/>
    </sheetView>
  </sheetViews>
  <sheetFormatPr defaultColWidth="9.140625" defaultRowHeight="15" x14ac:dyDescent="0.25"/>
  <cols>
    <col min="1" max="1" width="9.140625" style="1"/>
    <col min="2" max="2" width="25.85546875" style="1" bestFit="1" customWidth="1"/>
    <col min="3" max="3" width="22.42578125" style="1" customWidth="1"/>
    <col min="4" max="4" width="17.140625" style="1" customWidth="1"/>
    <col min="5" max="8" width="9.140625" style="1"/>
    <col min="9" max="9" width="9.7109375" style="1" bestFit="1" customWidth="1"/>
    <col min="10" max="10" width="9.140625" style="1" hidden="1" customWidth="1"/>
    <col min="11" max="11" width="53.28515625" style="1" hidden="1" customWidth="1"/>
    <col min="12" max="12" width="10.42578125" style="1" hidden="1" customWidth="1"/>
    <col min="13" max="13" width="11" style="1" hidden="1" customWidth="1"/>
    <col min="14" max="15" width="9.140625" style="1"/>
    <col min="16" max="16" width="24.5703125" style="1" customWidth="1"/>
    <col min="17" max="17" width="11" style="1" bestFit="1" customWidth="1"/>
    <col min="18" max="16384" width="9.140625" style="1"/>
  </cols>
  <sheetData>
    <row r="1" spans="1:13" x14ac:dyDescent="0.25">
      <c r="A1"/>
      <c r="B1"/>
      <c r="C1"/>
      <c r="D1"/>
      <c r="E1"/>
      <c r="F1"/>
      <c r="G1"/>
      <c r="J1" s="1" t="s">
        <v>96</v>
      </c>
      <c r="K1" s="1" t="s">
        <v>97</v>
      </c>
      <c r="L1" s="1" t="s">
        <v>110</v>
      </c>
      <c r="M1" s="1">
        <v>1</v>
      </c>
    </row>
    <row r="2" spans="1:13" x14ac:dyDescent="0.25">
      <c r="A2"/>
      <c r="B2"/>
      <c r="C2"/>
      <c r="D2"/>
      <c r="E2"/>
      <c r="F2"/>
      <c r="G2"/>
      <c r="J2" s="1" t="s">
        <v>98</v>
      </c>
      <c r="K2" s="1" t="s">
        <v>99</v>
      </c>
      <c r="L2" s="1" t="s">
        <v>111</v>
      </c>
      <c r="M2" s="1">
        <v>1000</v>
      </c>
    </row>
    <row r="3" spans="1:13" x14ac:dyDescent="0.25">
      <c r="A3"/>
      <c r="B3"/>
      <c r="C3"/>
      <c r="D3"/>
      <c r="E3"/>
      <c r="F3"/>
      <c r="G3"/>
      <c r="J3" s="1" t="s">
        <v>100</v>
      </c>
      <c r="K3" s="1" t="s">
        <v>101</v>
      </c>
      <c r="L3" s="1" t="s">
        <v>128</v>
      </c>
      <c r="M3" s="1">
        <v>100000</v>
      </c>
    </row>
    <row r="4" spans="1:13" x14ac:dyDescent="0.25">
      <c r="A4"/>
      <c r="B4"/>
      <c r="C4"/>
      <c r="D4"/>
      <c r="E4"/>
      <c r="F4"/>
      <c r="G4"/>
      <c r="J4" s="1" t="s">
        <v>102</v>
      </c>
      <c r="K4" s="1" t="s">
        <v>103</v>
      </c>
      <c r="L4" s="1" t="s">
        <v>112</v>
      </c>
      <c r="M4" s="1">
        <v>1000000</v>
      </c>
    </row>
    <row r="5" spans="1:13" x14ac:dyDescent="0.25">
      <c r="A5"/>
      <c r="B5"/>
      <c r="C5"/>
      <c r="D5"/>
      <c r="E5"/>
      <c r="F5"/>
      <c r="G5"/>
      <c r="J5" s="1" t="s">
        <v>104</v>
      </c>
      <c r="K5" s="1" t="s">
        <v>105</v>
      </c>
      <c r="L5" s="1" t="s">
        <v>113</v>
      </c>
      <c r="M5" s="1">
        <v>1000000000</v>
      </c>
    </row>
    <row r="6" spans="1:13" x14ac:dyDescent="0.25">
      <c r="A6"/>
      <c r="B6"/>
      <c r="C6" s="12" t="s">
        <v>114</v>
      </c>
      <c r="D6" s="12" t="s">
        <v>123</v>
      </c>
      <c r="E6"/>
      <c r="F6"/>
      <c r="G6"/>
      <c r="J6" s="1" t="s">
        <v>119</v>
      </c>
      <c r="K6" s="1" t="s">
        <v>120</v>
      </c>
    </row>
    <row r="7" spans="1:13" x14ac:dyDescent="0.25">
      <c r="A7"/>
      <c r="B7"/>
      <c r="C7" s="12" t="s">
        <v>115</v>
      </c>
      <c r="D7" s="12" t="s">
        <v>128</v>
      </c>
      <c r="E7"/>
      <c r="F7"/>
      <c r="G7"/>
      <c r="J7" s="1" t="s">
        <v>121</v>
      </c>
      <c r="K7" s="1" t="s">
        <v>122</v>
      </c>
    </row>
    <row r="8" spans="1:13" x14ac:dyDescent="0.25">
      <c r="A8"/>
      <c r="B8" s="12" t="s">
        <v>116</v>
      </c>
      <c r="C8" s="12" t="s">
        <v>106</v>
      </c>
      <c r="D8" s="39"/>
      <c r="E8"/>
      <c r="F8"/>
      <c r="G8"/>
      <c r="I8" s="3"/>
    </row>
    <row r="9" spans="1:13" x14ac:dyDescent="0.25">
      <c r="A9"/>
      <c r="B9"/>
      <c r="C9" s="12" t="s">
        <v>107</v>
      </c>
      <c r="D9" s="39"/>
      <c r="E9"/>
      <c r="F9"/>
      <c r="G9"/>
      <c r="I9" s="3"/>
    </row>
    <row r="10" spans="1:13" x14ac:dyDescent="0.25">
      <c r="A10"/>
      <c r="B10" s="12" t="s">
        <v>117</v>
      </c>
      <c r="C10" s="12" t="s">
        <v>106</v>
      </c>
      <c r="D10"/>
      <c r="E10"/>
      <c r="F10"/>
      <c r="G10"/>
    </row>
    <row r="11" spans="1:13" x14ac:dyDescent="0.25">
      <c r="A11"/>
      <c r="B11"/>
      <c r="C11" s="12" t="s">
        <v>107</v>
      </c>
      <c r="D11"/>
      <c r="E11"/>
      <c r="F11"/>
      <c r="G11"/>
    </row>
    <row r="12" spans="1:13" x14ac:dyDescent="0.25">
      <c r="A12"/>
      <c r="B12"/>
      <c r="C12" s="12" t="s">
        <v>118</v>
      </c>
      <c r="D12" s="39"/>
      <c r="E12"/>
      <c r="F12"/>
      <c r="G12"/>
    </row>
    <row r="13" spans="1:13" x14ac:dyDescent="0.25">
      <c r="A13"/>
      <c r="B13"/>
      <c r="C13" s="12" t="s">
        <v>124</v>
      </c>
      <c r="D13"/>
      <c r="E13"/>
      <c r="F13"/>
      <c r="G13"/>
    </row>
    <row r="14" spans="1:13" x14ac:dyDescent="0.25">
      <c r="A14"/>
      <c r="B14" s="12" t="s">
        <v>127</v>
      </c>
      <c r="C14" s="12" t="s">
        <v>106</v>
      </c>
      <c r="D14"/>
      <c r="E14"/>
      <c r="F14"/>
      <c r="G14"/>
    </row>
    <row r="15" spans="1:13" x14ac:dyDescent="0.25">
      <c r="A15"/>
      <c r="B15"/>
      <c r="C15" s="12" t="s">
        <v>107</v>
      </c>
      <c r="D15"/>
      <c r="E15"/>
      <c r="F15"/>
      <c r="G15"/>
    </row>
    <row r="16" spans="1:13" x14ac:dyDescent="0.25">
      <c r="A16"/>
      <c r="B16" s="12" t="s">
        <v>461</v>
      </c>
      <c r="C16"/>
      <c r="D16" s="39"/>
      <c r="E16"/>
      <c r="F16"/>
      <c r="G16"/>
    </row>
    <row r="17" spans="1:7" x14ac:dyDescent="0.25">
      <c r="A17"/>
      <c r="B17" s="12" t="s">
        <v>462</v>
      </c>
      <c r="C17"/>
      <c r="D17" s="39"/>
      <c r="E17"/>
      <c r="F17"/>
      <c r="G17"/>
    </row>
    <row r="18" spans="1:7" x14ac:dyDescent="0.25">
      <c r="A18"/>
      <c r="B18" s="12" t="s">
        <v>463</v>
      </c>
      <c r="C18"/>
      <c r="D18" s="39"/>
      <c r="E18"/>
      <c r="F18"/>
      <c r="G18"/>
    </row>
    <row r="19" spans="1:7" x14ac:dyDescent="0.25">
      <c r="A19"/>
      <c r="B19" s="12" t="s">
        <v>464</v>
      </c>
      <c r="C19"/>
      <c r="D19" s="39"/>
      <c r="E19"/>
      <c r="F19"/>
      <c r="G19"/>
    </row>
    <row r="20" spans="1:7" x14ac:dyDescent="0.25">
      <c r="A20"/>
      <c r="B20" s="12" t="s">
        <v>465</v>
      </c>
      <c r="C20"/>
      <c r="D20" s="39"/>
      <c r="E20"/>
      <c r="F20"/>
      <c r="G20"/>
    </row>
    <row r="21" spans="1:7" x14ac:dyDescent="0.25">
      <c r="A21"/>
      <c r="B21" s="12" t="s">
        <v>466</v>
      </c>
      <c r="C21"/>
      <c r="D21" s="39"/>
      <c r="E21"/>
      <c r="F21"/>
      <c r="G21"/>
    </row>
    <row r="22" spans="1:7" x14ac:dyDescent="0.25">
      <c r="A22"/>
      <c r="B22" s="12" t="s">
        <v>467</v>
      </c>
      <c r="C22"/>
      <c r="D22" s="39"/>
      <c r="E22"/>
      <c r="F22"/>
      <c r="G22"/>
    </row>
    <row r="23" spans="1:7" x14ac:dyDescent="0.25">
      <c r="A23"/>
      <c r="B23" s="12" t="s">
        <v>468</v>
      </c>
      <c r="C23"/>
      <c r="D23" s="39"/>
      <c r="E23"/>
      <c r="F23"/>
      <c r="G23"/>
    </row>
    <row r="24" spans="1:7" x14ac:dyDescent="0.25">
      <c r="A24"/>
      <c r="B24" s="12" t="s">
        <v>469</v>
      </c>
      <c r="C24"/>
      <c r="D24" s="39"/>
      <c r="E24"/>
      <c r="F24"/>
      <c r="G24"/>
    </row>
    <row r="25" spans="1:7" x14ac:dyDescent="0.25">
      <c r="A25"/>
      <c r="B25" s="12" t="s">
        <v>470</v>
      </c>
      <c r="C25"/>
      <c r="D25" s="39"/>
      <c r="E25"/>
      <c r="F25"/>
      <c r="G25"/>
    </row>
    <row r="26" spans="1:7" x14ac:dyDescent="0.25">
      <c r="A26"/>
      <c r="B26"/>
      <c r="C26"/>
      <c r="D26" s="39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 s="39"/>
      <c r="E30"/>
      <c r="F30"/>
      <c r="G30"/>
    </row>
    <row r="31" spans="1:7" x14ac:dyDescent="0.25">
      <c r="A31"/>
      <c r="B31"/>
      <c r="C31"/>
      <c r="D31" s="39"/>
      <c r="E31"/>
      <c r="F31"/>
      <c r="G31"/>
    </row>
    <row r="32" spans="1:7" x14ac:dyDescent="0.25">
      <c r="A32"/>
      <c r="B32"/>
      <c r="C32"/>
      <c r="D32" s="39"/>
      <c r="E32"/>
      <c r="F32"/>
      <c r="G32"/>
    </row>
    <row r="33" spans="1:7" x14ac:dyDescent="0.25">
      <c r="A33"/>
      <c r="B33"/>
      <c r="C33"/>
      <c r="D33" s="39"/>
      <c r="E33"/>
      <c r="F33"/>
      <c r="G33"/>
    </row>
    <row r="34" spans="1:7" x14ac:dyDescent="0.25">
      <c r="A34"/>
      <c r="B34"/>
      <c r="C34"/>
      <c r="D34"/>
      <c r="E34"/>
      <c r="F34"/>
      <c r="G34"/>
    </row>
    <row r="35" spans="1:7" x14ac:dyDescent="0.25">
      <c r="A35"/>
      <c r="B35"/>
      <c r="C35"/>
      <c r="D35"/>
      <c r="E35"/>
      <c r="F35"/>
      <c r="G35"/>
    </row>
    <row r="36" spans="1:7" x14ac:dyDescent="0.25">
      <c r="A36"/>
      <c r="B36"/>
      <c r="C36"/>
      <c r="D36"/>
      <c r="E36"/>
      <c r="F36"/>
      <c r="G36"/>
    </row>
    <row r="37" spans="1:7" x14ac:dyDescent="0.25">
      <c r="A37"/>
      <c r="B37"/>
      <c r="C37"/>
      <c r="D37"/>
      <c r="E37"/>
      <c r="F37"/>
      <c r="G37"/>
    </row>
    <row r="38" spans="1:7" x14ac:dyDescent="0.25">
      <c r="A38"/>
      <c r="B38"/>
      <c r="C38"/>
      <c r="D38"/>
      <c r="E38"/>
      <c r="F38"/>
      <c r="G38"/>
    </row>
    <row r="39" spans="1:7" x14ac:dyDescent="0.25">
      <c r="A39"/>
      <c r="B39"/>
      <c r="C39"/>
      <c r="D39"/>
      <c r="E39"/>
      <c r="F39"/>
      <c r="G39"/>
    </row>
    <row r="40" spans="1:7" x14ac:dyDescent="0.25">
      <c r="A40"/>
      <c r="B40"/>
      <c r="C40"/>
      <c r="D40"/>
      <c r="E40"/>
      <c r="F40"/>
      <c r="G40"/>
    </row>
    <row r="41" spans="1:7" x14ac:dyDescent="0.25">
      <c r="A41"/>
      <c r="B41"/>
      <c r="C41"/>
      <c r="D41"/>
      <c r="E41"/>
      <c r="F41"/>
      <c r="G41"/>
    </row>
    <row r="42" spans="1:7" x14ac:dyDescent="0.25">
      <c r="A42"/>
      <c r="B42"/>
      <c r="C42"/>
      <c r="D42"/>
      <c r="E42"/>
      <c r="F42"/>
      <c r="G42"/>
    </row>
    <row r="43" spans="1:7" x14ac:dyDescent="0.25">
      <c r="A43"/>
      <c r="B43"/>
      <c r="C43"/>
      <c r="D43"/>
      <c r="E43"/>
      <c r="F43"/>
      <c r="G43"/>
    </row>
    <row r="44" spans="1:7" x14ac:dyDescent="0.25">
      <c r="A44"/>
      <c r="B44"/>
      <c r="C44"/>
      <c r="D44"/>
      <c r="E44"/>
      <c r="F44"/>
      <c r="G44"/>
    </row>
    <row r="45" spans="1:7" x14ac:dyDescent="0.25">
      <c r="A45"/>
      <c r="B45"/>
      <c r="C45"/>
      <c r="D45"/>
      <c r="E45"/>
      <c r="F45"/>
      <c r="G45"/>
    </row>
    <row r="46" spans="1:7" x14ac:dyDescent="0.25">
      <c r="A46"/>
      <c r="B46"/>
      <c r="C46"/>
      <c r="D46"/>
      <c r="E46"/>
      <c r="F46"/>
      <c r="G46"/>
    </row>
    <row r="47" spans="1:7" x14ac:dyDescent="0.25">
      <c r="A47"/>
      <c r="B47"/>
      <c r="C47"/>
      <c r="D47"/>
      <c r="E47"/>
      <c r="F47"/>
      <c r="G47"/>
    </row>
    <row r="48" spans="1:7" x14ac:dyDescent="0.25">
      <c r="A48"/>
      <c r="B48"/>
      <c r="C48"/>
      <c r="D48"/>
      <c r="E48"/>
      <c r="F48"/>
      <c r="G48"/>
    </row>
    <row r="49" spans="1:7" x14ac:dyDescent="0.25">
      <c r="A49"/>
      <c r="B49"/>
      <c r="C49"/>
      <c r="D49"/>
      <c r="E49"/>
      <c r="F49"/>
      <c r="G49"/>
    </row>
    <row r="50" spans="1:7" x14ac:dyDescent="0.25">
      <c r="A50"/>
      <c r="B50"/>
      <c r="C50"/>
      <c r="D50"/>
      <c r="E50"/>
      <c r="F50"/>
      <c r="G50"/>
    </row>
    <row r="124" spans="10:11" x14ac:dyDescent="0.25">
      <c r="J124" s="1" t="s">
        <v>16</v>
      </c>
      <c r="K124" s="1" t="s">
        <v>17</v>
      </c>
    </row>
    <row r="125" spans="10:11" x14ac:dyDescent="0.25">
      <c r="J125" s="1" t="s">
        <v>18</v>
      </c>
      <c r="K125" s="1" t="s">
        <v>19</v>
      </c>
    </row>
    <row r="126" spans="10:11" x14ac:dyDescent="0.25">
      <c r="J126" s="1" t="s">
        <v>20</v>
      </c>
      <c r="K126" s="1" t="s">
        <v>21</v>
      </c>
    </row>
    <row r="127" spans="10:11" x14ac:dyDescent="0.25">
      <c r="J127" s="1" t="s">
        <v>22</v>
      </c>
      <c r="K127" s="1" t="s">
        <v>23</v>
      </c>
    </row>
    <row r="128" spans="10:11" x14ac:dyDescent="0.25">
      <c r="J128" s="1" t="s">
        <v>24</v>
      </c>
      <c r="K128" s="1" t="s">
        <v>25</v>
      </c>
    </row>
    <row r="129" spans="10:11" x14ac:dyDescent="0.25">
      <c r="J129" s="1" t="s">
        <v>26</v>
      </c>
      <c r="K129" s="1" t="s">
        <v>27</v>
      </c>
    </row>
    <row r="130" spans="10:11" x14ac:dyDescent="0.25">
      <c r="J130" s="1" t="s">
        <v>28</v>
      </c>
      <c r="K130" s="1" t="s">
        <v>29</v>
      </c>
    </row>
    <row r="131" spans="10:11" x14ac:dyDescent="0.25">
      <c r="J131" s="1" t="s">
        <v>30</v>
      </c>
      <c r="K131" s="1" t="s">
        <v>31</v>
      </c>
    </row>
    <row r="132" spans="10:11" x14ac:dyDescent="0.25">
      <c r="J132" s="1" t="s">
        <v>32</v>
      </c>
      <c r="K132" s="1" t="s">
        <v>33</v>
      </c>
    </row>
    <row r="133" spans="10:11" x14ac:dyDescent="0.25">
      <c r="J133" s="1" t="s">
        <v>34</v>
      </c>
      <c r="K133" s="1" t="s">
        <v>35</v>
      </c>
    </row>
    <row r="134" spans="10:11" x14ac:dyDescent="0.25">
      <c r="J134" s="1" t="s">
        <v>36</v>
      </c>
      <c r="K134" s="1" t="s">
        <v>37</v>
      </c>
    </row>
    <row r="135" spans="10:11" x14ac:dyDescent="0.25">
      <c r="J135" s="1" t="s">
        <v>38</v>
      </c>
      <c r="K135" s="1" t="s">
        <v>39</v>
      </c>
    </row>
    <row r="136" spans="10:11" x14ac:dyDescent="0.25">
      <c r="J136" s="1" t="s">
        <v>40</v>
      </c>
      <c r="K136" s="1" t="s">
        <v>41</v>
      </c>
    </row>
    <row r="137" spans="10:11" x14ac:dyDescent="0.25">
      <c r="J137" s="1" t="s">
        <v>42</v>
      </c>
      <c r="K137" s="1" t="s">
        <v>43</v>
      </c>
    </row>
    <row r="138" spans="10:11" x14ac:dyDescent="0.25">
      <c r="J138" s="1" t="s">
        <v>44</v>
      </c>
      <c r="K138" s="1" t="s">
        <v>45</v>
      </c>
    </row>
    <row r="139" spans="10:11" x14ac:dyDescent="0.25">
      <c r="J139" s="1" t="s">
        <v>46</v>
      </c>
      <c r="K139" s="1" t="s">
        <v>47</v>
      </c>
    </row>
    <row r="140" spans="10:11" x14ac:dyDescent="0.25">
      <c r="J140" s="1" t="s">
        <v>48</v>
      </c>
      <c r="K140" s="1" t="s">
        <v>49</v>
      </c>
    </row>
    <row r="141" spans="10:11" x14ac:dyDescent="0.25">
      <c r="J141" s="1" t="s">
        <v>50</v>
      </c>
      <c r="K141" s="1" t="s">
        <v>51</v>
      </c>
    </row>
    <row r="142" spans="10:11" x14ac:dyDescent="0.25">
      <c r="J142" s="1" t="s">
        <v>52</v>
      </c>
      <c r="K142" s="1" t="s">
        <v>53</v>
      </c>
    </row>
    <row r="143" spans="10:11" x14ac:dyDescent="0.25">
      <c r="J143" s="1" t="s">
        <v>54</v>
      </c>
      <c r="K143" s="1" t="s">
        <v>55</v>
      </c>
    </row>
    <row r="144" spans="10:11" x14ac:dyDescent="0.25">
      <c r="J144" s="1" t="s">
        <v>56</v>
      </c>
      <c r="K144" s="1" t="s">
        <v>57</v>
      </c>
    </row>
    <row r="145" spans="10:11" x14ac:dyDescent="0.25">
      <c r="J145" s="1" t="s">
        <v>58</v>
      </c>
      <c r="K145" s="1" t="s">
        <v>59</v>
      </c>
    </row>
    <row r="146" spans="10:11" x14ac:dyDescent="0.25">
      <c r="J146" s="1" t="s">
        <v>60</v>
      </c>
      <c r="K146" s="1" t="s">
        <v>61</v>
      </c>
    </row>
    <row r="147" spans="10:11" x14ac:dyDescent="0.25">
      <c r="J147" s="1" t="s">
        <v>62</v>
      </c>
      <c r="K147" s="1" t="s">
        <v>63</v>
      </c>
    </row>
    <row r="148" spans="10:11" x14ac:dyDescent="0.25">
      <c r="J148" s="1" t="s">
        <v>64</v>
      </c>
      <c r="K148" s="1" t="s">
        <v>65</v>
      </c>
    </row>
    <row r="149" spans="10:11" x14ac:dyDescent="0.25">
      <c r="J149" s="1" t="s">
        <v>66</v>
      </c>
      <c r="K149" s="1" t="s">
        <v>67</v>
      </c>
    </row>
    <row r="150" spans="10:11" x14ac:dyDescent="0.25">
      <c r="J150" s="1" t="s">
        <v>68</v>
      </c>
      <c r="K150" s="1" t="s">
        <v>69</v>
      </c>
    </row>
    <row r="151" spans="10:11" x14ac:dyDescent="0.25">
      <c r="J151" s="1" t="s">
        <v>70</v>
      </c>
      <c r="K151" s="1" t="s">
        <v>71</v>
      </c>
    </row>
    <row r="152" spans="10:11" x14ac:dyDescent="0.25">
      <c r="J152" s="1" t="s">
        <v>72</v>
      </c>
      <c r="K152" s="1" t="s">
        <v>73</v>
      </c>
    </row>
    <row r="153" spans="10:11" x14ac:dyDescent="0.25">
      <c r="J153" s="1" t="s">
        <v>74</v>
      </c>
      <c r="K153" s="1" t="s">
        <v>75</v>
      </c>
    </row>
    <row r="154" spans="10:11" x14ac:dyDescent="0.25">
      <c r="J154" s="1" t="s">
        <v>76</v>
      </c>
      <c r="K154" s="1" t="s">
        <v>77</v>
      </c>
    </row>
    <row r="155" spans="10:11" x14ac:dyDescent="0.25">
      <c r="J155" s="1" t="s">
        <v>78</v>
      </c>
      <c r="K155" s="1" t="s">
        <v>79</v>
      </c>
    </row>
    <row r="156" spans="10:11" x14ac:dyDescent="0.25">
      <c r="J156" s="1" t="s">
        <v>80</v>
      </c>
      <c r="K156" s="1" t="s">
        <v>3</v>
      </c>
    </row>
    <row r="157" spans="10:11" x14ac:dyDescent="0.25">
      <c r="J157" s="1" t="s">
        <v>4</v>
      </c>
      <c r="K157" s="1" t="s">
        <v>5</v>
      </c>
    </row>
    <row r="158" spans="10:11" x14ac:dyDescent="0.25">
      <c r="J158" s="1" t="s">
        <v>6</v>
      </c>
      <c r="K158" s="1" t="s">
        <v>7</v>
      </c>
    </row>
    <row r="159" spans="10:11" x14ac:dyDescent="0.25">
      <c r="J159" s="1" t="s">
        <v>8</v>
      </c>
      <c r="K159" s="1" t="s">
        <v>9</v>
      </c>
    </row>
    <row r="160" spans="10:11" x14ac:dyDescent="0.25">
      <c r="J160" s="1" t="s">
        <v>10</v>
      </c>
      <c r="K160" s="1" t="s">
        <v>11</v>
      </c>
    </row>
    <row r="161" spans="10:11" x14ac:dyDescent="0.25">
      <c r="J161" s="1" t="s">
        <v>12</v>
      </c>
      <c r="K161" s="1" t="s">
        <v>13</v>
      </c>
    </row>
    <row r="162" spans="10:11" x14ac:dyDescent="0.25">
      <c r="J162" s="1" t="s">
        <v>14</v>
      </c>
      <c r="K162" s="1" t="s">
        <v>15</v>
      </c>
    </row>
    <row r="163" spans="10:11" x14ac:dyDescent="0.25">
      <c r="J163" s="1" t="s">
        <v>108</v>
      </c>
      <c r="K163" s="1" t="s">
        <v>109</v>
      </c>
    </row>
    <row r="164" spans="10:11" x14ac:dyDescent="0.25">
      <c r="J164" s="1" t="s">
        <v>0</v>
      </c>
      <c r="K164" s="1" t="s">
        <v>1</v>
      </c>
    </row>
    <row r="165" spans="10:11" x14ac:dyDescent="0.25">
      <c r="J165" s="1" t="s">
        <v>2</v>
      </c>
      <c r="K165" s="1" t="s">
        <v>81</v>
      </c>
    </row>
    <row r="166" spans="10:11" x14ac:dyDescent="0.25">
      <c r="J166" s="1" t="s">
        <v>82</v>
      </c>
      <c r="K166" s="1" t="s">
        <v>83</v>
      </c>
    </row>
    <row r="167" spans="10:11" x14ac:dyDescent="0.25">
      <c r="J167" s="1" t="s">
        <v>84</v>
      </c>
      <c r="K167" s="1" t="s">
        <v>85</v>
      </c>
    </row>
    <row r="168" spans="10:11" x14ac:dyDescent="0.25">
      <c r="J168" s="1" t="s">
        <v>86</v>
      </c>
      <c r="K168" s="1" t="s">
        <v>87</v>
      </c>
    </row>
    <row r="169" spans="10:11" x14ac:dyDescent="0.25">
      <c r="J169" s="1" t="s">
        <v>88</v>
      </c>
      <c r="K169" s="1" t="s">
        <v>89</v>
      </c>
    </row>
    <row r="170" spans="10:11" x14ac:dyDescent="0.25">
      <c r="J170" s="1" t="s">
        <v>90</v>
      </c>
      <c r="K170" s="1" t="s">
        <v>91</v>
      </c>
    </row>
    <row r="171" spans="10:11" x14ac:dyDescent="0.25">
      <c r="J171" s="1" t="s">
        <v>92</v>
      </c>
      <c r="K171" s="1" t="s">
        <v>93</v>
      </c>
    </row>
    <row r="172" spans="10:11" x14ac:dyDescent="0.25">
      <c r="J172" s="1" t="s">
        <v>94</v>
      </c>
      <c r="K172" s="1" t="s">
        <v>95</v>
      </c>
    </row>
  </sheetData>
  <sheetProtection selectLockedCells="1"/>
  <dataConsolidate/>
  <phoneticPr fontId="0" type="noConversion"/>
  <pageMargins left="0.7" right="0.7" top="0.75" bottom="0.75" header="0.3" footer="0.3"/>
  <pageSetup paperSize="9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L13" sqref="L13"/>
    </sheetView>
  </sheetViews>
  <sheetFormatPr defaultRowHeight="15" x14ac:dyDescent="0.25"/>
  <sheetData/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32"/>
  <sheetViews>
    <sheetView workbookViewId="0"/>
  </sheetViews>
  <sheetFormatPr defaultRowHeight="15" x14ac:dyDescent="0.25"/>
  <sheetData>
    <row r="1" spans="1:5" x14ac:dyDescent="0.25">
      <c r="A1" t="s">
        <v>421</v>
      </c>
      <c r="B1" t="str">
        <f>DBS_LeverageRatio_Consolidated!D16</f>
        <v>1. Domestic Sovereign</v>
      </c>
      <c r="C1" t="str">
        <f>DBS_LeverageRatio_Consolidated!D15</f>
        <v>Exposure to</v>
      </c>
      <c r="D1">
        <v>0</v>
      </c>
      <c r="E1">
        <v>0</v>
      </c>
    </row>
    <row r="2" spans="1:5" x14ac:dyDescent="0.25">
      <c r="A2" t="s">
        <v>421</v>
      </c>
      <c r="B2" t="str">
        <f>DBS_LeverageRatio_Consolidated!D17</f>
        <v>2. Foreign Sovereign</v>
      </c>
      <c r="C2" t="str">
        <f>DBS_LeverageRatio_Consolidated!D15</f>
        <v>Exposure to</v>
      </c>
      <c r="D2">
        <v>0</v>
      </c>
      <c r="E2">
        <v>0</v>
      </c>
    </row>
    <row r="3" spans="1:5" x14ac:dyDescent="0.25">
      <c r="A3" t="s">
        <v>421</v>
      </c>
      <c r="B3" t="str">
        <f>DBS_LeverageRatio_Consolidated!D18</f>
        <v>3. Banks incorporated in India and foreign bank branches in India</v>
      </c>
      <c r="C3" t="str">
        <f>DBS_LeverageRatio_Consolidated!D15</f>
        <v>Exposure to</v>
      </c>
      <c r="D3">
        <v>0</v>
      </c>
      <c r="E3">
        <v>0</v>
      </c>
    </row>
    <row r="4" spans="1:5" x14ac:dyDescent="0.25">
      <c r="A4" t="s">
        <v>421</v>
      </c>
      <c r="B4" t="str">
        <f>DBS_LeverageRatio_Consolidated!D19</f>
        <v>4. Foreign banks</v>
      </c>
      <c r="C4" t="str">
        <f>DBS_LeverageRatio_Consolidated!D15</f>
        <v>Exposure to</v>
      </c>
      <c r="D4">
        <v>0</v>
      </c>
      <c r="E4">
        <v>0</v>
      </c>
    </row>
    <row r="5" spans="1:5" x14ac:dyDescent="0.25">
      <c r="A5" t="s">
        <v>421</v>
      </c>
      <c r="B5" t="str">
        <f>DBS_LeverageRatio_Consolidated!D20</f>
        <v>5. Domestic Public Sector Entities</v>
      </c>
      <c r="C5" t="str">
        <f>DBS_LeverageRatio_Consolidated!D15</f>
        <v>Exposure to</v>
      </c>
      <c r="D5">
        <v>0</v>
      </c>
      <c r="E5">
        <v>0</v>
      </c>
    </row>
    <row r="6" spans="1:5" x14ac:dyDescent="0.25">
      <c r="A6" t="s">
        <v>421</v>
      </c>
      <c r="B6" t="str">
        <f>DBS_LeverageRatio_Consolidated!D21</f>
        <v>6. Foreign Public Sector Entities</v>
      </c>
      <c r="C6" t="str">
        <f>DBS_LeverageRatio_Consolidated!D15</f>
        <v>Exposure to</v>
      </c>
      <c r="D6">
        <v>0</v>
      </c>
      <c r="E6">
        <v>0</v>
      </c>
    </row>
    <row r="7" spans="1:5" x14ac:dyDescent="0.25">
      <c r="A7" t="s">
        <v>421</v>
      </c>
      <c r="B7" t="str">
        <f>DBS_LeverageRatio_Consolidated!D22</f>
        <v>7. Primary Dealers</v>
      </c>
      <c r="C7" t="str">
        <f>DBS_LeverageRatio_Consolidated!D15</f>
        <v>Exposure to</v>
      </c>
      <c r="D7">
        <v>0</v>
      </c>
      <c r="E7">
        <v>0</v>
      </c>
    </row>
    <row r="8" spans="1:5" x14ac:dyDescent="0.25">
      <c r="A8" t="s">
        <v>421</v>
      </c>
      <c r="B8" t="str">
        <f>DBS_LeverageRatio_Consolidated!D23</f>
        <v>8. Corporates</v>
      </c>
      <c r="C8" t="str">
        <f>DBS_LeverageRatio_Consolidated!D15</f>
        <v>Exposure to</v>
      </c>
      <c r="D8">
        <v>0</v>
      </c>
      <c r="E8">
        <v>0</v>
      </c>
    </row>
    <row r="9" spans="1:5" x14ac:dyDescent="0.25">
      <c r="A9" t="s">
        <v>421</v>
      </c>
      <c r="B9" t="str">
        <f>DBS_LeverageRatio_Consolidated!D24</f>
        <v>9. Exposure to CCPs</v>
      </c>
      <c r="C9" t="str">
        <f>DBS_LeverageRatio_Consolidated!D15</f>
        <v>Exposure to</v>
      </c>
      <c r="D9">
        <v>0</v>
      </c>
      <c r="E9">
        <v>0</v>
      </c>
    </row>
    <row r="10" spans="1:5" x14ac:dyDescent="0.25">
      <c r="A10" t="s">
        <v>421</v>
      </c>
      <c r="B10" t="str">
        <f>DBS_LeverageRatio_Consolidated!D25</f>
        <v>9.1 Exposure to capital of CCPs</v>
      </c>
      <c r="C10" t="str">
        <f>DBS_LeverageRatio_Consolidated!D15</f>
        <v>Exposure to</v>
      </c>
      <c r="D10">
        <v>0</v>
      </c>
      <c r="E10">
        <v>0</v>
      </c>
    </row>
    <row r="11" spans="1:5" x14ac:dyDescent="0.25">
      <c r="A11" t="s">
        <v>421</v>
      </c>
      <c r="B11" t="str">
        <f>DBS_LeverageRatio_Consolidated!D26</f>
        <v>9.2 Exposure to default fund contribution of CCPs</v>
      </c>
      <c r="C11" t="str">
        <f>DBS_LeverageRatio_Consolidated!D15</f>
        <v>Exposure to</v>
      </c>
      <c r="D11">
        <v>0</v>
      </c>
      <c r="E11">
        <v>0</v>
      </c>
    </row>
    <row r="12" spans="1:5" x14ac:dyDescent="0.25">
      <c r="A12" t="s">
        <v>421</v>
      </c>
      <c r="B12" t="str">
        <f>DBS_LeverageRatio_Consolidated!D27</f>
        <v>9.3 Other Exposure to CCPs</v>
      </c>
      <c r="C12" t="str">
        <f>DBS_LeverageRatio_Consolidated!D15</f>
        <v>Exposure to</v>
      </c>
      <c r="D12">
        <v>0</v>
      </c>
      <c r="E12">
        <v>0</v>
      </c>
    </row>
    <row r="13" spans="1:5" x14ac:dyDescent="0.25">
      <c r="A13" t="s">
        <v>421</v>
      </c>
      <c r="B13" t="str">
        <f>DBS_LeverageRatio_Consolidated!D28</f>
        <v>10. All other exposures not included above</v>
      </c>
      <c r="C13" t="str">
        <f>DBS_LeverageRatio_Consolidated!D15</f>
        <v>Exposure to</v>
      </c>
      <c r="D13">
        <v>0</v>
      </c>
      <c r="E13">
        <v>0</v>
      </c>
    </row>
    <row r="14" spans="1:5" x14ac:dyDescent="0.25">
      <c r="A14" t="s">
        <v>421</v>
      </c>
      <c r="B14" t="str">
        <f>DBS_LeverageRatio_Consolidated!D29</f>
        <v>(a) Balance sheet assets deducted from Tier 1 capital  and not reckoned for exposure measure above</v>
      </c>
      <c r="C14" t="str">
        <f>DBS_LeverageRatio_Consolidated!D15</f>
        <v>Exposure to</v>
      </c>
      <c r="D14">
        <v>0</v>
      </c>
      <c r="E14">
        <v>0</v>
      </c>
    </row>
    <row r="15" spans="1:5" x14ac:dyDescent="0.25">
      <c r="A15" t="s">
        <v>421</v>
      </c>
      <c r="B15" t="str">
        <f>DBS_LeverageRatio_Consolidated!D30</f>
        <v>(b) Fiduciary assets</v>
      </c>
      <c r="C15" t="str">
        <f>DBS_LeverageRatio_Consolidated!D15</f>
        <v>Exposure to</v>
      </c>
      <c r="D15">
        <v>0</v>
      </c>
      <c r="E15">
        <v>0</v>
      </c>
    </row>
    <row r="16" spans="1:5" x14ac:dyDescent="0.25">
      <c r="A16" t="s">
        <v>421</v>
      </c>
      <c r="B16" t="str">
        <f>DBS_LeverageRatio_Consolidated!D31</f>
        <v>11. Total on-balance sheet exposure</v>
      </c>
      <c r="C16" t="str">
        <f>DBS_LeverageRatio_Consolidated!D15</f>
        <v>Exposure to</v>
      </c>
      <c r="D16">
        <v>0</v>
      </c>
      <c r="E16">
        <v>0</v>
      </c>
    </row>
    <row r="17" spans="1:5" x14ac:dyDescent="0.25">
      <c r="A17" t="s">
        <v>415</v>
      </c>
      <c r="B17" t="str">
        <f>DBS_LeverageRatio_Solo!D15</f>
        <v>1. Domestic Sovereign</v>
      </c>
      <c r="C17" t="str">
        <f>DBS_LeverageRatio_Solo!D14</f>
        <v>Exposure to</v>
      </c>
      <c r="D17">
        <v>0</v>
      </c>
      <c r="E17">
        <v>0</v>
      </c>
    </row>
    <row r="18" spans="1:5" x14ac:dyDescent="0.25">
      <c r="A18" t="s">
        <v>415</v>
      </c>
      <c r="B18" t="str">
        <f>DBS_LeverageRatio_Solo!D16</f>
        <v>2. Foreign Sovereign</v>
      </c>
      <c r="C18" t="str">
        <f>DBS_LeverageRatio_Solo!D14</f>
        <v>Exposure to</v>
      </c>
      <c r="D18">
        <v>0</v>
      </c>
      <c r="E18">
        <v>0</v>
      </c>
    </row>
    <row r="19" spans="1:5" x14ac:dyDescent="0.25">
      <c r="A19" t="s">
        <v>415</v>
      </c>
      <c r="B19" t="str">
        <f>DBS_LeverageRatio_Solo!D17</f>
        <v>3. Banks incorporated in India and foreign bank branches in India</v>
      </c>
      <c r="C19" t="str">
        <f>DBS_LeverageRatio_Solo!D14</f>
        <v>Exposure to</v>
      </c>
      <c r="D19">
        <v>0</v>
      </c>
      <c r="E19">
        <v>0</v>
      </c>
    </row>
    <row r="20" spans="1:5" x14ac:dyDescent="0.25">
      <c r="A20" t="s">
        <v>415</v>
      </c>
      <c r="B20" t="str">
        <f>DBS_LeverageRatio_Solo!D18</f>
        <v>4. Foreign banks</v>
      </c>
      <c r="C20" t="str">
        <f>DBS_LeverageRatio_Solo!D14</f>
        <v>Exposure to</v>
      </c>
      <c r="D20">
        <v>0</v>
      </c>
      <c r="E20">
        <v>0</v>
      </c>
    </row>
    <row r="21" spans="1:5" x14ac:dyDescent="0.25">
      <c r="A21" t="s">
        <v>415</v>
      </c>
      <c r="B21" t="str">
        <f>DBS_LeverageRatio_Solo!D19</f>
        <v>5. Domestic Public Sector Entities</v>
      </c>
      <c r="C21" t="str">
        <f>DBS_LeverageRatio_Solo!D14</f>
        <v>Exposure to</v>
      </c>
      <c r="D21">
        <v>0</v>
      </c>
      <c r="E21">
        <v>0</v>
      </c>
    </row>
    <row r="22" spans="1:5" x14ac:dyDescent="0.25">
      <c r="A22" t="s">
        <v>415</v>
      </c>
      <c r="B22" t="str">
        <f>DBS_LeverageRatio_Solo!D20</f>
        <v>6. Foreign Public Sector Entities</v>
      </c>
      <c r="C22" t="str">
        <f>DBS_LeverageRatio_Solo!D14</f>
        <v>Exposure to</v>
      </c>
      <c r="D22">
        <v>0</v>
      </c>
      <c r="E22">
        <v>0</v>
      </c>
    </row>
    <row r="23" spans="1:5" x14ac:dyDescent="0.25">
      <c r="A23" t="s">
        <v>415</v>
      </c>
      <c r="B23" t="str">
        <f>DBS_LeverageRatio_Solo!D21</f>
        <v>7. Primary Dealers</v>
      </c>
      <c r="C23" t="str">
        <f>DBS_LeverageRatio_Solo!D14</f>
        <v>Exposure to</v>
      </c>
      <c r="D23">
        <v>0</v>
      </c>
      <c r="E23">
        <v>0</v>
      </c>
    </row>
    <row r="24" spans="1:5" x14ac:dyDescent="0.25">
      <c r="A24" t="s">
        <v>415</v>
      </c>
      <c r="B24" t="str">
        <f>DBS_LeverageRatio_Solo!D22</f>
        <v>8. Corporates</v>
      </c>
      <c r="C24" t="str">
        <f>DBS_LeverageRatio_Solo!D14</f>
        <v>Exposure to</v>
      </c>
      <c r="D24">
        <v>0</v>
      </c>
      <c r="E24">
        <v>0</v>
      </c>
    </row>
    <row r="25" spans="1:5" x14ac:dyDescent="0.25">
      <c r="A25" t="s">
        <v>415</v>
      </c>
      <c r="B25" t="str">
        <f>DBS_LeverageRatio_Solo!D23</f>
        <v>9. Exposure to CCPs</v>
      </c>
      <c r="C25" t="str">
        <f>DBS_LeverageRatio_Solo!D14</f>
        <v>Exposure to</v>
      </c>
      <c r="D25">
        <v>0</v>
      </c>
      <c r="E25">
        <v>0</v>
      </c>
    </row>
    <row r="26" spans="1:5" x14ac:dyDescent="0.25">
      <c r="A26" t="s">
        <v>415</v>
      </c>
      <c r="B26" t="str">
        <f>DBS_LeverageRatio_Solo!D24</f>
        <v>9.1 Exposure to capital of CCPs</v>
      </c>
      <c r="C26" t="str">
        <f>DBS_LeverageRatio_Solo!D14</f>
        <v>Exposure to</v>
      </c>
      <c r="D26">
        <v>0</v>
      </c>
      <c r="E26">
        <v>0</v>
      </c>
    </row>
    <row r="27" spans="1:5" x14ac:dyDescent="0.25">
      <c r="A27" t="s">
        <v>415</v>
      </c>
      <c r="B27" t="str">
        <f>DBS_LeverageRatio_Solo!D25</f>
        <v>9.2 Exposure to default fund contribution of CCPs</v>
      </c>
      <c r="C27" t="str">
        <f>DBS_LeverageRatio_Solo!D14</f>
        <v>Exposure to</v>
      </c>
      <c r="D27">
        <v>0</v>
      </c>
      <c r="E27">
        <v>0</v>
      </c>
    </row>
    <row r="28" spans="1:5" x14ac:dyDescent="0.25">
      <c r="A28" t="s">
        <v>415</v>
      </c>
      <c r="B28" t="str">
        <f>DBS_LeverageRatio_Solo!D26</f>
        <v>9.3 Other Exposure to CCPs</v>
      </c>
      <c r="C28" t="str">
        <f>DBS_LeverageRatio_Solo!D14</f>
        <v>Exposure to</v>
      </c>
      <c r="D28">
        <v>0</v>
      </c>
      <c r="E28">
        <v>0</v>
      </c>
    </row>
    <row r="29" spans="1:5" x14ac:dyDescent="0.25">
      <c r="A29" t="s">
        <v>415</v>
      </c>
      <c r="B29" t="str">
        <f>DBS_LeverageRatio_Solo!D27</f>
        <v>10. All other exposures not included above</v>
      </c>
      <c r="C29" t="str">
        <f>DBS_LeverageRatio_Solo!D14</f>
        <v>Exposure to</v>
      </c>
      <c r="D29">
        <v>0</v>
      </c>
      <c r="E29">
        <v>0</v>
      </c>
    </row>
    <row r="30" spans="1:5" x14ac:dyDescent="0.25">
      <c r="A30" t="s">
        <v>415</v>
      </c>
      <c r="B30" t="str">
        <f>DBS_LeverageRatio_Solo!D28</f>
        <v>(a) Balance sheet assets deducted from Tier 1 capital  and not reckoned for exposure measure above</v>
      </c>
      <c r="C30" t="str">
        <f>DBS_LeverageRatio_Solo!D14</f>
        <v>Exposure to</v>
      </c>
      <c r="D30">
        <v>0</v>
      </c>
      <c r="E30">
        <v>0</v>
      </c>
    </row>
    <row r="31" spans="1:5" x14ac:dyDescent="0.25">
      <c r="A31" t="s">
        <v>415</v>
      </c>
      <c r="B31" t="str">
        <f>DBS_LeverageRatio_Solo!D29</f>
        <v>(b) Fiduciary assets</v>
      </c>
      <c r="C31" t="str">
        <f>DBS_LeverageRatio_Solo!D14</f>
        <v>Exposure to</v>
      </c>
      <c r="D31">
        <v>0</v>
      </c>
      <c r="E31">
        <v>0</v>
      </c>
    </row>
    <row r="32" spans="1:5" x14ac:dyDescent="0.25">
      <c r="A32" t="s">
        <v>415</v>
      </c>
      <c r="B32" t="str">
        <f>DBS_LeverageRatio_Solo!D30</f>
        <v>11. Total on-balance sheet exposure</v>
      </c>
      <c r="C32" t="str">
        <f>DBS_LeverageRatio_Solo!D14</f>
        <v>Exposure to</v>
      </c>
      <c r="D32">
        <v>0</v>
      </c>
      <c r="E32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E20" sqref="E20"/>
    </sheetView>
  </sheetViews>
  <sheetFormatPr defaultRowHeight="15" x14ac:dyDescent="0.25"/>
  <sheetData/>
  <sheetProtection password="A44A" sheet="1" objects="1" scenarios="1"/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K42"/>
  <sheetViews>
    <sheetView showGridLines="0" tabSelected="1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29.42578125" style="6" customWidth="1"/>
    <col min="5" max="5" width="20.7109375" customWidth="1"/>
  </cols>
  <sheetData>
    <row r="1" spans="1:11" ht="35.1" customHeight="1" x14ac:dyDescent="0.25">
      <c r="A1" s="8" t="s">
        <v>358</v>
      </c>
      <c r="B1" s="7"/>
      <c r="C1" s="7"/>
      <c r="E1" s="44" t="s">
        <v>360</v>
      </c>
      <c r="F1" s="45"/>
      <c r="G1" s="45"/>
      <c r="H1" s="45"/>
      <c r="I1" s="45"/>
      <c r="J1" s="45"/>
      <c r="K1" s="45"/>
    </row>
    <row r="5" spans="1:11" x14ac:dyDescent="0.25">
      <c r="A5" s="17"/>
      <c r="B5" s="17"/>
      <c r="C5" s="17" t="s">
        <v>359</v>
      </c>
      <c r="D5" s="18"/>
      <c r="E5" s="17"/>
      <c r="F5" s="17"/>
      <c r="G5" s="17"/>
    </row>
    <row r="6" spans="1:11" x14ac:dyDescent="0.25">
      <c r="A6" s="17"/>
      <c r="B6" s="17"/>
      <c r="C6" s="17"/>
      <c r="D6" s="18"/>
      <c r="E6" s="17"/>
      <c r="F6" s="17"/>
      <c r="G6" s="17"/>
    </row>
    <row r="7" spans="1:11" x14ac:dyDescent="0.25">
      <c r="A7" s="17"/>
      <c r="B7" s="17"/>
      <c r="C7" s="17"/>
      <c r="D7" s="18"/>
      <c r="E7" s="17"/>
      <c r="F7" s="17"/>
      <c r="G7" s="17"/>
    </row>
    <row r="8" spans="1:11" hidden="1" x14ac:dyDescent="0.25">
      <c r="A8" s="17"/>
      <c r="B8" s="17"/>
      <c r="C8" s="17" t="s">
        <v>132</v>
      </c>
      <c r="D8" s="18" t="s">
        <v>136</v>
      </c>
      <c r="E8" s="17"/>
      <c r="F8" s="17" t="s">
        <v>131</v>
      </c>
      <c r="G8" s="17" t="s">
        <v>133</v>
      </c>
    </row>
    <row r="9" spans="1:11" x14ac:dyDescent="0.25">
      <c r="A9" s="17"/>
      <c r="B9" s="17"/>
      <c r="C9" s="17" t="s">
        <v>351</v>
      </c>
      <c r="D9" s="40" t="s">
        <v>360</v>
      </c>
      <c r="E9" s="41"/>
      <c r="F9" s="7"/>
      <c r="G9" s="17"/>
    </row>
    <row r="10" spans="1:11" x14ac:dyDescent="0.25">
      <c r="A10" s="17" t="s">
        <v>172</v>
      </c>
      <c r="B10" s="17"/>
      <c r="C10" s="17" t="s">
        <v>136</v>
      </c>
      <c r="D10" s="29"/>
      <c r="E10" s="29" t="s">
        <v>361</v>
      </c>
      <c r="F10" s="7"/>
      <c r="G10" s="17"/>
    </row>
    <row r="11" spans="1:11" x14ac:dyDescent="0.25">
      <c r="A11" s="17"/>
      <c r="B11" s="17"/>
      <c r="C11" s="17" t="s">
        <v>131</v>
      </c>
      <c r="E11" s="7"/>
      <c r="F11" s="7"/>
      <c r="G11" s="17"/>
    </row>
    <row r="12" spans="1:11" x14ac:dyDescent="0.25">
      <c r="A12" s="17" t="s">
        <v>362</v>
      </c>
      <c r="B12" s="17"/>
      <c r="C12" s="17"/>
      <c r="D12" s="30" t="s">
        <v>363</v>
      </c>
      <c r="E12" s="19"/>
      <c r="F12" s="7"/>
      <c r="G12" s="17"/>
    </row>
    <row r="13" spans="1:11" x14ac:dyDescent="0.25">
      <c r="A13" s="17" t="s">
        <v>364</v>
      </c>
      <c r="B13" s="17"/>
      <c r="C13" s="17"/>
      <c r="D13" s="30" t="s">
        <v>365</v>
      </c>
      <c r="E13" s="19"/>
      <c r="F13" s="7"/>
      <c r="G13" s="17"/>
    </row>
    <row r="14" spans="1:11" x14ac:dyDescent="0.25">
      <c r="A14" s="17" t="s">
        <v>368</v>
      </c>
      <c r="B14" s="17"/>
      <c r="C14" s="17"/>
      <c r="D14" s="30" t="s">
        <v>369</v>
      </c>
      <c r="E14" s="19"/>
      <c r="F14" s="7"/>
      <c r="G14" s="17"/>
    </row>
    <row r="15" spans="1:11" x14ac:dyDescent="0.25">
      <c r="A15" s="17" t="s">
        <v>366</v>
      </c>
      <c r="B15" s="17"/>
      <c r="C15" s="17"/>
      <c r="D15" s="30" t="s">
        <v>367</v>
      </c>
      <c r="E15" s="19"/>
      <c r="F15" s="7"/>
      <c r="G15" s="17"/>
    </row>
    <row r="16" spans="1:11" x14ac:dyDescent="0.25">
      <c r="A16" s="17" t="s">
        <v>370</v>
      </c>
      <c r="B16" s="17"/>
      <c r="C16" s="17"/>
      <c r="D16" s="30" t="s">
        <v>371</v>
      </c>
      <c r="E16" s="19"/>
      <c r="F16" s="7"/>
      <c r="G16" s="17"/>
    </row>
    <row r="17" spans="1:7" x14ac:dyDescent="0.25">
      <c r="A17" s="17" t="s">
        <v>372</v>
      </c>
      <c r="B17" s="17"/>
      <c r="C17" s="17"/>
      <c r="D17" s="30" t="s">
        <v>373</v>
      </c>
      <c r="E17" s="19"/>
      <c r="F17" s="7"/>
      <c r="G17" s="17"/>
    </row>
    <row r="18" spans="1:7" x14ac:dyDescent="0.25">
      <c r="A18" s="17" t="s">
        <v>374</v>
      </c>
      <c r="B18" s="17"/>
      <c r="C18" s="17"/>
      <c r="D18" s="30" t="s">
        <v>375</v>
      </c>
      <c r="E18" s="20"/>
      <c r="F18" s="7"/>
      <c r="G18" s="17"/>
    </row>
    <row r="19" spans="1:7" x14ac:dyDescent="0.25">
      <c r="A19" s="17" t="s">
        <v>376</v>
      </c>
      <c r="B19" s="17"/>
      <c r="C19" s="17"/>
      <c r="D19" s="30" t="s">
        <v>377</v>
      </c>
      <c r="E19" s="20"/>
      <c r="F19" s="7"/>
      <c r="G19" s="17"/>
    </row>
    <row r="20" spans="1:7" x14ac:dyDescent="0.25">
      <c r="A20" s="17" t="s">
        <v>378</v>
      </c>
      <c r="B20" s="17"/>
      <c r="C20" s="17"/>
      <c r="D20" s="30" t="s">
        <v>379</v>
      </c>
      <c r="E20" s="19"/>
      <c r="F20" s="7"/>
      <c r="G20" s="17"/>
    </row>
    <row r="21" spans="1:7" x14ac:dyDescent="0.25">
      <c r="A21" s="17" t="s">
        <v>380</v>
      </c>
      <c r="B21" s="17"/>
      <c r="C21" s="17"/>
      <c r="D21" s="30" t="s">
        <v>381</v>
      </c>
      <c r="E21" s="21"/>
      <c r="F21" s="7"/>
      <c r="G21" s="17"/>
    </row>
    <row r="22" spans="1:7" x14ac:dyDescent="0.25">
      <c r="A22" s="17" t="s">
        <v>382</v>
      </c>
      <c r="B22" s="17"/>
      <c r="C22" s="17"/>
      <c r="D22" s="30" t="s">
        <v>383</v>
      </c>
      <c r="E22" s="19"/>
      <c r="F22" s="7"/>
      <c r="G22" s="17"/>
    </row>
    <row r="23" spans="1:7" x14ac:dyDescent="0.25">
      <c r="A23" s="17" t="s">
        <v>384</v>
      </c>
      <c r="B23" s="17"/>
      <c r="C23" s="17"/>
      <c r="D23" s="30" t="s">
        <v>385</v>
      </c>
      <c r="E23" s="19"/>
      <c r="F23" s="7"/>
      <c r="G23" s="17"/>
    </row>
    <row r="24" spans="1:7" x14ac:dyDescent="0.25">
      <c r="A24" s="17" t="s">
        <v>386</v>
      </c>
      <c r="B24" s="17"/>
      <c r="C24" s="17"/>
      <c r="D24" s="30" t="s">
        <v>387</v>
      </c>
      <c r="E24" s="19"/>
      <c r="F24" s="7"/>
      <c r="G24" s="17"/>
    </row>
    <row r="25" spans="1:7" x14ac:dyDescent="0.25">
      <c r="A25" s="17" t="s">
        <v>388</v>
      </c>
      <c r="B25" s="17"/>
      <c r="C25" s="17"/>
      <c r="D25" s="30" t="s">
        <v>389</v>
      </c>
      <c r="E25" s="21"/>
      <c r="F25" s="7"/>
      <c r="G25" s="17"/>
    </row>
    <row r="26" spans="1:7" x14ac:dyDescent="0.25">
      <c r="A26" s="17" t="s">
        <v>390</v>
      </c>
      <c r="B26" s="17"/>
      <c r="C26" s="17"/>
      <c r="D26" s="30" t="s">
        <v>391</v>
      </c>
      <c r="E26" s="20"/>
      <c r="F26" s="7"/>
      <c r="G26" s="17"/>
    </row>
    <row r="27" spans="1:7" x14ac:dyDescent="0.25">
      <c r="A27" s="17" t="s">
        <v>392</v>
      </c>
      <c r="B27" s="17"/>
      <c r="C27" s="17"/>
      <c r="D27" s="30" t="s">
        <v>393</v>
      </c>
      <c r="E27" s="22"/>
      <c r="F27" s="7"/>
      <c r="G27" s="17"/>
    </row>
    <row r="28" spans="1:7" x14ac:dyDescent="0.25">
      <c r="A28" s="17"/>
      <c r="B28" s="17"/>
      <c r="C28" s="17" t="s">
        <v>131</v>
      </c>
      <c r="E28" s="7"/>
      <c r="F28" s="7"/>
      <c r="G28" s="17"/>
    </row>
    <row r="29" spans="1:7" x14ac:dyDescent="0.25">
      <c r="A29" s="17"/>
      <c r="B29" s="17"/>
      <c r="C29" s="17" t="s">
        <v>134</v>
      </c>
      <c r="D29" s="18"/>
      <c r="E29" s="17"/>
      <c r="F29" s="17"/>
      <c r="G29" s="17" t="s">
        <v>135</v>
      </c>
    </row>
    <row r="34" spans="1:8" x14ac:dyDescent="0.25">
      <c r="A34" s="17"/>
      <c r="B34" s="17"/>
      <c r="C34" s="17" t="s">
        <v>416</v>
      </c>
      <c r="D34" s="17"/>
      <c r="E34" s="18"/>
      <c r="F34" s="17"/>
      <c r="G34" s="17"/>
      <c r="H34" s="12"/>
    </row>
    <row r="35" spans="1:8" x14ac:dyDescent="0.25">
      <c r="A35" s="17"/>
      <c r="B35" s="17"/>
      <c r="C35" s="17"/>
      <c r="D35" s="17"/>
      <c r="E35" s="18"/>
      <c r="F35" s="17"/>
      <c r="G35" s="17"/>
      <c r="H35" s="12"/>
    </row>
    <row r="36" spans="1:8" x14ac:dyDescent="0.25">
      <c r="A36" s="17"/>
      <c r="B36" s="17"/>
      <c r="C36" s="17"/>
      <c r="D36" s="17"/>
      <c r="E36" s="18"/>
      <c r="F36" s="17"/>
      <c r="G36" s="17"/>
      <c r="H36" s="12"/>
    </row>
    <row r="37" spans="1:8" hidden="1" x14ac:dyDescent="0.25">
      <c r="A37" s="17"/>
      <c r="B37" s="17"/>
      <c r="C37" s="17" t="s">
        <v>132</v>
      </c>
      <c r="D37" s="17" t="s">
        <v>136</v>
      </c>
      <c r="E37" s="18"/>
      <c r="F37" s="17" t="s">
        <v>131</v>
      </c>
      <c r="G37" s="17" t="s">
        <v>133</v>
      </c>
      <c r="H37" s="12"/>
    </row>
    <row r="38" spans="1:8" s="12" customFormat="1" x14ac:dyDescent="0.25">
      <c r="A38" s="17"/>
      <c r="B38" s="17"/>
      <c r="C38" s="17" t="s">
        <v>351</v>
      </c>
      <c r="D38" s="42" t="s">
        <v>419</v>
      </c>
      <c r="E38" s="43"/>
      <c r="G38" s="17"/>
    </row>
    <row r="39" spans="1:8" x14ac:dyDescent="0.25">
      <c r="A39" s="17"/>
      <c r="B39" s="17"/>
      <c r="C39" s="17" t="s">
        <v>131</v>
      </c>
      <c r="D39" s="12"/>
      <c r="E39" s="6"/>
      <c r="G39" s="17"/>
      <c r="H39" s="12"/>
    </row>
    <row r="40" spans="1:8" x14ac:dyDescent="0.25">
      <c r="A40" s="17" t="s">
        <v>418</v>
      </c>
      <c r="B40" s="17"/>
      <c r="C40" s="23"/>
      <c r="D40" s="30" t="s">
        <v>417</v>
      </c>
      <c r="E40" s="24"/>
      <c r="G40" s="17"/>
      <c r="H40" s="12"/>
    </row>
    <row r="41" spans="1:8" x14ac:dyDescent="0.25">
      <c r="A41" s="17"/>
      <c r="B41" s="17"/>
      <c r="C41" s="17" t="s">
        <v>131</v>
      </c>
      <c r="D41" s="12"/>
      <c r="E41" s="6"/>
      <c r="G41" s="17"/>
      <c r="H41" s="12"/>
    </row>
    <row r="42" spans="1:8" x14ac:dyDescent="0.25">
      <c r="A42" s="17"/>
      <c r="B42" s="17"/>
      <c r="C42" s="17" t="s">
        <v>134</v>
      </c>
      <c r="D42" s="17"/>
      <c r="E42" s="18"/>
      <c r="F42" s="17"/>
      <c r="G42" s="17" t="s">
        <v>135</v>
      </c>
      <c r="H42" s="12"/>
    </row>
  </sheetData>
  <mergeCells count="3">
    <mergeCell ref="D9:E9"/>
    <mergeCell ref="D38:E38"/>
    <mergeCell ref="E1:K1"/>
  </mergeCells>
  <pageMargins left="0.7" right="0.7" top="0.75" bottom="0.75" header="0.3" footer="0.3"/>
  <pageSetup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150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68.7109375" style="6" customWidth="1"/>
    <col min="6" max="9" width="20.7109375" customWidth="1"/>
  </cols>
  <sheetData>
    <row r="1" spans="1:11" ht="35.1" customHeight="1" x14ac:dyDescent="0.25">
      <c r="A1" s="10" t="s">
        <v>394</v>
      </c>
      <c r="B1" s="9"/>
      <c r="C1" s="9"/>
      <c r="E1" s="44" t="s">
        <v>474</v>
      </c>
      <c r="F1" s="45"/>
      <c r="G1" s="45"/>
      <c r="H1" s="45"/>
      <c r="I1" s="45"/>
      <c r="J1" s="45"/>
      <c r="K1" s="45"/>
    </row>
    <row r="3" spans="1:11" x14ac:dyDescent="0.25">
      <c r="D3" s="15" t="s">
        <v>454</v>
      </c>
    </row>
    <row r="4" spans="1:11" s="12" customFormat="1" x14ac:dyDescent="0.25"/>
    <row r="5" spans="1:11" x14ac:dyDescent="0.25">
      <c r="D5" s="15" t="s">
        <v>456</v>
      </c>
      <c r="F5" s="14"/>
    </row>
    <row r="6" spans="1:11" x14ac:dyDescent="0.25">
      <c r="A6" s="17"/>
      <c r="B6" s="17"/>
      <c r="C6" s="17" t="s">
        <v>395</v>
      </c>
      <c r="D6" s="18"/>
      <c r="E6" s="17"/>
      <c r="F6" s="17"/>
      <c r="G6" s="17"/>
      <c r="H6" s="17"/>
    </row>
    <row r="7" spans="1:11" hidden="1" x14ac:dyDescent="0.25">
      <c r="A7" s="17"/>
      <c r="B7" s="17"/>
      <c r="C7" s="17"/>
      <c r="D7" s="18"/>
      <c r="E7" s="17" t="s">
        <v>172</v>
      </c>
      <c r="F7" s="17" t="s">
        <v>171</v>
      </c>
      <c r="G7" s="17"/>
      <c r="H7" s="17"/>
    </row>
    <row r="8" spans="1:11" hidden="1" x14ac:dyDescent="0.25">
      <c r="A8" s="17"/>
      <c r="B8" s="17"/>
      <c r="C8" s="17"/>
      <c r="D8" s="18"/>
      <c r="E8" s="17"/>
      <c r="F8" s="17" t="s">
        <v>396</v>
      </c>
      <c r="G8" s="17"/>
      <c r="H8" s="17"/>
    </row>
    <row r="9" spans="1:11" hidden="1" x14ac:dyDescent="0.25">
      <c r="A9" s="17"/>
      <c r="B9" s="17"/>
      <c r="C9" s="17" t="s">
        <v>132</v>
      </c>
      <c r="D9" s="18" t="s">
        <v>136</v>
      </c>
      <c r="E9" s="17" t="s">
        <v>136</v>
      </c>
      <c r="F9" s="17"/>
      <c r="G9" s="17" t="s">
        <v>131</v>
      </c>
      <c r="H9" s="17" t="s">
        <v>133</v>
      </c>
    </row>
    <row r="10" spans="1:11" ht="15" customHeight="1" x14ac:dyDescent="0.25">
      <c r="A10" s="17"/>
      <c r="B10" s="17"/>
      <c r="C10" s="17" t="s">
        <v>351</v>
      </c>
      <c r="D10" s="42" t="s">
        <v>352</v>
      </c>
      <c r="E10" s="50"/>
      <c r="F10" s="43"/>
      <c r="G10" s="9"/>
      <c r="H10" s="17"/>
    </row>
    <row r="11" spans="1:11" x14ac:dyDescent="0.25">
      <c r="A11" s="17"/>
      <c r="B11" s="17"/>
      <c r="C11" s="17" t="s">
        <v>136</v>
      </c>
      <c r="D11" s="48"/>
      <c r="E11" s="48"/>
      <c r="F11" s="31" t="s">
        <v>153</v>
      </c>
      <c r="G11" s="9"/>
      <c r="H11" s="17"/>
    </row>
    <row r="12" spans="1:11" x14ac:dyDescent="0.25">
      <c r="A12" s="17" t="s">
        <v>172</v>
      </c>
      <c r="B12" s="17"/>
      <c r="C12" s="17" t="s">
        <v>136</v>
      </c>
      <c r="D12" s="49"/>
      <c r="E12" s="49"/>
      <c r="F12" s="32" t="s">
        <v>152</v>
      </c>
      <c r="G12" s="9"/>
      <c r="H12" s="17"/>
    </row>
    <row r="13" spans="1:11" x14ac:dyDescent="0.25">
      <c r="A13" s="17"/>
      <c r="B13" s="17"/>
      <c r="C13" s="17" t="s">
        <v>131</v>
      </c>
      <c r="E13" s="9"/>
      <c r="F13" s="9"/>
      <c r="G13" s="9"/>
      <c r="H13" s="17"/>
    </row>
    <row r="14" spans="1:11" x14ac:dyDescent="0.25">
      <c r="A14" s="17"/>
      <c r="B14" s="17"/>
      <c r="C14" s="17"/>
      <c r="D14" s="30" t="s">
        <v>137</v>
      </c>
      <c r="E14" s="33"/>
      <c r="F14" s="11"/>
      <c r="G14" s="9"/>
      <c r="H14" s="17"/>
    </row>
    <row r="15" spans="1:11" x14ac:dyDescent="0.25">
      <c r="A15" s="17"/>
      <c r="B15" s="17" t="s">
        <v>430</v>
      </c>
      <c r="C15" s="17"/>
      <c r="D15" s="30" t="s">
        <v>138</v>
      </c>
      <c r="E15" s="33" t="s">
        <v>154</v>
      </c>
      <c r="F15" s="25"/>
      <c r="G15" s="9"/>
      <c r="H15" s="17"/>
    </row>
    <row r="16" spans="1:11" x14ac:dyDescent="0.25">
      <c r="A16" s="17"/>
      <c r="B16" s="17" t="s">
        <v>397</v>
      </c>
      <c r="C16" s="17"/>
      <c r="D16" s="30" t="s">
        <v>139</v>
      </c>
      <c r="E16" s="33" t="s">
        <v>155</v>
      </c>
      <c r="F16" s="25"/>
      <c r="G16" s="9"/>
      <c r="H16" s="17"/>
    </row>
    <row r="17" spans="1:8" x14ac:dyDescent="0.25">
      <c r="A17" s="17"/>
      <c r="B17" s="17" t="s">
        <v>398</v>
      </c>
      <c r="C17" s="17"/>
      <c r="D17" s="30" t="s">
        <v>140</v>
      </c>
      <c r="E17" s="33" t="s">
        <v>156</v>
      </c>
      <c r="F17" s="25"/>
      <c r="G17" s="9"/>
      <c r="H17" s="17"/>
    </row>
    <row r="18" spans="1:8" x14ac:dyDescent="0.25">
      <c r="A18" s="17"/>
      <c r="B18" s="17" t="s">
        <v>399</v>
      </c>
      <c r="C18" s="17"/>
      <c r="D18" s="30" t="s">
        <v>141</v>
      </c>
      <c r="E18" s="33" t="s">
        <v>157</v>
      </c>
      <c r="F18" s="25"/>
      <c r="G18" s="9"/>
      <c r="H18" s="17"/>
    </row>
    <row r="19" spans="1:8" x14ac:dyDescent="0.25">
      <c r="A19" s="17"/>
      <c r="B19" s="17" t="s">
        <v>400</v>
      </c>
      <c r="C19" s="17"/>
      <c r="D19" s="30" t="s">
        <v>142</v>
      </c>
      <c r="E19" s="33" t="s">
        <v>158</v>
      </c>
      <c r="F19" s="25"/>
      <c r="G19" s="9"/>
      <c r="H19" s="17"/>
    </row>
    <row r="20" spans="1:8" x14ac:dyDescent="0.25">
      <c r="A20" s="17"/>
      <c r="B20" s="17" t="s">
        <v>401</v>
      </c>
      <c r="C20" s="17"/>
      <c r="D20" s="30" t="s">
        <v>143</v>
      </c>
      <c r="E20" s="33" t="s">
        <v>159</v>
      </c>
      <c r="F20" s="25"/>
      <c r="G20" s="9"/>
      <c r="H20" s="17"/>
    </row>
    <row r="21" spans="1:8" x14ac:dyDescent="0.25">
      <c r="A21" s="17"/>
      <c r="B21" s="17" t="s">
        <v>402</v>
      </c>
      <c r="C21" s="17"/>
      <c r="D21" s="30" t="s">
        <v>144</v>
      </c>
      <c r="E21" s="33" t="s">
        <v>160</v>
      </c>
      <c r="F21" s="25"/>
      <c r="G21" s="9"/>
      <c r="H21" s="17"/>
    </row>
    <row r="22" spans="1:8" x14ac:dyDescent="0.25">
      <c r="A22" s="17"/>
      <c r="B22" s="17" t="s">
        <v>403</v>
      </c>
      <c r="C22" s="17"/>
      <c r="D22" s="30" t="s">
        <v>145</v>
      </c>
      <c r="E22" s="33" t="s">
        <v>161</v>
      </c>
      <c r="F22" s="25"/>
      <c r="G22" s="9"/>
      <c r="H22" s="17"/>
    </row>
    <row r="23" spans="1:8" x14ac:dyDescent="0.25">
      <c r="A23" s="17"/>
      <c r="B23" s="17" t="s">
        <v>404</v>
      </c>
      <c r="C23" s="17"/>
      <c r="D23" s="30" t="s">
        <v>146</v>
      </c>
      <c r="E23" s="33" t="s">
        <v>162</v>
      </c>
      <c r="F23" s="26">
        <f>SUM(F24:F26)</f>
        <v>0</v>
      </c>
      <c r="G23" s="9"/>
      <c r="H23" s="17"/>
    </row>
    <row r="24" spans="1:8" x14ac:dyDescent="0.25">
      <c r="A24" s="17"/>
      <c r="B24" s="17" t="s">
        <v>405</v>
      </c>
      <c r="C24" s="17"/>
      <c r="D24" s="30" t="s">
        <v>147</v>
      </c>
      <c r="E24" s="33" t="s">
        <v>163</v>
      </c>
      <c r="F24" s="25"/>
      <c r="G24" s="9"/>
      <c r="H24" s="17"/>
    </row>
    <row r="25" spans="1:8" x14ac:dyDescent="0.25">
      <c r="A25" s="17"/>
      <c r="B25" s="17" t="s">
        <v>406</v>
      </c>
      <c r="C25" s="17"/>
      <c r="D25" s="30" t="s">
        <v>148</v>
      </c>
      <c r="E25" s="33" t="s">
        <v>164</v>
      </c>
      <c r="F25" s="25"/>
      <c r="G25" s="9"/>
      <c r="H25" s="17"/>
    </row>
    <row r="26" spans="1:8" x14ac:dyDescent="0.25">
      <c r="A26" s="17"/>
      <c r="B26" s="17" t="s">
        <v>407</v>
      </c>
      <c r="C26" s="17"/>
      <c r="D26" s="30" t="s">
        <v>149</v>
      </c>
      <c r="E26" s="33" t="s">
        <v>165</v>
      </c>
      <c r="F26" s="25"/>
      <c r="G26" s="9"/>
      <c r="H26" s="17"/>
    </row>
    <row r="27" spans="1:8" x14ac:dyDescent="0.25">
      <c r="A27" s="17"/>
      <c r="B27" s="17" t="s">
        <v>408</v>
      </c>
      <c r="C27" s="17"/>
      <c r="D27" s="30" t="s">
        <v>150</v>
      </c>
      <c r="E27" s="33" t="s">
        <v>166</v>
      </c>
      <c r="F27" s="25"/>
      <c r="G27" s="9"/>
      <c r="H27" s="17"/>
    </row>
    <row r="28" spans="1:8" ht="30" x14ac:dyDescent="0.25">
      <c r="A28" s="17"/>
      <c r="B28" s="17" t="s">
        <v>409</v>
      </c>
      <c r="C28" s="17"/>
      <c r="D28" s="30" t="s">
        <v>151</v>
      </c>
      <c r="E28" s="33" t="s">
        <v>167</v>
      </c>
      <c r="F28" s="25"/>
      <c r="G28" s="9"/>
      <c r="H28" s="17"/>
    </row>
    <row r="29" spans="1:8" x14ac:dyDescent="0.25">
      <c r="A29" s="17"/>
      <c r="B29" s="17" t="s">
        <v>410</v>
      </c>
      <c r="C29" s="17"/>
      <c r="D29" s="30" t="s">
        <v>472</v>
      </c>
      <c r="E29" s="33" t="s">
        <v>168</v>
      </c>
      <c r="F29" s="25"/>
      <c r="G29" s="9"/>
      <c r="H29" s="17"/>
    </row>
    <row r="30" spans="1:8" x14ac:dyDescent="0.25">
      <c r="A30" s="17"/>
      <c r="B30" s="17" t="s">
        <v>411</v>
      </c>
      <c r="C30" s="17"/>
      <c r="D30" s="30" t="s">
        <v>420</v>
      </c>
      <c r="E30" s="33" t="s">
        <v>169</v>
      </c>
      <c r="F30" s="26">
        <f>F15+F16+F17+F18+F19+F20+F21+F22+F23+F27-F28-F29</f>
        <v>0</v>
      </c>
      <c r="G30" s="9"/>
      <c r="H30" s="17"/>
    </row>
    <row r="31" spans="1:8" x14ac:dyDescent="0.25">
      <c r="A31" s="17"/>
      <c r="B31" s="17"/>
      <c r="C31" s="17" t="s">
        <v>131</v>
      </c>
      <c r="E31" s="9"/>
      <c r="F31" s="9"/>
      <c r="G31" s="9"/>
      <c r="H31" s="17"/>
    </row>
    <row r="32" spans="1:8" x14ac:dyDescent="0.25">
      <c r="A32" s="17"/>
      <c r="B32" s="17"/>
      <c r="C32" s="17" t="s">
        <v>134</v>
      </c>
      <c r="D32" s="18"/>
      <c r="E32" s="17"/>
      <c r="F32" s="17"/>
      <c r="G32" s="17"/>
      <c r="H32" s="17" t="s">
        <v>135</v>
      </c>
    </row>
    <row r="41" spans="1:10" hidden="1" x14ac:dyDescent="0.25">
      <c r="A41" s="17"/>
      <c r="B41" s="17"/>
      <c r="C41" s="17" t="s">
        <v>423</v>
      </c>
      <c r="D41" s="18"/>
      <c r="E41" s="17"/>
      <c r="F41" s="17"/>
      <c r="G41" s="17"/>
      <c r="H41" s="17"/>
      <c r="I41" s="17"/>
      <c r="J41" s="17"/>
    </row>
    <row r="42" spans="1:10" hidden="1" x14ac:dyDescent="0.25">
      <c r="A42" s="17"/>
      <c r="B42" s="17"/>
      <c r="C42" s="17"/>
      <c r="D42" s="18"/>
      <c r="E42" s="17" t="s">
        <v>172</v>
      </c>
      <c r="F42" s="17" t="s">
        <v>191</v>
      </c>
      <c r="G42" s="17" t="s">
        <v>192</v>
      </c>
      <c r="H42" s="17" t="s">
        <v>171</v>
      </c>
      <c r="I42" s="17"/>
      <c r="J42" s="17"/>
    </row>
    <row r="43" spans="1:10" hidden="1" x14ac:dyDescent="0.25">
      <c r="A43" s="17"/>
      <c r="B43" s="17"/>
      <c r="C43" s="17"/>
      <c r="D43" s="18"/>
      <c r="E43" s="17"/>
      <c r="F43" s="17" t="s">
        <v>396</v>
      </c>
      <c r="G43" s="17" t="s">
        <v>396</v>
      </c>
      <c r="H43" s="17" t="s">
        <v>396</v>
      </c>
      <c r="I43" s="17"/>
      <c r="J43" s="17"/>
    </row>
    <row r="44" spans="1:10" hidden="1" x14ac:dyDescent="0.25">
      <c r="A44" s="17"/>
      <c r="B44" s="17"/>
      <c r="C44" s="17" t="s">
        <v>132</v>
      </c>
      <c r="D44" s="18" t="s">
        <v>136</v>
      </c>
      <c r="E44" s="17" t="s">
        <v>136</v>
      </c>
      <c r="F44" s="17"/>
      <c r="G44" s="17"/>
      <c r="H44" s="17"/>
      <c r="I44" s="17" t="s">
        <v>131</v>
      </c>
      <c r="J44" s="17" t="s">
        <v>133</v>
      </c>
    </row>
    <row r="45" spans="1:10" x14ac:dyDescent="0.25">
      <c r="A45" s="17"/>
      <c r="B45" s="17"/>
      <c r="C45" s="17" t="s">
        <v>351</v>
      </c>
      <c r="D45" s="42" t="s">
        <v>353</v>
      </c>
      <c r="E45" s="50"/>
      <c r="F45" s="50"/>
      <c r="G45" s="50"/>
      <c r="H45" s="43"/>
      <c r="I45" s="9"/>
      <c r="J45" s="17"/>
    </row>
    <row r="46" spans="1:10" x14ac:dyDescent="0.25">
      <c r="A46" s="17"/>
      <c r="B46" s="17"/>
      <c r="C46" s="17" t="s">
        <v>136</v>
      </c>
      <c r="D46" s="46"/>
      <c r="E46" s="46"/>
      <c r="F46" s="31" t="s">
        <v>179</v>
      </c>
      <c r="G46" s="31" t="s">
        <v>180</v>
      </c>
      <c r="H46" s="31" t="s">
        <v>153</v>
      </c>
      <c r="I46" s="9"/>
      <c r="J46" s="17"/>
    </row>
    <row r="47" spans="1:10" x14ac:dyDescent="0.25">
      <c r="A47" s="17" t="s">
        <v>172</v>
      </c>
      <c r="B47" s="17"/>
      <c r="C47" s="17" t="s">
        <v>136</v>
      </c>
      <c r="D47" s="47"/>
      <c r="E47" s="47"/>
      <c r="F47" s="31" t="s">
        <v>181</v>
      </c>
      <c r="G47" s="31" t="s">
        <v>182</v>
      </c>
      <c r="H47" s="31" t="s">
        <v>183</v>
      </c>
      <c r="I47" s="9"/>
      <c r="J47" s="17"/>
    </row>
    <row r="48" spans="1:10" x14ac:dyDescent="0.25">
      <c r="A48" s="17"/>
      <c r="B48" s="17"/>
      <c r="C48" s="17" t="s">
        <v>131</v>
      </c>
      <c r="E48" s="9"/>
      <c r="F48" s="9"/>
      <c r="G48" s="9"/>
      <c r="H48" s="9"/>
      <c r="I48" s="9"/>
      <c r="J48" s="17"/>
    </row>
    <row r="49" spans="1:10" ht="30" x14ac:dyDescent="0.25">
      <c r="A49" s="17"/>
      <c r="B49" s="17" t="s">
        <v>429</v>
      </c>
      <c r="C49" s="17"/>
      <c r="D49" s="30" t="s">
        <v>473</v>
      </c>
      <c r="E49" s="33" t="s">
        <v>170</v>
      </c>
      <c r="F49" s="26">
        <f>SUM(F50:F52)</f>
        <v>0</v>
      </c>
      <c r="G49" s="13"/>
      <c r="H49" s="26">
        <f>SUM(H50:H52)</f>
        <v>0</v>
      </c>
      <c r="I49" s="9"/>
      <c r="J49" s="17"/>
    </row>
    <row r="50" spans="1:10" x14ac:dyDescent="0.25">
      <c r="A50" s="17"/>
      <c r="B50" s="17" t="s">
        <v>195</v>
      </c>
      <c r="C50" s="17"/>
      <c r="D50" s="30" t="s">
        <v>173</v>
      </c>
      <c r="E50" s="33" t="s">
        <v>184</v>
      </c>
      <c r="F50" s="25"/>
      <c r="G50" s="38">
        <v>0.1</v>
      </c>
      <c r="H50" s="26">
        <f>F50*G50</f>
        <v>0</v>
      </c>
      <c r="I50" s="9"/>
      <c r="J50" s="17"/>
    </row>
    <row r="51" spans="1:10" x14ac:dyDescent="0.25">
      <c r="A51" s="17"/>
      <c r="B51" s="17" t="s">
        <v>196</v>
      </c>
      <c r="C51" s="17"/>
      <c r="D51" s="30" t="s">
        <v>174</v>
      </c>
      <c r="E51" s="33" t="s">
        <v>185</v>
      </c>
      <c r="F51" s="25"/>
      <c r="G51" s="38">
        <v>0.1</v>
      </c>
      <c r="H51" s="26">
        <f t="shared" ref="H51:H55" si="0">F51*G51</f>
        <v>0</v>
      </c>
      <c r="I51" s="9"/>
      <c r="J51" s="17"/>
    </row>
    <row r="52" spans="1:10" x14ac:dyDescent="0.25">
      <c r="A52" s="17"/>
      <c r="B52" s="17" t="s">
        <v>194</v>
      </c>
      <c r="C52" s="17"/>
      <c r="D52" s="30" t="s">
        <v>175</v>
      </c>
      <c r="E52" s="33" t="s">
        <v>186</v>
      </c>
      <c r="F52" s="25"/>
      <c r="G52" s="38">
        <v>0.1</v>
      </c>
      <c r="H52" s="26">
        <f t="shared" si="0"/>
        <v>0</v>
      </c>
      <c r="I52" s="9"/>
      <c r="J52" s="17"/>
    </row>
    <row r="53" spans="1:10" x14ac:dyDescent="0.25">
      <c r="A53" s="17"/>
      <c r="B53" s="17" t="s">
        <v>197</v>
      </c>
      <c r="C53" s="17"/>
      <c r="D53" s="30" t="s">
        <v>176</v>
      </c>
      <c r="E53" s="33" t="s">
        <v>187</v>
      </c>
      <c r="F53" s="25"/>
      <c r="G53" s="38">
        <v>0.2</v>
      </c>
      <c r="H53" s="26">
        <f t="shared" si="0"/>
        <v>0</v>
      </c>
      <c r="I53" s="9"/>
      <c r="J53" s="17"/>
    </row>
    <row r="54" spans="1:10" x14ac:dyDescent="0.25">
      <c r="A54" s="17"/>
      <c r="B54" s="17" t="s">
        <v>198</v>
      </c>
      <c r="C54" s="17"/>
      <c r="D54" s="30" t="s">
        <v>177</v>
      </c>
      <c r="E54" s="33" t="s">
        <v>188</v>
      </c>
      <c r="F54" s="25"/>
      <c r="G54" s="38">
        <v>0.5</v>
      </c>
      <c r="H54" s="26">
        <f t="shared" si="0"/>
        <v>0</v>
      </c>
      <c r="I54" s="9"/>
      <c r="J54" s="17"/>
    </row>
    <row r="55" spans="1:10" x14ac:dyDescent="0.25">
      <c r="A55" s="17"/>
      <c r="B55" s="17" t="s">
        <v>199</v>
      </c>
      <c r="C55" s="17"/>
      <c r="D55" s="30" t="s">
        <v>178</v>
      </c>
      <c r="E55" s="33" t="s">
        <v>189</v>
      </c>
      <c r="F55" s="25"/>
      <c r="G55" s="38">
        <v>1</v>
      </c>
      <c r="H55" s="26">
        <f t="shared" si="0"/>
        <v>0</v>
      </c>
      <c r="I55" s="9"/>
      <c r="J55" s="17"/>
    </row>
    <row r="56" spans="1:10" x14ac:dyDescent="0.25">
      <c r="A56" s="17"/>
      <c r="B56" s="17" t="s">
        <v>200</v>
      </c>
      <c r="C56" s="17"/>
      <c r="D56" s="30" t="s">
        <v>428</v>
      </c>
      <c r="E56" s="33" t="s">
        <v>190</v>
      </c>
      <c r="F56" s="26">
        <f>F49+F53+F54+F55</f>
        <v>0</v>
      </c>
      <c r="G56" s="13"/>
      <c r="H56" s="26">
        <f>H49+H53+H54+H55</f>
        <v>0</v>
      </c>
      <c r="I56" s="9"/>
      <c r="J56" s="17"/>
    </row>
    <row r="57" spans="1:10" x14ac:dyDescent="0.25">
      <c r="A57" s="17"/>
      <c r="B57" s="17"/>
      <c r="C57" s="17" t="s">
        <v>131</v>
      </c>
      <c r="E57" s="9"/>
      <c r="F57" s="9"/>
      <c r="G57" s="9"/>
      <c r="H57" s="9"/>
      <c r="I57" s="9"/>
      <c r="J57" s="17"/>
    </row>
    <row r="58" spans="1:10" x14ac:dyDescent="0.25">
      <c r="A58" s="17"/>
      <c r="B58" s="17"/>
      <c r="C58" s="17" t="s">
        <v>134</v>
      </c>
      <c r="D58" s="18"/>
      <c r="E58" s="17"/>
      <c r="F58" s="17"/>
      <c r="G58" s="17"/>
      <c r="H58" s="17"/>
      <c r="I58" s="17"/>
      <c r="J58" s="17" t="s">
        <v>135</v>
      </c>
    </row>
    <row r="67" spans="1:11" x14ac:dyDescent="0.25">
      <c r="A67" s="17"/>
      <c r="B67" s="17"/>
      <c r="C67" s="17" t="s">
        <v>422</v>
      </c>
      <c r="D67" s="18"/>
      <c r="E67" s="17"/>
      <c r="F67" s="17"/>
      <c r="G67" s="17"/>
      <c r="H67" s="17"/>
      <c r="I67" s="17"/>
      <c r="J67" s="17"/>
      <c r="K67" s="17"/>
    </row>
    <row r="68" spans="1:11" hidden="1" x14ac:dyDescent="0.25">
      <c r="A68" s="17"/>
      <c r="B68" s="17"/>
      <c r="C68" s="17"/>
      <c r="D68" s="18"/>
      <c r="E68" s="17" t="s">
        <v>172</v>
      </c>
      <c r="F68" s="17"/>
      <c r="G68" s="17"/>
      <c r="H68" s="17"/>
      <c r="I68" s="17"/>
      <c r="J68" s="17"/>
      <c r="K68" s="17"/>
    </row>
    <row r="69" spans="1:11" hidden="1" x14ac:dyDescent="0.25">
      <c r="A69" s="17"/>
      <c r="B69" s="17"/>
      <c r="C69" s="17"/>
      <c r="D69" s="18"/>
      <c r="E69" s="17"/>
      <c r="F69" s="17" t="s">
        <v>396</v>
      </c>
      <c r="G69" s="17" t="s">
        <v>396</v>
      </c>
      <c r="H69" s="17" t="s">
        <v>396</v>
      </c>
      <c r="I69" s="17" t="s">
        <v>396</v>
      </c>
      <c r="J69" s="17"/>
      <c r="K69" s="17"/>
    </row>
    <row r="70" spans="1:11" hidden="1" x14ac:dyDescent="0.25">
      <c r="A70" s="17"/>
      <c r="B70" s="17"/>
      <c r="C70" s="17" t="s">
        <v>132</v>
      </c>
      <c r="D70" s="18" t="s">
        <v>136</v>
      </c>
      <c r="E70" s="17" t="s">
        <v>136</v>
      </c>
      <c r="F70" s="17"/>
      <c r="G70" s="17"/>
      <c r="H70" s="17"/>
      <c r="I70" s="17"/>
      <c r="J70" s="17" t="s">
        <v>131</v>
      </c>
      <c r="K70" s="17" t="s">
        <v>133</v>
      </c>
    </row>
    <row r="71" spans="1:11" x14ac:dyDescent="0.25">
      <c r="A71" s="17"/>
      <c r="B71" s="17"/>
      <c r="C71" s="17" t="s">
        <v>351</v>
      </c>
      <c r="D71" s="42" t="s">
        <v>354</v>
      </c>
      <c r="E71" s="50"/>
      <c r="F71" s="50"/>
      <c r="G71" s="50"/>
      <c r="H71" s="50"/>
      <c r="I71" s="43"/>
      <c r="J71" s="9"/>
      <c r="K71" s="17"/>
    </row>
    <row r="72" spans="1:11" ht="30" x14ac:dyDescent="0.25">
      <c r="A72" s="17"/>
      <c r="B72" s="17"/>
      <c r="C72" s="17" t="s">
        <v>136</v>
      </c>
      <c r="D72" s="46"/>
      <c r="E72" s="46"/>
      <c r="F72" s="31" t="s">
        <v>179</v>
      </c>
      <c r="G72" s="31" t="s">
        <v>223</v>
      </c>
      <c r="H72" s="31" t="s">
        <v>224</v>
      </c>
      <c r="I72" s="31" t="s">
        <v>153</v>
      </c>
      <c r="J72" s="9"/>
      <c r="K72" s="17"/>
    </row>
    <row r="73" spans="1:11" x14ac:dyDescent="0.25">
      <c r="A73" s="17" t="s">
        <v>172</v>
      </c>
      <c r="B73" s="17"/>
      <c r="C73" s="17" t="s">
        <v>136</v>
      </c>
      <c r="D73" s="47"/>
      <c r="E73" s="47"/>
      <c r="F73" s="31" t="s">
        <v>225</v>
      </c>
      <c r="G73" s="31" t="s">
        <v>226</v>
      </c>
      <c r="H73" s="31" t="s">
        <v>227</v>
      </c>
      <c r="I73" s="31" t="s">
        <v>228</v>
      </c>
      <c r="J73" s="9"/>
      <c r="K73" s="17"/>
    </row>
    <row r="74" spans="1:11" x14ac:dyDescent="0.25">
      <c r="A74" s="17"/>
      <c r="B74" s="17"/>
      <c r="C74" s="17" t="s">
        <v>131</v>
      </c>
      <c r="E74" s="9"/>
      <c r="F74" s="9"/>
      <c r="G74" s="9"/>
      <c r="H74" s="9"/>
      <c r="I74" s="9"/>
      <c r="J74" s="9"/>
      <c r="K74" s="17"/>
    </row>
    <row r="75" spans="1:11" x14ac:dyDescent="0.25">
      <c r="A75" s="17"/>
      <c r="B75" s="17" t="s">
        <v>254</v>
      </c>
      <c r="C75" s="17"/>
      <c r="D75" s="30" t="s">
        <v>205</v>
      </c>
      <c r="E75" s="33" t="s">
        <v>193</v>
      </c>
      <c r="F75" s="25"/>
      <c r="G75" s="25"/>
      <c r="H75" s="25"/>
      <c r="I75" s="13"/>
      <c r="J75" s="9"/>
      <c r="K75" s="17"/>
    </row>
    <row r="76" spans="1:11" x14ac:dyDescent="0.25">
      <c r="A76" s="17"/>
      <c r="B76" s="17" t="s">
        <v>255</v>
      </c>
      <c r="C76" s="17"/>
      <c r="D76" s="30" t="s">
        <v>206</v>
      </c>
      <c r="E76" s="33" t="s">
        <v>229</v>
      </c>
      <c r="F76" s="25"/>
      <c r="G76" s="25"/>
      <c r="H76" s="25"/>
      <c r="I76" s="13"/>
      <c r="J76" s="9"/>
      <c r="K76" s="17"/>
    </row>
    <row r="77" spans="1:11" x14ac:dyDescent="0.25">
      <c r="A77" s="17"/>
      <c r="B77" s="17" t="s">
        <v>256</v>
      </c>
      <c r="C77" s="17"/>
      <c r="D77" s="30" t="s">
        <v>207</v>
      </c>
      <c r="E77" s="33" t="s">
        <v>230</v>
      </c>
      <c r="F77" s="25"/>
      <c r="G77" s="25"/>
      <c r="H77" s="25"/>
      <c r="I77" s="13"/>
      <c r="J77" s="9"/>
      <c r="K77" s="17"/>
    </row>
    <row r="78" spans="1:11" x14ac:dyDescent="0.25">
      <c r="A78" s="17"/>
      <c r="B78" s="17" t="s">
        <v>257</v>
      </c>
      <c r="C78" s="17"/>
      <c r="D78" s="30" t="s">
        <v>208</v>
      </c>
      <c r="E78" s="33" t="s">
        <v>231</v>
      </c>
      <c r="F78" s="26">
        <f>SUM(F75:F77)</f>
        <v>0</v>
      </c>
      <c r="G78" s="26">
        <f>SUM(G75:G77)</f>
        <v>0</v>
      </c>
      <c r="H78" s="26">
        <f>SUM(H75:H77)</f>
        <v>0</v>
      </c>
      <c r="I78" s="13"/>
      <c r="J78" s="9"/>
      <c r="K78" s="17"/>
    </row>
    <row r="79" spans="1:11" x14ac:dyDescent="0.25">
      <c r="A79" s="17"/>
      <c r="B79" s="17" t="s">
        <v>258</v>
      </c>
      <c r="C79" s="17"/>
      <c r="D79" s="30" t="s">
        <v>209</v>
      </c>
      <c r="E79" s="33" t="s">
        <v>232</v>
      </c>
      <c r="F79" s="25"/>
      <c r="G79" s="25"/>
      <c r="H79" s="25"/>
      <c r="I79" s="13"/>
      <c r="J79" s="9"/>
      <c r="K79" s="17"/>
    </row>
    <row r="80" spans="1:11" x14ac:dyDescent="0.25">
      <c r="A80" s="17"/>
      <c r="B80" s="17" t="s">
        <v>259</v>
      </c>
      <c r="C80" s="17"/>
      <c r="D80" s="30" t="s">
        <v>210</v>
      </c>
      <c r="E80" s="33" t="s">
        <v>233</v>
      </c>
      <c r="F80" s="25"/>
      <c r="G80" s="25"/>
      <c r="H80" s="25"/>
      <c r="I80" s="13"/>
      <c r="J80" s="9"/>
      <c r="K80" s="17"/>
    </row>
    <row r="81" spans="1:11" x14ac:dyDescent="0.25">
      <c r="A81" s="17"/>
      <c r="B81" s="17" t="s">
        <v>260</v>
      </c>
      <c r="C81" s="17"/>
      <c r="D81" s="30" t="s">
        <v>211</v>
      </c>
      <c r="E81" s="33" t="s">
        <v>234</v>
      </c>
      <c r="F81" s="25"/>
      <c r="G81" s="25"/>
      <c r="H81" s="25"/>
      <c r="I81" s="13"/>
      <c r="J81" s="9"/>
      <c r="K81" s="17"/>
    </row>
    <row r="82" spans="1:11" x14ac:dyDescent="0.25">
      <c r="A82" s="17"/>
      <c r="B82" s="17" t="s">
        <v>261</v>
      </c>
      <c r="C82" s="17"/>
      <c r="D82" s="30" t="s">
        <v>212</v>
      </c>
      <c r="E82" s="33" t="s">
        <v>235</v>
      </c>
      <c r="F82" s="25"/>
      <c r="G82" s="25"/>
      <c r="H82" s="25"/>
      <c r="I82" s="13"/>
      <c r="K82" s="17"/>
    </row>
    <row r="83" spans="1:11" x14ac:dyDescent="0.25">
      <c r="A83" s="17"/>
      <c r="B83" s="17" t="s">
        <v>262</v>
      </c>
      <c r="C83" s="17"/>
      <c r="D83" s="30" t="s">
        <v>213</v>
      </c>
      <c r="E83" s="33" t="s">
        <v>236</v>
      </c>
      <c r="F83" s="25"/>
      <c r="G83" s="25"/>
      <c r="H83" s="25"/>
      <c r="I83" s="13"/>
      <c r="K83" s="17"/>
    </row>
    <row r="84" spans="1:11" x14ac:dyDescent="0.25">
      <c r="A84" s="17"/>
      <c r="B84" s="17" t="s">
        <v>280</v>
      </c>
      <c r="C84" s="17"/>
      <c r="D84" s="30" t="s">
        <v>214</v>
      </c>
      <c r="E84" s="33" t="s">
        <v>237</v>
      </c>
      <c r="F84" s="25"/>
      <c r="G84" s="13"/>
      <c r="H84" s="13"/>
      <c r="I84" s="13"/>
      <c r="K84" s="17"/>
    </row>
    <row r="85" spans="1:11" x14ac:dyDescent="0.25">
      <c r="A85" s="17"/>
      <c r="B85" s="17" t="s">
        <v>281</v>
      </c>
      <c r="C85" s="17"/>
      <c r="D85" s="30" t="s">
        <v>215</v>
      </c>
      <c r="E85" s="33" t="s">
        <v>238</v>
      </c>
      <c r="F85" s="25"/>
      <c r="G85" s="13"/>
      <c r="H85" s="13"/>
      <c r="I85" s="13"/>
      <c r="K85" s="17"/>
    </row>
    <row r="86" spans="1:11" x14ac:dyDescent="0.25">
      <c r="A86" s="17"/>
      <c r="B86" s="17" t="s">
        <v>282</v>
      </c>
      <c r="C86" s="17"/>
      <c r="D86" s="30" t="s">
        <v>216</v>
      </c>
      <c r="E86" s="33" t="s">
        <v>239</v>
      </c>
      <c r="F86" s="26">
        <f>F84-F85</f>
        <v>0</v>
      </c>
      <c r="G86" s="13"/>
      <c r="H86" s="13"/>
      <c r="I86" s="13"/>
      <c r="K86" s="17"/>
    </row>
    <row r="87" spans="1:11" x14ac:dyDescent="0.25">
      <c r="A87" s="17"/>
      <c r="B87" s="17" t="s">
        <v>283</v>
      </c>
      <c r="C87" s="17"/>
      <c r="D87" s="30" t="s">
        <v>217</v>
      </c>
      <c r="E87" s="33" t="s">
        <v>240</v>
      </c>
      <c r="F87" s="25"/>
      <c r="G87" s="13"/>
      <c r="H87" s="13"/>
      <c r="I87" s="13"/>
      <c r="K87" s="17"/>
    </row>
    <row r="88" spans="1:11" x14ac:dyDescent="0.25">
      <c r="A88" s="17"/>
      <c r="B88" s="17" t="s">
        <v>284</v>
      </c>
      <c r="C88" s="17"/>
      <c r="D88" s="30" t="s">
        <v>218</v>
      </c>
      <c r="E88" s="33" t="s">
        <v>241</v>
      </c>
      <c r="F88" s="26">
        <f>F86-F87</f>
        <v>0</v>
      </c>
      <c r="G88" s="13"/>
      <c r="H88" s="13"/>
      <c r="I88" s="13"/>
      <c r="K88" s="17"/>
    </row>
    <row r="89" spans="1:11" ht="30" x14ac:dyDescent="0.25">
      <c r="A89" s="17"/>
      <c r="B89" s="17" t="s">
        <v>285</v>
      </c>
      <c r="C89" s="17"/>
      <c r="D89" s="30" t="s">
        <v>436</v>
      </c>
      <c r="E89" s="33" t="s">
        <v>242</v>
      </c>
      <c r="F89" s="25"/>
      <c r="G89" s="13"/>
      <c r="H89" s="13"/>
      <c r="I89" s="13"/>
      <c r="K89" s="17"/>
    </row>
    <row r="90" spans="1:11" x14ac:dyDescent="0.25">
      <c r="A90" s="17"/>
      <c r="B90" s="17" t="s">
        <v>286</v>
      </c>
      <c r="C90" s="17"/>
      <c r="D90" s="30" t="s">
        <v>219</v>
      </c>
      <c r="E90" s="33" t="s">
        <v>243</v>
      </c>
      <c r="F90" s="26">
        <f>F88-F89</f>
        <v>0</v>
      </c>
      <c r="G90" s="13"/>
      <c r="H90" s="13"/>
      <c r="I90" s="13"/>
      <c r="K90" s="17"/>
    </row>
    <row r="91" spans="1:11" ht="30" x14ac:dyDescent="0.25">
      <c r="A91" s="17"/>
      <c r="B91" s="17" t="s">
        <v>287</v>
      </c>
      <c r="C91" s="17"/>
      <c r="D91" s="30" t="s">
        <v>220</v>
      </c>
      <c r="E91" s="33" t="s">
        <v>244</v>
      </c>
      <c r="F91" s="13"/>
      <c r="G91" s="25"/>
      <c r="H91" s="13"/>
      <c r="I91" s="13"/>
      <c r="K91" s="17"/>
    </row>
    <row r="92" spans="1:11" x14ac:dyDescent="0.25">
      <c r="A92" s="17"/>
      <c r="B92" s="17" t="s">
        <v>288</v>
      </c>
      <c r="C92" s="17"/>
      <c r="D92" s="30" t="s">
        <v>437</v>
      </c>
      <c r="E92" s="33" t="s">
        <v>245</v>
      </c>
      <c r="F92" s="13"/>
      <c r="G92" s="25"/>
      <c r="H92" s="13"/>
      <c r="I92" s="13"/>
      <c r="K92" s="17"/>
    </row>
    <row r="93" spans="1:11" ht="30" x14ac:dyDescent="0.25">
      <c r="A93" s="17"/>
      <c r="B93" s="17" t="s">
        <v>289</v>
      </c>
      <c r="C93" s="17"/>
      <c r="D93" s="30" t="s">
        <v>221</v>
      </c>
      <c r="E93" s="33" t="s">
        <v>246</v>
      </c>
      <c r="F93" s="13"/>
      <c r="G93" s="25"/>
      <c r="H93" s="13"/>
      <c r="I93" s="13"/>
      <c r="K93" s="17"/>
    </row>
    <row r="94" spans="1:11" x14ac:dyDescent="0.25">
      <c r="A94" s="17"/>
      <c r="B94" s="17" t="s">
        <v>290</v>
      </c>
      <c r="C94" s="17"/>
      <c r="D94" s="30" t="s">
        <v>438</v>
      </c>
      <c r="E94" s="33" t="s">
        <v>247</v>
      </c>
      <c r="F94" s="13"/>
      <c r="G94" s="26">
        <f>G78-G83+G91-G92-G93</f>
        <v>0</v>
      </c>
      <c r="H94" s="13"/>
      <c r="I94" s="13"/>
      <c r="K94" s="17"/>
    </row>
    <row r="95" spans="1:11" x14ac:dyDescent="0.25">
      <c r="A95" s="17"/>
      <c r="B95" s="17" t="s">
        <v>290</v>
      </c>
      <c r="C95" s="17"/>
      <c r="D95" s="30" t="s">
        <v>222</v>
      </c>
      <c r="E95" s="33" t="s">
        <v>248</v>
      </c>
      <c r="F95" s="13"/>
      <c r="G95" s="13"/>
      <c r="H95" s="26">
        <f>H78-H83</f>
        <v>0</v>
      </c>
      <c r="I95" s="13"/>
      <c r="K95" s="17"/>
    </row>
    <row r="96" spans="1:11" x14ac:dyDescent="0.25">
      <c r="A96" s="17"/>
      <c r="B96" s="17" t="s">
        <v>290</v>
      </c>
      <c r="C96" s="17"/>
      <c r="D96" s="30" t="s">
        <v>427</v>
      </c>
      <c r="E96" s="33" t="s">
        <v>249</v>
      </c>
      <c r="F96" s="13"/>
      <c r="G96" s="13"/>
      <c r="H96" s="13"/>
      <c r="I96" s="26">
        <f>F90+G94+H95</f>
        <v>0</v>
      </c>
      <c r="K96" s="17"/>
    </row>
    <row r="97" spans="1:11" x14ac:dyDescent="0.25">
      <c r="A97" s="17"/>
      <c r="B97" s="17"/>
      <c r="C97" s="17" t="s">
        <v>131</v>
      </c>
      <c r="E97" s="9"/>
      <c r="F97" s="9"/>
      <c r="G97" s="9"/>
      <c r="H97" s="9"/>
      <c r="I97" s="9"/>
      <c r="K97" s="17"/>
    </row>
    <row r="98" spans="1:11" x14ac:dyDescent="0.25">
      <c r="A98" s="17"/>
      <c r="B98" s="17"/>
      <c r="C98" s="17" t="s">
        <v>134</v>
      </c>
      <c r="D98" s="18"/>
      <c r="E98" s="17"/>
      <c r="F98" s="17"/>
      <c r="G98" s="17"/>
      <c r="H98" s="17"/>
      <c r="I98" s="17"/>
      <c r="J98" s="17"/>
      <c r="K98" s="17" t="s">
        <v>135</v>
      </c>
    </row>
    <row r="103" spans="1:11" x14ac:dyDescent="0.25">
      <c r="A103" s="17"/>
      <c r="B103" s="17"/>
      <c r="C103" s="17" t="s">
        <v>424</v>
      </c>
      <c r="D103" s="18"/>
      <c r="E103" s="17"/>
      <c r="F103" s="17"/>
      <c r="G103" s="17"/>
      <c r="H103" s="17"/>
      <c r="I103" s="9"/>
      <c r="J103" s="9"/>
      <c r="K103" s="9"/>
    </row>
    <row r="104" spans="1:11" ht="15.75" hidden="1" customHeight="1" x14ac:dyDescent="0.25">
      <c r="A104" s="17"/>
      <c r="B104" s="17"/>
      <c r="C104" s="17"/>
      <c r="D104" s="18"/>
      <c r="E104" s="17" t="s">
        <v>172</v>
      </c>
      <c r="F104" s="17" t="s">
        <v>171</v>
      </c>
      <c r="G104" s="17"/>
      <c r="H104" s="17"/>
      <c r="I104" s="9"/>
      <c r="J104" s="9"/>
      <c r="K104" s="9"/>
    </row>
    <row r="105" spans="1:11" hidden="1" x14ac:dyDescent="0.25">
      <c r="A105" s="17"/>
      <c r="B105" s="17"/>
      <c r="C105" s="17"/>
      <c r="D105" s="18"/>
      <c r="E105" s="17"/>
      <c r="F105" s="17" t="s">
        <v>396</v>
      </c>
      <c r="G105" s="17"/>
      <c r="H105" s="17"/>
      <c r="I105" s="9"/>
      <c r="J105" s="9"/>
      <c r="K105" s="9"/>
    </row>
    <row r="106" spans="1:11" hidden="1" x14ac:dyDescent="0.25">
      <c r="A106" s="17"/>
      <c r="B106" s="17"/>
      <c r="C106" s="17" t="s">
        <v>132</v>
      </c>
      <c r="D106" s="18" t="s">
        <v>136</v>
      </c>
      <c r="E106" s="17" t="s">
        <v>136</v>
      </c>
      <c r="F106" s="17"/>
      <c r="G106" s="17" t="s">
        <v>131</v>
      </c>
      <c r="H106" s="17" t="s">
        <v>133</v>
      </c>
      <c r="I106" s="9"/>
      <c r="J106" s="9"/>
      <c r="K106" s="9"/>
    </row>
    <row r="107" spans="1:11" x14ac:dyDescent="0.25">
      <c r="A107" s="17"/>
      <c r="B107" s="17"/>
      <c r="C107" s="17" t="s">
        <v>136</v>
      </c>
      <c r="D107" s="46" t="s">
        <v>355</v>
      </c>
      <c r="E107" s="46"/>
      <c r="F107" s="31" t="s">
        <v>153</v>
      </c>
      <c r="G107" s="9"/>
      <c r="H107" s="17"/>
      <c r="I107" s="9"/>
      <c r="J107" s="9"/>
      <c r="K107" s="9"/>
    </row>
    <row r="108" spans="1:11" x14ac:dyDescent="0.25">
      <c r="A108" s="17" t="s">
        <v>172</v>
      </c>
      <c r="B108" s="17"/>
      <c r="C108" s="17" t="s">
        <v>136</v>
      </c>
      <c r="D108" s="47"/>
      <c r="E108" s="47"/>
      <c r="F108" s="31" t="s">
        <v>357</v>
      </c>
      <c r="G108" s="9"/>
      <c r="H108" s="17"/>
      <c r="I108" s="9"/>
      <c r="J108" s="9"/>
      <c r="K108" s="9"/>
    </row>
    <row r="109" spans="1:11" x14ac:dyDescent="0.25">
      <c r="A109" s="17"/>
      <c r="B109" s="17"/>
      <c r="C109" s="17" t="s">
        <v>131</v>
      </c>
      <c r="E109" s="9"/>
      <c r="F109" s="9"/>
      <c r="G109" s="9"/>
      <c r="H109" s="17"/>
      <c r="I109" s="9"/>
      <c r="J109" s="9"/>
      <c r="K109" s="9"/>
    </row>
    <row r="110" spans="1:11" ht="30" x14ac:dyDescent="0.25">
      <c r="A110" s="17"/>
      <c r="B110" s="17" t="s">
        <v>325</v>
      </c>
      <c r="C110" s="17"/>
      <c r="D110" s="30" t="s">
        <v>292</v>
      </c>
      <c r="E110" s="33" t="s">
        <v>250</v>
      </c>
      <c r="F110" s="25"/>
      <c r="G110" s="9"/>
      <c r="H110" s="17"/>
      <c r="I110" s="9"/>
      <c r="J110" s="9"/>
      <c r="K110" s="9"/>
    </row>
    <row r="111" spans="1:11" x14ac:dyDescent="0.25">
      <c r="A111" s="17"/>
      <c r="B111" s="17" t="s">
        <v>326</v>
      </c>
      <c r="C111" s="17"/>
      <c r="D111" s="30" t="s">
        <v>293</v>
      </c>
      <c r="E111" s="33" t="s">
        <v>303</v>
      </c>
      <c r="F111" s="25"/>
      <c r="G111" s="9"/>
      <c r="H111" s="17"/>
      <c r="I111" s="9"/>
      <c r="J111" s="9"/>
      <c r="K111" s="9"/>
    </row>
    <row r="112" spans="1:11" x14ac:dyDescent="0.25">
      <c r="A112" s="17"/>
      <c r="B112" s="17" t="s">
        <v>327</v>
      </c>
      <c r="C112" s="17"/>
      <c r="D112" s="30" t="s">
        <v>294</v>
      </c>
      <c r="E112" s="33" t="s">
        <v>304</v>
      </c>
      <c r="F112" s="26">
        <f>SUM(F110:F111)</f>
        <v>0</v>
      </c>
      <c r="G112" s="9"/>
      <c r="H112" s="17"/>
      <c r="I112" s="9"/>
      <c r="J112" s="9"/>
      <c r="K112" s="9"/>
    </row>
    <row r="113" spans="1:11" x14ac:dyDescent="0.25">
      <c r="A113" s="17"/>
      <c r="B113" s="17" t="s">
        <v>328</v>
      </c>
      <c r="C113" s="17"/>
      <c r="D113" s="30" t="s">
        <v>295</v>
      </c>
      <c r="E113" s="33" t="s">
        <v>305</v>
      </c>
      <c r="F113" s="25"/>
      <c r="G113" s="9"/>
      <c r="H113" s="17"/>
      <c r="I113" s="9"/>
      <c r="J113" s="9"/>
      <c r="K113" s="9"/>
    </row>
    <row r="114" spans="1:11" x14ac:dyDescent="0.25">
      <c r="A114" s="17"/>
      <c r="B114" s="17" t="s">
        <v>329</v>
      </c>
      <c r="C114" s="17"/>
      <c r="D114" s="30" t="s">
        <v>210</v>
      </c>
      <c r="E114" s="33" t="s">
        <v>306</v>
      </c>
      <c r="F114" s="25"/>
      <c r="H114" s="17"/>
    </row>
    <row r="115" spans="1:11" x14ac:dyDescent="0.25">
      <c r="A115" s="17"/>
      <c r="B115" s="17" t="s">
        <v>330</v>
      </c>
      <c r="C115" s="17"/>
      <c r="D115" s="30" t="s">
        <v>296</v>
      </c>
      <c r="E115" s="33" t="s">
        <v>307</v>
      </c>
      <c r="F115" s="25"/>
      <c r="H115" s="17"/>
    </row>
    <row r="116" spans="1:11" x14ac:dyDescent="0.25">
      <c r="A116" s="17"/>
      <c r="B116" s="17" t="s">
        <v>331</v>
      </c>
      <c r="C116" s="17"/>
      <c r="D116" s="30" t="s">
        <v>297</v>
      </c>
      <c r="E116" s="33" t="s">
        <v>308</v>
      </c>
      <c r="F116" s="26">
        <f>ABS(F117)</f>
        <v>0</v>
      </c>
      <c r="H116" s="17"/>
    </row>
    <row r="117" spans="1:11" x14ac:dyDescent="0.25">
      <c r="A117" s="17"/>
      <c r="B117" s="17" t="s">
        <v>332</v>
      </c>
      <c r="C117" s="17"/>
      <c r="D117" s="30" t="s">
        <v>295</v>
      </c>
      <c r="E117" s="33" t="s">
        <v>309</v>
      </c>
      <c r="F117" s="25"/>
      <c r="H117" s="17"/>
    </row>
    <row r="118" spans="1:11" x14ac:dyDescent="0.25">
      <c r="A118" s="17"/>
      <c r="B118" s="17" t="s">
        <v>333</v>
      </c>
      <c r="C118" s="17"/>
      <c r="D118" s="30" t="s">
        <v>298</v>
      </c>
      <c r="E118" s="33" t="s">
        <v>310</v>
      </c>
      <c r="F118" s="26">
        <f>F112-F116</f>
        <v>0</v>
      </c>
      <c r="H118" s="17"/>
    </row>
    <row r="119" spans="1:11" x14ac:dyDescent="0.25">
      <c r="A119" s="17"/>
      <c r="B119" s="17" t="s">
        <v>334</v>
      </c>
      <c r="C119" s="17"/>
      <c r="D119" s="30" t="s">
        <v>439</v>
      </c>
      <c r="E119" s="33" t="s">
        <v>311</v>
      </c>
      <c r="F119" s="26">
        <f>F120+F121+F122</f>
        <v>0</v>
      </c>
      <c r="H119" s="17"/>
    </row>
    <row r="120" spans="1:11" x14ac:dyDescent="0.25">
      <c r="A120" s="17"/>
      <c r="B120" s="17" t="s">
        <v>335</v>
      </c>
      <c r="C120" s="17"/>
      <c r="D120" s="30" t="s">
        <v>295</v>
      </c>
      <c r="E120" s="33" t="s">
        <v>312</v>
      </c>
      <c r="F120" s="25"/>
      <c r="H120" s="17"/>
    </row>
    <row r="121" spans="1:11" x14ac:dyDescent="0.25">
      <c r="A121" s="17"/>
      <c r="B121" s="17" t="s">
        <v>336</v>
      </c>
      <c r="C121" s="17"/>
      <c r="D121" s="30" t="s">
        <v>210</v>
      </c>
      <c r="E121" s="33" t="s">
        <v>313</v>
      </c>
      <c r="F121" s="25"/>
      <c r="H121" s="17"/>
    </row>
    <row r="122" spans="1:11" x14ac:dyDescent="0.25">
      <c r="A122" s="17"/>
      <c r="B122" s="17" t="s">
        <v>337</v>
      </c>
      <c r="C122" s="17"/>
      <c r="D122" s="30" t="s">
        <v>296</v>
      </c>
      <c r="E122" s="33" t="s">
        <v>314</v>
      </c>
      <c r="F122" s="25"/>
      <c r="H122" s="17"/>
    </row>
    <row r="123" spans="1:11" x14ac:dyDescent="0.25">
      <c r="A123" s="17"/>
      <c r="B123" s="17" t="s">
        <v>338</v>
      </c>
      <c r="C123" s="17"/>
      <c r="D123" s="30" t="s">
        <v>299</v>
      </c>
      <c r="E123" s="33" t="s">
        <v>315</v>
      </c>
      <c r="F123" s="26">
        <f>F124</f>
        <v>0</v>
      </c>
      <c r="H123" s="17"/>
    </row>
    <row r="124" spans="1:11" x14ac:dyDescent="0.25">
      <c r="A124" s="17"/>
      <c r="B124" s="17" t="s">
        <v>339</v>
      </c>
      <c r="C124" s="17"/>
      <c r="D124" s="30" t="s">
        <v>295</v>
      </c>
      <c r="E124" s="33" t="s">
        <v>316</v>
      </c>
      <c r="F124" s="25"/>
      <c r="H124" s="17"/>
    </row>
    <row r="125" spans="1:11" x14ac:dyDescent="0.25">
      <c r="A125" s="17"/>
      <c r="B125" s="17" t="s">
        <v>340</v>
      </c>
      <c r="C125" s="17"/>
      <c r="D125" s="30" t="s">
        <v>440</v>
      </c>
      <c r="E125" s="33" t="s">
        <v>317</v>
      </c>
      <c r="F125" s="26">
        <f>F121+F122+F123</f>
        <v>0</v>
      </c>
      <c r="H125" s="17"/>
    </row>
    <row r="126" spans="1:11" x14ac:dyDescent="0.25">
      <c r="A126" s="17"/>
      <c r="B126" s="17" t="s">
        <v>341</v>
      </c>
      <c r="C126" s="17"/>
      <c r="D126" s="30" t="s">
        <v>300</v>
      </c>
      <c r="E126" s="33" t="s">
        <v>318</v>
      </c>
      <c r="F126" s="26">
        <f>F127+F128</f>
        <v>0</v>
      </c>
      <c r="G126" s="9"/>
      <c r="H126" s="17"/>
    </row>
    <row r="127" spans="1:11" ht="30" x14ac:dyDescent="0.25">
      <c r="A127" s="17"/>
      <c r="B127" s="17" t="s">
        <v>342</v>
      </c>
      <c r="C127" s="17"/>
      <c r="D127" s="30" t="s">
        <v>301</v>
      </c>
      <c r="E127" s="33" t="s">
        <v>319</v>
      </c>
      <c r="F127" s="25"/>
      <c r="G127" s="9"/>
      <c r="H127" s="17"/>
    </row>
    <row r="128" spans="1:11" ht="45" x14ac:dyDescent="0.25">
      <c r="A128" s="17"/>
      <c r="B128" s="17" t="s">
        <v>343</v>
      </c>
      <c r="C128" s="17"/>
      <c r="D128" s="30" t="s">
        <v>441</v>
      </c>
      <c r="E128" s="33" t="s">
        <v>320</v>
      </c>
      <c r="F128" s="25"/>
      <c r="G128" s="9"/>
      <c r="H128" s="17"/>
    </row>
    <row r="129" spans="1:8" x14ac:dyDescent="0.25">
      <c r="A129" s="17"/>
      <c r="B129" s="17" t="s">
        <v>344</v>
      </c>
      <c r="C129" s="17"/>
      <c r="D129" s="30" t="s">
        <v>302</v>
      </c>
      <c r="E129" s="33" t="s">
        <v>321</v>
      </c>
      <c r="F129" s="26">
        <f>F118+F125+F126</f>
        <v>0</v>
      </c>
      <c r="G129" s="9"/>
      <c r="H129" s="17"/>
    </row>
    <row r="130" spans="1:8" x14ac:dyDescent="0.25">
      <c r="A130" s="17"/>
      <c r="B130" s="17"/>
      <c r="C130" s="17" t="s">
        <v>131</v>
      </c>
      <c r="E130" s="9"/>
      <c r="F130" s="9"/>
      <c r="G130" s="9"/>
      <c r="H130" s="17"/>
    </row>
    <row r="131" spans="1:8" x14ac:dyDescent="0.25">
      <c r="A131" s="17"/>
      <c r="B131" s="17"/>
      <c r="C131" s="17" t="s">
        <v>134</v>
      </c>
      <c r="D131" s="18"/>
      <c r="E131" s="17"/>
      <c r="F131" s="17"/>
      <c r="G131" s="17"/>
      <c r="H131" s="17" t="s">
        <v>135</v>
      </c>
    </row>
    <row r="139" spans="1:8" x14ac:dyDescent="0.25">
      <c r="A139" s="17"/>
      <c r="B139" s="17"/>
      <c r="C139" s="17" t="s">
        <v>412</v>
      </c>
      <c r="D139" s="18"/>
      <c r="E139" s="17"/>
      <c r="F139" s="17"/>
      <c r="G139" s="17"/>
      <c r="H139" s="17"/>
    </row>
    <row r="140" spans="1:8" hidden="1" x14ac:dyDescent="0.25">
      <c r="A140" s="17"/>
      <c r="B140" s="17"/>
      <c r="C140" s="17"/>
      <c r="D140" s="18"/>
      <c r="E140" s="17" t="s">
        <v>172</v>
      </c>
      <c r="F140" s="17"/>
      <c r="G140" s="17"/>
      <c r="H140" s="17"/>
    </row>
    <row r="141" spans="1:8" hidden="1" x14ac:dyDescent="0.25">
      <c r="A141" s="17"/>
      <c r="B141" s="17"/>
      <c r="C141" s="17"/>
      <c r="D141" s="18"/>
      <c r="E141" s="17"/>
      <c r="F141" s="17" t="s">
        <v>396</v>
      </c>
      <c r="G141" s="17"/>
      <c r="H141" s="17"/>
    </row>
    <row r="142" spans="1:8" hidden="1" x14ac:dyDescent="0.25">
      <c r="A142" s="17"/>
      <c r="B142" s="17"/>
      <c r="C142" s="17" t="s">
        <v>132</v>
      </c>
      <c r="D142" s="18" t="s">
        <v>136</v>
      </c>
      <c r="E142" s="17" t="s">
        <v>136</v>
      </c>
      <c r="F142" s="17"/>
      <c r="G142" s="17" t="s">
        <v>131</v>
      </c>
      <c r="H142" s="17" t="s">
        <v>133</v>
      </c>
    </row>
    <row r="143" spans="1:8" x14ac:dyDescent="0.25">
      <c r="A143" s="17"/>
      <c r="B143" s="17"/>
      <c r="C143" s="17" t="s">
        <v>136</v>
      </c>
      <c r="D143" s="46" t="s">
        <v>356</v>
      </c>
      <c r="E143" s="46"/>
      <c r="F143" s="34"/>
      <c r="G143" s="9"/>
      <c r="H143" s="17"/>
    </row>
    <row r="144" spans="1:8" x14ac:dyDescent="0.25">
      <c r="A144" s="17" t="s">
        <v>172</v>
      </c>
      <c r="B144" s="17"/>
      <c r="C144" s="17" t="s">
        <v>136</v>
      </c>
      <c r="D144" s="47"/>
      <c r="E144" s="47"/>
      <c r="F144" s="31" t="s">
        <v>413</v>
      </c>
      <c r="G144" s="9"/>
      <c r="H144" s="17"/>
    </row>
    <row r="145" spans="1:8" x14ac:dyDescent="0.25">
      <c r="A145" s="17"/>
      <c r="B145" s="17"/>
      <c r="C145" s="17" t="s">
        <v>131</v>
      </c>
      <c r="E145" s="9"/>
      <c r="F145" s="9"/>
      <c r="G145" s="9"/>
      <c r="H145" s="17"/>
    </row>
    <row r="146" spans="1:8" x14ac:dyDescent="0.25">
      <c r="A146" s="17" t="s">
        <v>349</v>
      </c>
      <c r="B146" s="17"/>
      <c r="C146" s="17"/>
      <c r="D146" s="30" t="s">
        <v>346</v>
      </c>
      <c r="E146" s="33" t="s">
        <v>322</v>
      </c>
      <c r="F146" s="25"/>
      <c r="G146" s="9"/>
      <c r="H146" s="17"/>
    </row>
    <row r="147" spans="1:8" x14ac:dyDescent="0.25">
      <c r="A147" s="17" t="s">
        <v>171</v>
      </c>
      <c r="B147" s="17" t="s">
        <v>414</v>
      </c>
      <c r="C147" s="17"/>
      <c r="D147" s="30" t="s">
        <v>347</v>
      </c>
      <c r="E147" s="33" t="s">
        <v>323</v>
      </c>
      <c r="F147" s="26">
        <f>F30+H56+I96+F129</f>
        <v>0</v>
      </c>
      <c r="G147" s="9"/>
      <c r="H147" s="17"/>
    </row>
    <row r="148" spans="1:8" x14ac:dyDescent="0.25">
      <c r="A148" s="17" t="s">
        <v>350</v>
      </c>
      <c r="B148" s="17"/>
      <c r="C148" s="17"/>
      <c r="D148" s="30" t="s">
        <v>348</v>
      </c>
      <c r="E148" s="33" t="s">
        <v>324</v>
      </c>
      <c r="F148" s="27" t="e">
        <f>F146/F147</f>
        <v>#DIV/0!</v>
      </c>
      <c r="G148" s="9"/>
      <c r="H148" s="17"/>
    </row>
    <row r="149" spans="1:8" x14ac:dyDescent="0.25">
      <c r="A149" s="17"/>
      <c r="B149" s="17"/>
      <c r="C149" s="17" t="s">
        <v>131</v>
      </c>
      <c r="E149" s="9"/>
      <c r="F149" s="9"/>
      <c r="G149" s="9"/>
      <c r="H149" s="17"/>
    </row>
    <row r="150" spans="1:8" x14ac:dyDescent="0.25">
      <c r="A150" s="17"/>
      <c r="B150" s="17"/>
      <c r="C150" s="17" t="s">
        <v>134</v>
      </c>
      <c r="D150" s="18"/>
      <c r="E150" s="17"/>
      <c r="F150" s="17"/>
      <c r="G150" s="17"/>
      <c r="H150" s="17" t="s">
        <v>135</v>
      </c>
    </row>
  </sheetData>
  <mergeCells count="14">
    <mergeCell ref="E1:K1"/>
    <mergeCell ref="D143:D144"/>
    <mergeCell ref="E143:E144"/>
    <mergeCell ref="D11:D12"/>
    <mergeCell ref="E11:E12"/>
    <mergeCell ref="D46:D47"/>
    <mergeCell ref="E46:E47"/>
    <mergeCell ref="D72:D73"/>
    <mergeCell ref="E72:E73"/>
    <mergeCell ref="D10:F10"/>
    <mergeCell ref="D45:H45"/>
    <mergeCell ref="D71:I71"/>
    <mergeCell ref="D107:D108"/>
    <mergeCell ref="E107:E108"/>
  </mergeCells>
  <dataValidations disablePrompts="1" count="95">
    <dataValidation type="decimal" allowBlank="1" showInputMessage="1" showErrorMessage="1" errorTitle="Input Error" error="Please enter a non-negative value between 0 and 999999999999999" sqref="F1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4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5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5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5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5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5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5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5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5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5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5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5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5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5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5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7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7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7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7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7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7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7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7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7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7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8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8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8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8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8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8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8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8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8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8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8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8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8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8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8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8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8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8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9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9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9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9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9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9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9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4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4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48">
      <formula1>0</formula1>
      <formula2>999999999999999</formula2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133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65.85546875" customWidth="1"/>
    <col min="6" max="9" width="20.7109375" customWidth="1"/>
  </cols>
  <sheetData>
    <row r="1" spans="1:11" ht="35.1" customHeight="1" x14ac:dyDescent="0.25">
      <c r="A1" s="4" t="s">
        <v>129</v>
      </c>
      <c r="E1" s="44" t="s">
        <v>475</v>
      </c>
      <c r="F1" s="45"/>
      <c r="G1" s="45"/>
      <c r="H1" s="45"/>
      <c r="I1" s="45"/>
      <c r="J1" s="45"/>
      <c r="K1" s="45"/>
    </row>
    <row r="3" spans="1:11" x14ac:dyDescent="0.25">
      <c r="D3" s="15" t="s">
        <v>454</v>
      </c>
    </row>
    <row r="5" spans="1:11" x14ac:dyDescent="0.25">
      <c r="D5" s="15" t="s">
        <v>456</v>
      </c>
    </row>
    <row r="7" spans="1:11" x14ac:dyDescent="0.25">
      <c r="A7" s="17"/>
      <c r="B7" s="17"/>
      <c r="C7" s="17" t="s">
        <v>130</v>
      </c>
      <c r="D7" s="17"/>
      <c r="E7" s="17"/>
      <c r="F7" s="17"/>
      <c r="G7" s="17"/>
      <c r="H7" s="17"/>
    </row>
    <row r="8" spans="1:11" hidden="1" x14ac:dyDescent="0.25">
      <c r="A8" s="17"/>
      <c r="B8" s="17"/>
      <c r="C8" s="17"/>
      <c r="D8" s="17"/>
      <c r="E8" s="17" t="s">
        <v>172</v>
      </c>
      <c r="F8" s="17" t="s">
        <v>171</v>
      </c>
      <c r="G8" s="17"/>
      <c r="H8" s="17"/>
    </row>
    <row r="9" spans="1:11" hidden="1" x14ac:dyDescent="0.25">
      <c r="A9" s="17"/>
      <c r="B9" s="17"/>
      <c r="C9" s="17"/>
      <c r="D9" s="17"/>
      <c r="E9" s="17"/>
      <c r="F9" s="17"/>
      <c r="G9" s="17"/>
      <c r="H9" s="17"/>
    </row>
    <row r="10" spans="1:11" hidden="1" x14ac:dyDescent="0.25">
      <c r="A10" s="17"/>
      <c r="B10" s="17"/>
      <c r="C10" s="17" t="s">
        <v>132</v>
      </c>
      <c r="D10" s="17" t="s">
        <v>136</v>
      </c>
      <c r="E10" s="17" t="s">
        <v>136</v>
      </c>
      <c r="F10" s="17"/>
      <c r="G10" s="17" t="s">
        <v>131</v>
      </c>
      <c r="H10" s="17" t="s">
        <v>133</v>
      </c>
    </row>
    <row r="11" spans="1:11" ht="15" customHeight="1" x14ac:dyDescent="0.25">
      <c r="A11" s="17"/>
      <c r="B11" s="17"/>
      <c r="C11" s="17" t="s">
        <v>351</v>
      </c>
      <c r="D11" s="42" t="s">
        <v>352</v>
      </c>
      <c r="E11" s="50"/>
      <c r="F11" s="43"/>
      <c r="H11" s="17"/>
    </row>
    <row r="12" spans="1:11" x14ac:dyDescent="0.25">
      <c r="A12" s="17"/>
      <c r="B12" s="17"/>
      <c r="C12" s="17" t="s">
        <v>136</v>
      </c>
      <c r="D12" s="46"/>
      <c r="E12" s="46"/>
      <c r="F12" s="31" t="s">
        <v>153</v>
      </c>
      <c r="H12" s="17"/>
    </row>
    <row r="13" spans="1:11" x14ac:dyDescent="0.25">
      <c r="A13" s="17" t="s">
        <v>172</v>
      </c>
      <c r="B13" s="17"/>
      <c r="C13" s="17" t="s">
        <v>136</v>
      </c>
      <c r="D13" s="47"/>
      <c r="E13" s="47"/>
      <c r="F13" s="31" t="s">
        <v>152</v>
      </c>
      <c r="H13" s="17"/>
    </row>
    <row r="14" spans="1:11" x14ac:dyDescent="0.25">
      <c r="A14" s="17"/>
      <c r="B14" s="17"/>
      <c r="C14" s="17" t="s">
        <v>131</v>
      </c>
      <c r="H14" s="17"/>
    </row>
    <row r="15" spans="1:11" x14ac:dyDescent="0.25">
      <c r="A15" s="17"/>
      <c r="B15" s="17"/>
      <c r="C15" s="17"/>
      <c r="D15" s="30" t="s">
        <v>137</v>
      </c>
      <c r="E15" s="33"/>
      <c r="F15" s="5"/>
      <c r="H15" s="17"/>
    </row>
    <row r="16" spans="1:11" x14ac:dyDescent="0.25">
      <c r="A16" s="17"/>
      <c r="B16" s="17" t="s">
        <v>263</v>
      </c>
      <c r="C16" s="17"/>
      <c r="D16" s="35" t="s">
        <v>138</v>
      </c>
      <c r="E16" s="33" t="s">
        <v>154</v>
      </c>
      <c r="F16" s="25"/>
      <c r="H16" s="17"/>
    </row>
    <row r="17" spans="1:8" x14ac:dyDescent="0.25">
      <c r="A17" s="17"/>
      <c r="B17" s="17" t="s">
        <v>264</v>
      </c>
      <c r="C17" s="17"/>
      <c r="D17" s="35" t="s">
        <v>139</v>
      </c>
      <c r="E17" s="33" t="s">
        <v>155</v>
      </c>
      <c r="F17" s="25"/>
      <c r="H17" s="17"/>
    </row>
    <row r="18" spans="1:8" x14ac:dyDescent="0.25">
      <c r="A18" s="17"/>
      <c r="B18" s="17" t="s">
        <v>265</v>
      </c>
      <c r="C18" s="17"/>
      <c r="D18" s="35" t="s">
        <v>140</v>
      </c>
      <c r="E18" s="33" t="s">
        <v>156</v>
      </c>
      <c r="F18" s="25"/>
      <c r="H18" s="17"/>
    </row>
    <row r="19" spans="1:8" x14ac:dyDescent="0.25">
      <c r="A19" s="17"/>
      <c r="B19" s="17" t="s">
        <v>266</v>
      </c>
      <c r="C19" s="17"/>
      <c r="D19" s="35" t="s">
        <v>141</v>
      </c>
      <c r="E19" s="33" t="s">
        <v>157</v>
      </c>
      <c r="F19" s="25"/>
      <c r="H19" s="17"/>
    </row>
    <row r="20" spans="1:8" x14ac:dyDescent="0.25">
      <c r="A20" s="17"/>
      <c r="B20" s="17" t="s">
        <v>267</v>
      </c>
      <c r="C20" s="17"/>
      <c r="D20" s="35" t="s">
        <v>142</v>
      </c>
      <c r="E20" s="33" t="s">
        <v>158</v>
      </c>
      <c r="F20" s="25"/>
      <c r="H20" s="17"/>
    </row>
    <row r="21" spans="1:8" x14ac:dyDescent="0.25">
      <c r="A21" s="17"/>
      <c r="B21" s="17" t="s">
        <v>268</v>
      </c>
      <c r="C21" s="17"/>
      <c r="D21" s="35" t="s">
        <v>143</v>
      </c>
      <c r="E21" s="33" t="s">
        <v>159</v>
      </c>
      <c r="F21" s="25"/>
      <c r="H21" s="17"/>
    </row>
    <row r="22" spans="1:8" x14ac:dyDescent="0.25">
      <c r="A22" s="17"/>
      <c r="B22" s="17" t="s">
        <v>269</v>
      </c>
      <c r="C22" s="17"/>
      <c r="D22" s="35" t="s">
        <v>144</v>
      </c>
      <c r="E22" s="33" t="s">
        <v>160</v>
      </c>
      <c r="F22" s="25"/>
      <c r="H22" s="17"/>
    </row>
    <row r="23" spans="1:8" x14ac:dyDescent="0.25">
      <c r="A23" s="17"/>
      <c r="B23" s="17" t="s">
        <v>270</v>
      </c>
      <c r="C23" s="17"/>
      <c r="D23" s="35" t="s">
        <v>145</v>
      </c>
      <c r="E23" s="33" t="s">
        <v>161</v>
      </c>
      <c r="F23" s="25"/>
      <c r="H23" s="17"/>
    </row>
    <row r="24" spans="1:8" x14ac:dyDescent="0.25">
      <c r="A24" s="17"/>
      <c r="B24" s="17" t="s">
        <v>271</v>
      </c>
      <c r="C24" s="17"/>
      <c r="D24" s="35" t="s">
        <v>146</v>
      </c>
      <c r="E24" s="33" t="s">
        <v>162</v>
      </c>
      <c r="F24" s="26">
        <f>F25+F26+F27</f>
        <v>0</v>
      </c>
      <c r="H24" s="17"/>
    </row>
    <row r="25" spans="1:8" x14ac:dyDescent="0.25">
      <c r="A25" s="17"/>
      <c r="B25" s="17" t="s">
        <v>272</v>
      </c>
      <c r="C25" s="17"/>
      <c r="D25" s="35" t="s">
        <v>147</v>
      </c>
      <c r="E25" s="33" t="s">
        <v>163</v>
      </c>
      <c r="F25" s="25"/>
      <c r="H25" s="17"/>
    </row>
    <row r="26" spans="1:8" x14ac:dyDescent="0.25">
      <c r="A26" s="17"/>
      <c r="B26" s="17" t="s">
        <v>273</v>
      </c>
      <c r="C26" s="17"/>
      <c r="D26" s="35" t="s">
        <v>148</v>
      </c>
      <c r="E26" s="33" t="s">
        <v>164</v>
      </c>
      <c r="F26" s="25"/>
      <c r="H26" s="17"/>
    </row>
    <row r="27" spans="1:8" x14ac:dyDescent="0.25">
      <c r="A27" s="17"/>
      <c r="B27" s="17" t="s">
        <v>274</v>
      </c>
      <c r="C27" s="17"/>
      <c r="D27" s="35" t="s">
        <v>149</v>
      </c>
      <c r="E27" s="33" t="s">
        <v>165</v>
      </c>
      <c r="F27" s="25"/>
      <c r="H27" s="17"/>
    </row>
    <row r="28" spans="1:8" x14ac:dyDescent="0.25">
      <c r="A28" s="17"/>
      <c r="B28" s="17" t="s">
        <v>275</v>
      </c>
      <c r="C28" s="17"/>
      <c r="D28" s="35" t="s">
        <v>150</v>
      </c>
      <c r="E28" s="33" t="s">
        <v>166</v>
      </c>
      <c r="F28" s="25"/>
      <c r="H28" s="17"/>
    </row>
    <row r="29" spans="1:8" ht="30" x14ac:dyDescent="0.25">
      <c r="A29" s="17"/>
      <c r="B29" s="17" t="s">
        <v>276</v>
      </c>
      <c r="C29" s="17"/>
      <c r="D29" s="35" t="s">
        <v>151</v>
      </c>
      <c r="E29" s="33" t="s">
        <v>167</v>
      </c>
      <c r="F29" s="25"/>
      <c r="H29" s="17"/>
    </row>
    <row r="30" spans="1:8" x14ac:dyDescent="0.25">
      <c r="A30" s="17"/>
      <c r="B30" s="17" t="s">
        <v>277</v>
      </c>
      <c r="C30" s="17"/>
      <c r="D30" s="35" t="s">
        <v>472</v>
      </c>
      <c r="E30" s="33" t="s">
        <v>168</v>
      </c>
      <c r="F30" s="25"/>
      <c r="H30" s="17"/>
    </row>
    <row r="31" spans="1:8" x14ac:dyDescent="0.25">
      <c r="A31" s="17"/>
      <c r="B31" s="17" t="s">
        <v>278</v>
      </c>
      <c r="C31" s="17"/>
      <c r="D31" s="35" t="s">
        <v>420</v>
      </c>
      <c r="E31" s="33" t="s">
        <v>169</v>
      </c>
      <c r="F31" s="26">
        <f>F16+F17+F18+F19+F20+F21+F22+F23+F24+F28-F29-F30</f>
        <v>0</v>
      </c>
      <c r="H31" s="17"/>
    </row>
    <row r="32" spans="1:8" x14ac:dyDescent="0.25">
      <c r="A32" s="17"/>
      <c r="B32" s="17"/>
      <c r="C32" s="17" t="s">
        <v>131</v>
      </c>
      <c r="H32" s="17"/>
    </row>
    <row r="33" spans="1:10" x14ac:dyDescent="0.25">
      <c r="A33" s="17"/>
      <c r="B33" s="17"/>
      <c r="C33" s="17" t="s">
        <v>134</v>
      </c>
      <c r="D33" s="17"/>
      <c r="E33" s="17"/>
      <c r="F33" s="17"/>
      <c r="G33" s="17"/>
      <c r="H33" s="17" t="s">
        <v>135</v>
      </c>
    </row>
    <row r="36" spans="1:10" x14ac:dyDescent="0.25">
      <c r="A36" s="17"/>
      <c r="B36" s="17"/>
      <c r="C36" s="17" t="s">
        <v>425</v>
      </c>
      <c r="D36" s="17"/>
      <c r="E36" s="17"/>
      <c r="F36" s="17"/>
      <c r="G36" s="17"/>
      <c r="H36" s="17"/>
      <c r="I36" s="17"/>
      <c r="J36" s="17"/>
    </row>
    <row r="37" spans="1:10" hidden="1" x14ac:dyDescent="0.25">
      <c r="A37" s="17"/>
      <c r="B37" s="17"/>
      <c r="C37" s="17"/>
      <c r="D37" s="17"/>
      <c r="E37" s="17" t="s">
        <v>172</v>
      </c>
      <c r="F37" s="17" t="s">
        <v>191</v>
      </c>
      <c r="G37" s="17" t="s">
        <v>192</v>
      </c>
      <c r="H37" s="17" t="s">
        <v>171</v>
      </c>
      <c r="I37" s="17"/>
      <c r="J37" s="17"/>
    </row>
    <row r="38" spans="1:10" hidden="1" x14ac:dyDescent="0.25">
      <c r="A38" s="17"/>
      <c r="B38" s="17"/>
      <c r="C38" s="17"/>
      <c r="D38" s="17"/>
      <c r="E38" s="17"/>
      <c r="F38" s="17" t="s">
        <v>279</v>
      </c>
      <c r="G38" s="17" t="s">
        <v>279</v>
      </c>
      <c r="H38" s="17" t="s">
        <v>279</v>
      </c>
      <c r="I38" s="17"/>
      <c r="J38" s="17"/>
    </row>
    <row r="39" spans="1:10" hidden="1" x14ac:dyDescent="0.25">
      <c r="A39" s="17"/>
      <c r="B39" s="17"/>
      <c r="C39" s="17" t="s">
        <v>132</v>
      </c>
      <c r="D39" s="17" t="s">
        <v>136</v>
      </c>
      <c r="E39" s="17" t="s">
        <v>136</v>
      </c>
      <c r="F39" s="17"/>
      <c r="G39" s="17"/>
      <c r="H39" s="17"/>
      <c r="I39" s="17" t="s">
        <v>131</v>
      </c>
      <c r="J39" s="17" t="s">
        <v>133</v>
      </c>
    </row>
    <row r="40" spans="1:10" x14ac:dyDescent="0.25">
      <c r="A40" s="17"/>
      <c r="B40" s="17"/>
      <c r="C40" s="17" t="s">
        <v>351</v>
      </c>
      <c r="D40" s="42" t="s">
        <v>353</v>
      </c>
      <c r="E40" s="50"/>
      <c r="F40" s="50"/>
      <c r="G40" s="50"/>
      <c r="H40" s="43"/>
      <c r="J40" s="17"/>
    </row>
    <row r="41" spans="1:10" x14ac:dyDescent="0.25">
      <c r="A41" s="17"/>
      <c r="B41" s="17"/>
      <c r="C41" s="17" t="s">
        <v>136</v>
      </c>
      <c r="D41" s="46"/>
      <c r="E41" s="46"/>
      <c r="F41" s="31" t="s">
        <v>179</v>
      </c>
      <c r="G41" s="31" t="s">
        <v>180</v>
      </c>
      <c r="H41" s="31" t="s">
        <v>153</v>
      </c>
      <c r="J41" s="17"/>
    </row>
    <row r="42" spans="1:10" x14ac:dyDescent="0.25">
      <c r="A42" s="17" t="s">
        <v>172</v>
      </c>
      <c r="B42" s="17"/>
      <c r="C42" s="17" t="s">
        <v>136</v>
      </c>
      <c r="D42" s="47"/>
      <c r="E42" s="47"/>
      <c r="F42" s="31" t="s">
        <v>181</v>
      </c>
      <c r="G42" s="31" t="s">
        <v>182</v>
      </c>
      <c r="H42" s="31" t="s">
        <v>183</v>
      </c>
      <c r="J42" s="17"/>
    </row>
    <row r="43" spans="1:10" x14ac:dyDescent="0.25">
      <c r="A43" s="17"/>
      <c r="B43" s="17"/>
      <c r="C43" s="17" t="s">
        <v>131</v>
      </c>
      <c r="J43" s="17"/>
    </row>
    <row r="44" spans="1:10" ht="30" x14ac:dyDescent="0.25">
      <c r="A44" s="17"/>
      <c r="B44" s="17" t="s">
        <v>429</v>
      </c>
      <c r="C44" s="17"/>
      <c r="D44" s="30" t="s">
        <v>473</v>
      </c>
      <c r="E44" s="33" t="s">
        <v>170</v>
      </c>
      <c r="F44" s="26">
        <f>F45+F46+F47</f>
        <v>0</v>
      </c>
      <c r="G44" s="5"/>
      <c r="H44" s="26">
        <f>H45+H46+H47</f>
        <v>0</v>
      </c>
      <c r="J44" s="17"/>
    </row>
    <row r="45" spans="1:10" x14ac:dyDescent="0.25">
      <c r="A45" s="17"/>
      <c r="B45" s="17" t="s">
        <v>195</v>
      </c>
      <c r="C45" s="17"/>
      <c r="D45" s="30" t="s">
        <v>173</v>
      </c>
      <c r="E45" s="33" t="s">
        <v>184</v>
      </c>
      <c r="F45" s="25"/>
      <c r="G45" s="38">
        <v>0.1</v>
      </c>
      <c r="H45" s="26">
        <f>F45*G45</f>
        <v>0</v>
      </c>
      <c r="J45" s="17"/>
    </row>
    <row r="46" spans="1:10" x14ac:dyDescent="0.25">
      <c r="A46" s="17"/>
      <c r="B46" s="17" t="s">
        <v>196</v>
      </c>
      <c r="C46" s="17"/>
      <c r="D46" s="30" t="s">
        <v>174</v>
      </c>
      <c r="E46" s="33" t="s">
        <v>185</v>
      </c>
      <c r="F46" s="25"/>
      <c r="G46" s="38">
        <v>0.1</v>
      </c>
      <c r="H46" s="26">
        <f t="shared" ref="H46:H50" si="0">F46*G46</f>
        <v>0</v>
      </c>
      <c r="J46" s="17"/>
    </row>
    <row r="47" spans="1:10" x14ac:dyDescent="0.25">
      <c r="A47" s="17"/>
      <c r="B47" s="17" t="s">
        <v>194</v>
      </c>
      <c r="C47" s="17"/>
      <c r="D47" s="30" t="s">
        <v>175</v>
      </c>
      <c r="E47" s="33" t="s">
        <v>186</v>
      </c>
      <c r="F47" s="25"/>
      <c r="G47" s="38">
        <v>0.1</v>
      </c>
      <c r="H47" s="26">
        <f t="shared" si="0"/>
        <v>0</v>
      </c>
      <c r="J47" s="17"/>
    </row>
    <row r="48" spans="1:10" x14ac:dyDescent="0.25">
      <c r="A48" s="17"/>
      <c r="B48" s="17" t="s">
        <v>197</v>
      </c>
      <c r="C48" s="17"/>
      <c r="D48" s="30" t="s">
        <v>176</v>
      </c>
      <c r="E48" s="33" t="s">
        <v>187</v>
      </c>
      <c r="F48" s="25"/>
      <c r="G48" s="38">
        <v>0.2</v>
      </c>
      <c r="H48" s="26">
        <f t="shared" si="0"/>
        <v>0</v>
      </c>
      <c r="J48" s="17"/>
    </row>
    <row r="49" spans="1:11" x14ac:dyDescent="0.25">
      <c r="A49" s="17"/>
      <c r="B49" s="17" t="s">
        <v>198</v>
      </c>
      <c r="C49" s="17"/>
      <c r="D49" s="30" t="s">
        <v>177</v>
      </c>
      <c r="E49" s="33" t="s">
        <v>188</v>
      </c>
      <c r="F49" s="25"/>
      <c r="G49" s="38">
        <v>0.5</v>
      </c>
      <c r="H49" s="26">
        <f t="shared" si="0"/>
        <v>0</v>
      </c>
      <c r="J49" s="17"/>
    </row>
    <row r="50" spans="1:11" x14ac:dyDescent="0.25">
      <c r="A50" s="17"/>
      <c r="B50" s="17" t="s">
        <v>199</v>
      </c>
      <c r="C50" s="17"/>
      <c r="D50" s="30" t="s">
        <v>178</v>
      </c>
      <c r="E50" s="33" t="s">
        <v>189</v>
      </c>
      <c r="F50" s="25"/>
      <c r="G50" s="38">
        <v>1</v>
      </c>
      <c r="H50" s="26">
        <f t="shared" si="0"/>
        <v>0</v>
      </c>
      <c r="J50" s="17"/>
    </row>
    <row r="51" spans="1:11" x14ac:dyDescent="0.25">
      <c r="A51" s="17"/>
      <c r="B51" s="17" t="s">
        <v>200</v>
      </c>
      <c r="C51" s="17"/>
      <c r="D51" s="30" t="s">
        <v>428</v>
      </c>
      <c r="E51" s="33" t="s">
        <v>190</v>
      </c>
      <c r="F51" s="26">
        <f>F44+F48+F49+F50</f>
        <v>0</v>
      </c>
      <c r="G51" s="5"/>
      <c r="H51" s="26">
        <f>H44+H48+H49+H50</f>
        <v>0</v>
      </c>
      <c r="J51" s="17"/>
    </row>
    <row r="52" spans="1:11" x14ac:dyDescent="0.25">
      <c r="A52" s="17"/>
      <c r="B52" s="17"/>
      <c r="C52" s="17" t="s">
        <v>131</v>
      </c>
      <c r="J52" s="17"/>
    </row>
    <row r="53" spans="1:11" x14ac:dyDescent="0.25">
      <c r="A53" s="17"/>
      <c r="B53" s="17"/>
      <c r="C53" s="17" t="s">
        <v>134</v>
      </c>
      <c r="D53" s="17"/>
      <c r="E53" s="17"/>
      <c r="F53" s="17"/>
      <c r="G53" s="17"/>
      <c r="H53" s="17"/>
      <c r="I53" s="17"/>
      <c r="J53" s="17" t="s">
        <v>135</v>
      </c>
    </row>
    <row r="55" spans="1:11" x14ac:dyDescent="0.25">
      <c r="A55" s="17"/>
      <c r="B55" s="17"/>
      <c r="C55" s="17" t="s">
        <v>291</v>
      </c>
      <c r="D55" s="17"/>
      <c r="E55" s="17"/>
      <c r="F55" s="17"/>
      <c r="G55" s="17"/>
      <c r="H55" s="17"/>
      <c r="I55" s="17"/>
      <c r="J55" s="17"/>
      <c r="K55" s="17"/>
    </row>
    <row r="56" spans="1:11" hidden="1" x14ac:dyDescent="0.25">
      <c r="A56" s="17"/>
      <c r="B56" s="17"/>
      <c r="C56" s="17"/>
      <c r="D56" s="17"/>
      <c r="E56" s="17" t="s">
        <v>172</v>
      </c>
      <c r="F56" s="17"/>
      <c r="G56" s="17"/>
      <c r="H56" s="17"/>
      <c r="I56" s="17"/>
      <c r="J56" s="17"/>
      <c r="K56" s="17"/>
    </row>
    <row r="57" spans="1:11" hidden="1" x14ac:dyDescent="0.25">
      <c r="A57" s="17"/>
      <c r="B57" s="17"/>
      <c r="C57" s="17"/>
      <c r="D57" s="17"/>
      <c r="E57" s="17"/>
      <c r="F57" s="17" t="s">
        <v>279</v>
      </c>
      <c r="G57" s="17" t="s">
        <v>279</v>
      </c>
      <c r="H57" s="17" t="s">
        <v>279</v>
      </c>
      <c r="I57" s="17" t="s">
        <v>279</v>
      </c>
      <c r="J57" s="17"/>
      <c r="K57" s="17"/>
    </row>
    <row r="58" spans="1:11" hidden="1" x14ac:dyDescent="0.25">
      <c r="A58" s="17"/>
      <c r="B58" s="17"/>
      <c r="C58" s="17" t="s">
        <v>132</v>
      </c>
      <c r="D58" s="17" t="s">
        <v>136</v>
      </c>
      <c r="E58" s="17" t="s">
        <v>136</v>
      </c>
      <c r="F58" s="17"/>
      <c r="G58" s="17"/>
      <c r="H58" s="17"/>
      <c r="I58" s="17"/>
      <c r="J58" s="17" t="s">
        <v>131</v>
      </c>
      <c r="K58" s="17" t="s">
        <v>133</v>
      </c>
    </row>
    <row r="59" spans="1:11" x14ac:dyDescent="0.25">
      <c r="A59" s="17"/>
      <c r="B59" s="17"/>
      <c r="C59" s="17" t="s">
        <v>351</v>
      </c>
      <c r="D59" s="42" t="s">
        <v>354</v>
      </c>
      <c r="E59" s="50"/>
      <c r="F59" s="50"/>
      <c r="G59" s="50"/>
      <c r="H59" s="50"/>
      <c r="I59" s="43"/>
      <c r="K59" s="17"/>
    </row>
    <row r="60" spans="1:11" ht="39.75" customHeight="1" x14ac:dyDescent="0.25">
      <c r="A60" s="17"/>
      <c r="B60" s="17"/>
      <c r="C60" s="17" t="s">
        <v>136</v>
      </c>
      <c r="D60" s="46"/>
      <c r="E60" s="46"/>
      <c r="F60" s="29" t="s">
        <v>179</v>
      </c>
      <c r="G60" s="29" t="s">
        <v>223</v>
      </c>
      <c r="H60" s="29" t="s">
        <v>224</v>
      </c>
      <c r="I60" s="29" t="s">
        <v>153</v>
      </c>
      <c r="K60" s="17"/>
    </row>
    <row r="61" spans="1:11" x14ac:dyDescent="0.25">
      <c r="A61" s="17" t="s">
        <v>172</v>
      </c>
      <c r="B61" s="17"/>
      <c r="C61" s="17" t="s">
        <v>136</v>
      </c>
      <c r="D61" s="47"/>
      <c r="E61" s="47"/>
      <c r="F61" s="31" t="s">
        <v>225</v>
      </c>
      <c r="G61" s="31" t="s">
        <v>226</v>
      </c>
      <c r="H61" s="31" t="s">
        <v>227</v>
      </c>
      <c r="I61" s="31" t="s">
        <v>228</v>
      </c>
      <c r="K61" s="17"/>
    </row>
    <row r="62" spans="1:11" x14ac:dyDescent="0.25">
      <c r="A62" s="17"/>
      <c r="B62" s="17"/>
      <c r="C62" s="17" t="s">
        <v>131</v>
      </c>
      <c r="K62" s="17"/>
    </row>
    <row r="63" spans="1:11" x14ac:dyDescent="0.25">
      <c r="A63" s="17"/>
      <c r="B63" s="17" t="s">
        <v>254</v>
      </c>
      <c r="C63" s="17"/>
      <c r="D63" s="30" t="s">
        <v>205</v>
      </c>
      <c r="E63" s="33" t="s">
        <v>193</v>
      </c>
      <c r="F63" s="25"/>
      <c r="G63" s="25"/>
      <c r="H63" s="25"/>
      <c r="I63" s="13"/>
      <c r="K63" s="17"/>
    </row>
    <row r="64" spans="1:11" x14ac:dyDescent="0.25">
      <c r="A64" s="17"/>
      <c r="B64" s="17" t="s">
        <v>255</v>
      </c>
      <c r="C64" s="17"/>
      <c r="D64" s="30" t="s">
        <v>206</v>
      </c>
      <c r="E64" s="33" t="s">
        <v>229</v>
      </c>
      <c r="F64" s="25"/>
      <c r="G64" s="25"/>
      <c r="H64" s="25"/>
      <c r="I64" s="13"/>
      <c r="K64" s="17"/>
    </row>
    <row r="65" spans="1:11" x14ac:dyDescent="0.25">
      <c r="A65" s="17"/>
      <c r="B65" s="17" t="s">
        <v>256</v>
      </c>
      <c r="C65" s="17"/>
      <c r="D65" s="30" t="s">
        <v>207</v>
      </c>
      <c r="E65" s="33" t="s">
        <v>230</v>
      </c>
      <c r="F65" s="25"/>
      <c r="G65" s="25"/>
      <c r="H65" s="25"/>
      <c r="I65" s="13"/>
      <c r="K65" s="17"/>
    </row>
    <row r="66" spans="1:11" x14ac:dyDescent="0.25">
      <c r="A66" s="17"/>
      <c r="B66" s="17" t="s">
        <v>257</v>
      </c>
      <c r="C66" s="17"/>
      <c r="D66" s="30" t="s">
        <v>208</v>
      </c>
      <c r="E66" s="33" t="s">
        <v>231</v>
      </c>
      <c r="F66" s="26">
        <f>F63+F64+F65</f>
        <v>0</v>
      </c>
      <c r="G66" s="26">
        <f>G63+G64+G65</f>
        <v>0</v>
      </c>
      <c r="H66" s="26">
        <f>H63+H64+H65</f>
        <v>0</v>
      </c>
      <c r="I66" s="13"/>
      <c r="K66" s="17"/>
    </row>
    <row r="67" spans="1:11" x14ac:dyDescent="0.25">
      <c r="A67" s="17"/>
      <c r="B67" s="17" t="s">
        <v>258</v>
      </c>
      <c r="C67" s="17"/>
      <c r="D67" s="36" t="s">
        <v>209</v>
      </c>
      <c r="E67" s="33" t="s">
        <v>232</v>
      </c>
      <c r="F67" s="25"/>
      <c r="G67" s="25"/>
      <c r="H67" s="25"/>
      <c r="I67" s="13"/>
      <c r="K67" s="17"/>
    </row>
    <row r="68" spans="1:11" x14ac:dyDescent="0.25">
      <c r="A68" s="17"/>
      <c r="B68" s="17" t="s">
        <v>259</v>
      </c>
      <c r="C68" s="17"/>
      <c r="D68" s="30" t="s">
        <v>210</v>
      </c>
      <c r="E68" s="33" t="s">
        <v>233</v>
      </c>
      <c r="F68" s="25"/>
      <c r="G68" s="25"/>
      <c r="H68" s="25"/>
      <c r="I68" s="13"/>
      <c r="K68" s="17"/>
    </row>
    <row r="69" spans="1:11" x14ac:dyDescent="0.25">
      <c r="A69" s="17"/>
      <c r="B69" s="17" t="s">
        <v>260</v>
      </c>
      <c r="C69" s="17"/>
      <c r="D69" s="30" t="s">
        <v>211</v>
      </c>
      <c r="E69" s="33" t="s">
        <v>234</v>
      </c>
      <c r="F69" s="25"/>
      <c r="G69" s="25"/>
      <c r="H69" s="25"/>
      <c r="I69" s="13"/>
      <c r="K69" s="17"/>
    </row>
    <row r="70" spans="1:11" x14ac:dyDescent="0.25">
      <c r="A70" s="17"/>
      <c r="B70" s="17" t="s">
        <v>261</v>
      </c>
      <c r="C70" s="17"/>
      <c r="D70" s="30" t="s">
        <v>212</v>
      </c>
      <c r="E70" s="33" t="s">
        <v>235</v>
      </c>
      <c r="F70" s="25"/>
      <c r="G70" s="25"/>
      <c r="H70" s="25"/>
      <c r="I70" s="13"/>
      <c r="K70" s="17"/>
    </row>
    <row r="71" spans="1:11" x14ac:dyDescent="0.25">
      <c r="A71" s="17"/>
      <c r="B71" s="17" t="s">
        <v>262</v>
      </c>
      <c r="C71" s="17"/>
      <c r="D71" s="30" t="s">
        <v>213</v>
      </c>
      <c r="E71" s="33" t="s">
        <v>236</v>
      </c>
      <c r="F71" s="25"/>
      <c r="G71" s="25"/>
      <c r="H71" s="25"/>
      <c r="I71" s="13"/>
      <c r="K71" s="17"/>
    </row>
    <row r="72" spans="1:11" x14ac:dyDescent="0.25">
      <c r="A72" s="17"/>
      <c r="B72" s="17" t="s">
        <v>280</v>
      </c>
      <c r="C72" s="17"/>
      <c r="D72" s="30" t="s">
        <v>214</v>
      </c>
      <c r="E72" s="33" t="s">
        <v>237</v>
      </c>
      <c r="F72" s="25"/>
      <c r="G72" s="5"/>
      <c r="H72" s="5"/>
      <c r="I72" s="13"/>
      <c r="K72" s="17"/>
    </row>
    <row r="73" spans="1:11" x14ac:dyDescent="0.25">
      <c r="A73" s="17"/>
      <c r="B73" s="17" t="s">
        <v>281</v>
      </c>
      <c r="C73" s="17"/>
      <c r="D73" s="30" t="s">
        <v>215</v>
      </c>
      <c r="E73" s="33" t="s">
        <v>238</v>
      </c>
      <c r="F73" s="25"/>
      <c r="G73" s="5"/>
      <c r="H73" s="5"/>
      <c r="I73" s="13"/>
      <c r="K73" s="17"/>
    </row>
    <row r="74" spans="1:11" x14ac:dyDescent="0.25">
      <c r="A74" s="17"/>
      <c r="B74" s="17" t="s">
        <v>282</v>
      </c>
      <c r="C74" s="17"/>
      <c r="D74" s="30" t="s">
        <v>216</v>
      </c>
      <c r="E74" s="33" t="s">
        <v>239</v>
      </c>
      <c r="F74" s="26">
        <f>F72-F73</f>
        <v>0</v>
      </c>
      <c r="G74" s="5"/>
      <c r="H74" s="5"/>
      <c r="I74" s="13"/>
      <c r="K74" s="17"/>
    </row>
    <row r="75" spans="1:11" x14ac:dyDescent="0.25">
      <c r="A75" s="17"/>
      <c r="B75" s="17" t="s">
        <v>283</v>
      </c>
      <c r="C75" s="17"/>
      <c r="D75" s="30" t="s">
        <v>217</v>
      </c>
      <c r="E75" s="33" t="s">
        <v>240</v>
      </c>
      <c r="F75" s="25"/>
      <c r="G75" s="5"/>
      <c r="H75" s="5"/>
      <c r="I75" s="13"/>
      <c r="K75" s="17"/>
    </row>
    <row r="76" spans="1:11" x14ac:dyDescent="0.25">
      <c r="A76" s="17"/>
      <c r="B76" s="17" t="s">
        <v>284</v>
      </c>
      <c r="C76" s="17"/>
      <c r="D76" s="36" t="s">
        <v>218</v>
      </c>
      <c r="E76" s="33" t="s">
        <v>241</v>
      </c>
      <c r="F76" s="26">
        <f>F74-F75</f>
        <v>0</v>
      </c>
      <c r="G76" s="5"/>
      <c r="H76" s="5"/>
      <c r="I76" s="13"/>
      <c r="K76" s="17"/>
    </row>
    <row r="77" spans="1:11" ht="30" x14ac:dyDescent="0.25">
      <c r="A77" s="17"/>
      <c r="B77" s="17" t="s">
        <v>285</v>
      </c>
      <c r="C77" s="17"/>
      <c r="D77" s="30" t="s">
        <v>436</v>
      </c>
      <c r="E77" s="33" t="s">
        <v>242</v>
      </c>
      <c r="F77" s="25"/>
      <c r="G77" s="5"/>
      <c r="H77" s="5"/>
      <c r="I77" s="13"/>
      <c r="K77" s="17"/>
    </row>
    <row r="78" spans="1:11" x14ac:dyDescent="0.25">
      <c r="A78" s="17"/>
      <c r="B78" s="17" t="s">
        <v>286</v>
      </c>
      <c r="C78" s="17"/>
      <c r="D78" s="30" t="s">
        <v>219</v>
      </c>
      <c r="E78" s="33" t="s">
        <v>243</v>
      </c>
      <c r="F78" s="26">
        <f>F76-F77</f>
        <v>0</v>
      </c>
      <c r="G78" s="5"/>
      <c r="H78" s="5"/>
      <c r="I78" s="13"/>
      <c r="K78" s="17"/>
    </row>
    <row r="79" spans="1:11" ht="30" x14ac:dyDescent="0.25">
      <c r="A79" s="17"/>
      <c r="B79" s="17" t="s">
        <v>287</v>
      </c>
      <c r="C79" s="17"/>
      <c r="D79" s="30" t="s">
        <v>220</v>
      </c>
      <c r="E79" s="33" t="s">
        <v>244</v>
      </c>
      <c r="F79" s="5"/>
      <c r="G79" s="25"/>
      <c r="H79" s="5"/>
      <c r="I79" s="13"/>
      <c r="K79" s="17"/>
    </row>
    <row r="80" spans="1:11" ht="30" x14ac:dyDescent="0.25">
      <c r="A80" s="17"/>
      <c r="B80" s="17" t="s">
        <v>288</v>
      </c>
      <c r="C80" s="17"/>
      <c r="D80" s="30" t="s">
        <v>437</v>
      </c>
      <c r="E80" s="33" t="s">
        <v>245</v>
      </c>
      <c r="F80" s="5"/>
      <c r="G80" s="25"/>
      <c r="H80" s="5"/>
      <c r="I80" s="13"/>
      <c r="K80" s="17"/>
    </row>
    <row r="81" spans="1:11" ht="30" x14ac:dyDescent="0.25">
      <c r="A81" s="17"/>
      <c r="B81" s="17" t="s">
        <v>289</v>
      </c>
      <c r="C81" s="17"/>
      <c r="D81" s="30" t="s">
        <v>221</v>
      </c>
      <c r="E81" s="33" t="s">
        <v>246</v>
      </c>
      <c r="F81" s="5"/>
      <c r="G81" s="25"/>
      <c r="H81" s="5"/>
      <c r="I81" s="13"/>
      <c r="K81" s="17"/>
    </row>
    <row r="82" spans="1:11" x14ac:dyDescent="0.25">
      <c r="A82" s="17"/>
      <c r="B82" s="17" t="s">
        <v>290</v>
      </c>
      <c r="C82" s="17"/>
      <c r="D82" s="30" t="s">
        <v>438</v>
      </c>
      <c r="E82" s="33" t="s">
        <v>247</v>
      </c>
      <c r="F82" s="5"/>
      <c r="G82" s="26">
        <f>G66-G71+G79-G80-G81</f>
        <v>0</v>
      </c>
      <c r="H82" s="5"/>
      <c r="I82" s="13"/>
      <c r="K82" s="17"/>
    </row>
    <row r="83" spans="1:11" x14ac:dyDescent="0.25">
      <c r="A83" s="17"/>
      <c r="B83" s="17"/>
      <c r="C83" s="17"/>
      <c r="D83" s="30" t="s">
        <v>222</v>
      </c>
      <c r="E83" s="33" t="s">
        <v>248</v>
      </c>
      <c r="F83" s="5"/>
      <c r="G83" s="5"/>
      <c r="H83" s="26">
        <f>H66-H71</f>
        <v>0</v>
      </c>
      <c r="I83" s="13"/>
      <c r="K83" s="17"/>
    </row>
    <row r="84" spans="1:11" x14ac:dyDescent="0.25">
      <c r="A84" s="17"/>
      <c r="B84" s="17" t="s">
        <v>290</v>
      </c>
      <c r="C84" s="17"/>
      <c r="D84" s="30" t="s">
        <v>427</v>
      </c>
      <c r="E84" s="33" t="s">
        <v>249</v>
      </c>
      <c r="F84" s="5"/>
      <c r="G84" s="5"/>
      <c r="H84" s="5"/>
      <c r="I84" s="26">
        <f>F78+G82+H83</f>
        <v>0</v>
      </c>
      <c r="K84" s="17"/>
    </row>
    <row r="85" spans="1:11" x14ac:dyDescent="0.25">
      <c r="A85" s="17"/>
      <c r="B85" s="17"/>
      <c r="C85" s="17" t="s">
        <v>131</v>
      </c>
      <c r="K85" s="17"/>
    </row>
    <row r="86" spans="1:11" x14ac:dyDescent="0.25">
      <c r="A86" s="17"/>
      <c r="B86" s="17"/>
      <c r="C86" s="17" t="s">
        <v>134</v>
      </c>
      <c r="D86" s="17"/>
      <c r="E86" s="17"/>
      <c r="F86" s="17"/>
      <c r="G86" s="17"/>
      <c r="H86" s="17"/>
      <c r="I86" s="17"/>
      <c r="J86" s="17"/>
      <c r="K86" s="17" t="s">
        <v>135</v>
      </c>
    </row>
    <row r="89" spans="1:11" x14ac:dyDescent="0.25">
      <c r="A89" s="17"/>
      <c r="B89" s="17"/>
      <c r="C89" s="17" t="s">
        <v>426</v>
      </c>
      <c r="D89" s="17"/>
      <c r="E89" s="17"/>
      <c r="F89" s="17"/>
      <c r="G89" s="17"/>
      <c r="H89" s="17"/>
    </row>
    <row r="90" spans="1:11" hidden="1" x14ac:dyDescent="0.25">
      <c r="A90" s="17"/>
      <c r="B90" s="17"/>
      <c r="C90" s="17"/>
      <c r="D90" s="17"/>
      <c r="E90" s="17" t="s">
        <v>172</v>
      </c>
      <c r="F90" s="17" t="s">
        <v>171</v>
      </c>
      <c r="G90" s="17"/>
      <c r="H90" s="17"/>
    </row>
    <row r="91" spans="1:11" hidden="1" x14ac:dyDescent="0.25">
      <c r="A91" s="17"/>
      <c r="B91" s="17"/>
      <c r="C91" s="17"/>
      <c r="D91" s="17"/>
      <c r="E91" s="17"/>
      <c r="F91" s="17" t="s">
        <v>279</v>
      </c>
      <c r="G91" s="17"/>
      <c r="H91" s="17"/>
    </row>
    <row r="92" spans="1:11" hidden="1" x14ac:dyDescent="0.25">
      <c r="A92" s="17"/>
      <c r="B92" s="17"/>
      <c r="C92" s="17" t="s">
        <v>132</v>
      </c>
      <c r="D92" s="17" t="s">
        <v>136</v>
      </c>
      <c r="E92" s="17" t="s">
        <v>136</v>
      </c>
      <c r="F92" s="17"/>
      <c r="G92" s="17" t="s">
        <v>131</v>
      </c>
      <c r="H92" s="17" t="s">
        <v>133</v>
      </c>
    </row>
    <row r="93" spans="1:11" x14ac:dyDescent="0.25">
      <c r="A93" s="17"/>
      <c r="B93" s="17"/>
      <c r="C93" s="17" t="s">
        <v>351</v>
      </c>
      <c r="D93" s="42" t="s">
        <v>355</v>
      </c>
      <c r="E93" s="50"/>
      <c r="F93" s="43"/>
      <c r="H93" s="17"/>
    </row>
    <row r="94" spans="1:11" x14ac:dyDescent="0.25">
      <c r="A94" s="17"/>
      <c r="B94" s="17"/>
      <c r="C94" s="17" t="s">
        <v>136</v>
      </c>
      <c r="D94" s="46"/>
      <c r="E94" s="46"/>
      <c r="F94" s="29" t="s">
        <v>153</v>
      </c>
      <c r="H94" s="17"/>
    </row>
    <row r="95" spans="1:11" x14ac:dyDescent="0.25">
      <c r="A95" s="17" t="s">
        <v>172</v>
      </c>
      <c r="B95" s="17"/>
      <c r="C95" s="17" t="s">
        <v>136</v>
      </c>
      <c r="D95" s="47"/>
      <c r="E95" s="47"/>
      <c r="F95" s="31" t="s">
        <v>357</v>
      </c>
      <c r="H95" s="17"/>
    </row>
    <row r="96" spans="1:11" x14ac:dyDescent="0.25">
      <c r="A96" s="17"/>
      <c r="B96" s="17"/>
      <c r="C96" s="17" t="s">
        <v>131</v>
      </c>
      <c r="H96" s="17"/>
    </row>
    <row r="97" spans="1:8" ht="30" x14ac:dyDescent="0.25">
      <c r="A97" s="17"/>
      <c r="B97" s="17" t="s">
        <v>325</v>
      </c>
      <c r="C97" s="17"/>
      <c r="D97" s="30" t="s">
        <v>292</v>
      </c>
      <c r="E97" s="33" t="s">
        <v>250</v>
      </c>
      <c r="F97" s="25"/>
      <c r="H97" s="17"/>
    </row>
    <row r="98" spans="1:8" x14ac:dyDescent="0.25">
      <c r="A98" s="17"/>
      <c r="B98" s="17" t="s">
        <v>326</v>
      </c>
      <c r="C98" s="17"/>
      <c r="D98" s="30" t="s">
        <v>293</v>
      </c>
      <c r="E98" s="33" t="s">
        <v>303</v>
      </c>
      <c r="F98" s="25"/>
      <c r="H98" s="17"/>
    </row>
    <row r="99" spans="1:8" x14ac:dyDescent="0.25">
      <c r="A99" s="17"/>
      <c r="B99" s="17" t="s">
        <v>327</v>
      </c>
      <c r="C99" s="17"/>
      <c r="D99" s="30" t="s">
        <v>294</v>
      </c>
      <c r="E99" s="33" t="s">
        <v>304</v>
      </c>
      <c r="F99" s="26">
        <f>F97+F98</f>
        <v>0</v>
      </c>
      <c r="H99" s="17"/>
    </row>
    <row r="100" spans="1:8" x14ac:dyDescent="0.25">
      <c r="A100" s="17"/>
      <c r="B100" s="17" t="s">
        <v>328</v>
      </c>
      <c r="C100" s="17"/>
      <c r="D100" s="30" t="s">
        <v>295</v>
      </c>
      <c r="E100" s="33" t="s">
        <v>305</v>
      </c>
      <c r="F100" s="25"/>
      <c r="H100" s="17"/>
    </row>
    <row r="101" spans="1:8" x14ac:dyDescent="0.25">
      <c r="A101" s="17"/>
      <c r="B101" s="17" t="s">
        <v>329</v>
      </c>
      <c r="C101" s="17"/>
      <c r="D101" s="30" t="s">
        <v>210</v>
      </c>
      <c r="E101" s="33" t="s">
        <v>306</v>
      </c>
      <c r="F101" s="25"/>
      <c r="H101" s="17"/>
    </row>
    <row r="102" spans="1:8" x14ac:dyDescent="0.25">
      <c r="A102" s="17"/>
      <c r="B102" s="17" t="s">
        <v>330</v>
      </c>
      <c r="C102" s="17"/>
      <c r="D102" s="30" t="s">
        <v>296</v>
      </c>
      <c r="E102" s="33" t="s">
        <v>307</v>
      </c>
      <c r="F102" s="25"/>
      <c r="H102" s="17"/>
    </row>
    <row r="103" spans="1:8" x14ac:dyDescent="0.25">
      <c r="A103" s="17"/>
      <c r="B103" s="17" t="s">
        <v>331</v>
      </c>
      <c r="C103" s="17"/>
      <c r="D103" s="36" t="s">
        <v>297</v>
      </c>
      <c r="E103" s="33" t="s">
        <v>308</v>
      </c>
      <c r="F103" s="26">
        <f>ABS(F104)</f>
        <v>0</v>
      </c>
      <c r="H103" s="17"/>
    </row>
    <row r="104" spans="1:8" x14ac:dyDescent="0.25">
      <c r="A104" s="17"/>
      <c r="B104" s="17" t="s">
        <v>332</v>
      </c>
      <c r="C104" s="17"/>
      <c r="D104" s="30" t="s">
        <v>295</v>
      </c>
      <c r="E104" s="33" t="s">
        <v>309</v>
      </c>
      <c r="F104" s="25"/>
      <c r="H104" s="17"/>
    </row>
    <row r="105" spans="1:8" x14ac:dyDescent="0.25">
      <c r="A105" s="17"/>
      <c r="B105" s="17" t="s">
        <v>333</v>
      </c>
      <c r="C105" s="17"/>
      <c r="D105" s="30" t="s">
        <v>298</v>
      </c>
      <c r="E105" s="33" t="s">
        <v>310</v>
      </c>
      <c r="F105" s="26">
        <f>F99-F103</f>
        <v>0</v>
      </c>
      <c r="H105" s="17"/>
    </row>
    <row r="106" spans="1:8" x14ac:dyDescent="0.25">
      <c r="A106" s="17"/>
      <c r="B106" s="17" t="s">
        <v>334</v>
      </c>
      <c r="C106" s="17"/>
      <c r="D106" s="30" t="s">
        <v>439</v>
      </c>
      <c r="E106" s="33" t="s">
        <v>311</v>
      </c>
      <c r="F106" s="26">
        <f>F107+F108+F109</f>
        <v>0</v>
      </c>
      <c r="H106" s="17"/>
    </row>
    <row r="107" spans="1:8" x14ac:dyDescent="0.25">
      <c r="A107" s="17"/>
      <c r="B107" s="17" t="s">
        <v>335</v>
      </c>
      <c r="C107" s="17"/>
      <c r="D107" s="30" t="s">
        <v>295</v>
      </c>
      <c r="E107" s="33" t="s">
        <v>312</v>
      </c>
      <c r="F107" s="25"/>
      <c r="H107" s="17"/>
    </row>
    <row r="108" spans="1:8" x14ac:dyDescent="0.25">
      <c r="A108" s="17"/>
      <c r="B108" s="17" t="s">
        <v>336</v>
      </c>
      <c r="C108" s="17"/>
      <c r="D108" s="30" t="s">
        <v>210</v>
      </c>
      <c r="E108" s="33" t="s">
        <v>313</v>
      </c>
      <c r="F108" s="25"/>
      <c r="H108" s="17"/>
    </row>
    <row r="109" spans="1:8" x14ac:dyDescent="0.25">
      <c r="A109" s="17"/>
      <c r="B109" s="17" t="s">
        <v>337</v>
      </c>
      <c r="C109" s="17"/>
      <c r="D109" s="30" t="s">
        <v>296</v>
      </c>
      <c r="E109" s="33" t="s">
        <v>314</v>
      </c>
      <c r="F109" s="25"/>
      <c r="H109" s="17"/>
    </row>
    <row r="110" spans="1:8" x14ac:dyDescent="0.25">
      <c r="A110" s="17"/>
      <c r="B110" s="17" t="s">
        <v>338</v>
      </c>
      <c r="C110" s="17"/>
      <c r="D110" s="30" t="s">
        <v>299</v>
      </c>
      <c r="E110" s="33" t="s">
        <v>315</v>
      </c>
      <c r="F110" s="26">
        <f>F111</f>
        <v>0</v>
      </c>
      <c r="H110" s="17"/>
    </row>
    <row r="111" spans="1:8" x14ac:dyDescent="0.25">
      <c r="A111" s="17"/>
      <c r="B111" s="17" t="s">
        <v>339</v>
      </c>
      <c r="C111" s="17"/>
      <c r="D111" s="30" t="s">
        <v>295</v>
      </c>
      <c r="E111" s="33" t="s">
        <v>316</v>
      </c>
      <c r="F111" s="25"/>
      <c r="H111" s="17"/>
    </row>
    <row r="112" spans="1:8" x14ac:dyDescent="0.25">
      <c r="A112" s="17"/>
      <c r="B112" s="17" t="s">
        <v>340</v>
      </c>
      <c r="C112" s="17"/>
      <c r="D112" s="30" t="s">
        <v>440</v>
      </c>
      <c r="E112" s="33" t="s">
        <v>317</v>
      </c>
      <c r="F112" s="26">
        <f>F108+F109+F110</f>
        <v>0</v>
      </c>
      <c r="H112" s="17"/>
    </row>
    <row r="113" spans="1:8" x14ac:dyDescent="0.25">
      <c r="A113" s="17"/>
      <c r="B113" s="17" t="s">
        <v>341</v>
      </c>
      <c r="C113" s="17"/>
      <c r="D113" s="30" t="s">
        <v>300</v>
      </c>
      <c r="E113" s="33" t="s">
        <v>318</v>
      </c>
      <c r="F113" s="26">
        <f>F114+F115</f>
        <v>0</v>
      </c>
      <c r="H113" s="17"/>
    </row>
    <row r="114" spans="1:8" ht="30" x14ac:dyDescent="0.25">
      <c r="A114" s="17"/>
      <c r="B114" s="17" t="s">
        <v>342</v>
      </c>
      <c r="C114" s="17"/>
      <c r="D114" s="30" t="s">
        <v>301</v>
      </c>
      <c r="E114" s="33" t="s">
        <v>319</v>
      </c>
      <c r="F114" s="25"/>
      <c r="H114" s="17"/>
    </row>
    <row r="115" spans="1:8" ht="45" x14ac:dyDescent="0.25">
      <c r="A115" s="17"/>
      <c r="B115" s="17" t="s">
        <v>343</v>
      </c>
      <c r="C115" s="17"/>
      <c r="D115" s="30" t="s">
        <v>441</v>
      </c>
      <c r="E115" s="33" t="s">
        <v>320</v>
      </c>
      <c r="F115" s="25"/>
      <c r="H115" s="17"/>
    </row>
    <row r="116" spans="1:8" x14ac:dyDescent="0.25">
      <c r="A116" s="17"/>
      <c r="B116" s="17" t="s">
        <v>344</v>
      </c>
      <c r="C116" s="17"/>
      <c r="D116" s="30" t="s">
        <v>302</v>
      </c>
      <c r="E116" s="33" t="s">
        <v>321</v>
      </c>
      <c r="F116" s="26">
        <f>F105+F112+F113</f>
        <v>0</v>
      </c>
      <c r="H116" s="17"/>
    </row>
    <row r="117" spans="1:8" x14ac:dyDescent="0.25">
      <c r="A117" s="17"/>
      <c r="B117" s="17"/>
      <c r="C117" s="17" t="s">
        <v>131</v>
      </c>
      <c r="H117" s="17"/>
    </row>
    <row r="118" spans="1:8" x14ac:dyDescent="0.25">
      <c r="A118" s="17"/>
      <c r="B118" s="17"/>
      <c r="C118" s="17" t="s">
        <v>134</v>
      </c>
      <c r="D118" s="17"/>
      <c r="E118" s="17"/>
      <c r="F118" s="17"/>
      <c r="G118" s="17"/>
      <c r="H118" s="17" t="s">
        <v>135</v>
      </c>
    </row>
    <row r="121" spans="1:8" x14ac:dyDescent="0.25">
      <c r="A121" s="17"/>
      <c r="B121" s="17"/>
      <c r="C121" s="17" t="s">
        <v>345</v>
      </c>
      <c r="D121" s="17"/>
      <c r="E121" s="17"/>
      <c r="F121" s="17"/>
      <c r="G121" s="17"/>
      <c r="H121" s="17"/>
    </row>
    <row r="122" spans="1:8" hidden="1" x14ac:dyDescent="0.25">
      <c r="A122" s="17"/>
      <c r="B122" s="17"/>
      <c r="C122" s="17"/>
      <c r="D122" s="17"/>
      <c r="E122" s="17" t="s">
        <v>172</v>
      </c>
      <c r="F122" s="17"/>
      <c r="G122" s="17"/>
      <c r="H122" s="17"/>
    </row>
    <row r="123" spans="1:8" hidden="1" x14ac:dyDescent="0.25">
      <c r="A123" s="17"/>
      <c r="B123" s="17"/>
      <c r="C123" s="17"/>
      <c r="D123" s="17"/>
      <c r="E123" s="17"/>
      <c r="F123" s="17" t="s">
        <v>279</v>
      </c>
      <c r="G123" s="17"/>
      <c r="H123" s="17"/>
    </row>
    <row r="124" spans="1:8" hidden="1" x14ac:dyDescent="0.25">
      <c r="A124" s="17"/>
      <c r="B124" s="17"/>
      <c r="C124" s="17" t="s">
        <v>132</v>
      </c>
      <c r="D124" s="17" t="s">
        <v>136</v>
      </c>
      <c r="E124" s="17" t="s">
        <v>136</v>
      </c>
      <c r="F124" s="17"/>
      <c r="G124" s="17" t="s">
        <v>131</v>
      </c>
      <c r="H124" s="17" t="s">
        <v>133</v>
      </c>
    </row>
    <row r="125" spans="1:8" x14ac:dyDescent="0.25">
      <c r="A125" s="17"/>
      <c r="B125" s="17"/>
      <c r="C125" s="17" t="s">
        <v>351</v>
      </c>
      <c r="D125" s="42" t="s">
        <v>356</v>
      </c>
      <c r="E125" s="50"/>
      <c r="F125" s="43"/>
      <c r="H125" s="17"/>
    </row>
    <row r="126" spans="1:8" x14ac:dyDescent="0.25">
      <c r="A126" s="17"/>
      <c r="B126" s="17"/>
      <c r="C126" s="17" t="s">
        <v>136</v>
      </c>
      <c r="D126" s="48"/>
      <c r="E126" s="48"/>
      <c r="F126" s="37"/>
      <c r="H126" s="17"/>
    </row>
    <row r="127" spans="1:8" x14ac:dyDescent="0.25">
      <c r="A127" s="17" t="s">
        <v>172</v>
      </c>
      <c r="B127" s="17"/>
      <c r="C127" s="17" t="s">
        <v>136</v>
      </c>
      <c r="D127" s="49"/>
      <c r="E127" s="49"/>
      <c r="F127" s="31" t="s">
        <v>413</v>
      </c>
      <c r="H127" s="17"/>
    </row>
    <row r="128" spans="1:8" x14ac:dyDescent="0.25">
      <c r="A128" s="17"/>
      <c r="B128" s="17"/>
      <c r="C128" s="17" t="s">
        <v>131</v>
      </c>
      <c r="H128" s="17"/>
    </row>
    <row r="129" spans="1:8" x14ac:dyDescent="0.25">
      <c r="A129" s="17" t="s">
        <v>349</v>
      </c>
      <c r="B129" s="17"/>
      <c r="C129" s="17"/>
      <c r="D129" s="30" t="s">
        <v>346</v>
      </c>
      <c r="E129" s="33" t="s">
        <v>322</v>
      </c>
      <c r="F129" s="25"/>
      <c r="H129" s="17"/>
    </row>
    <row r="130" spans="1:8" x14ac:dyDescent="0.25">
      <c r="A130" s="17" t="s">
        <v>171</v>
      </c>
      <c r="B130" s="17" t="s">
        <v>414</v>
      </c>
      <c r="C130" s="17"/>
      <c r="D130" s="30" t="s">
        <v>347</v>
      </c>
      <c r="E130" s="33" t="s">
        <v>323</v>
      </c>
      <c r="F130" s="26">
        <f>F31+H51+I84+F116</f>
        <v>0</v>
      </c>
      <c r="H130" s="17"/>
    </row>
    <row r="131" spans="1:8" x14ac:dyDescent="0.25">
      <c r="A131" s="17" t="s">
        <v>350</v>
      </c>
      <c r="B131" s="17"/>
      <c r="C131" s="17"/>
      <c r="D131" s="30" t="s">
        <v>348</v>
      </c>
      <c r="E131" s="33" t="s">
        <v>324</v>
      </c>
      <c r="F131" s="28" t="e">
        <f>F129/F130</f>
        <v>#DIV/0!</v>
      </c>
      <c r="H131" s="17"/>
    </row>
    <row r="132" spans="1:8" x14ac:dyDescent="0.25">
      <c r="A132" s="17"/>
      <c r="B132" s="17"/>
      <c r="C132" s="17" t="s">
        <v>131</v>
      </c>
      <c r="H132" s="17"/>
    </row>
    <row r="133" spans="1:8" x14ac:dyDescent="0.25">
      <c r="A133" s="17"/>
      <c r="B133" s="17"/>
      <c r="C133" s="17" t="s">
        <v>134</v>
      </c>
      <c r="D133" s="17"/>
      <c r="E133" s="17"/>
      <c r="F133" s="17"/>
      <c r="G133" s="17"/>
      <c r="H133" s="17" t="s">
        <v>135</v>
      </c>
    </row>
  </sheetData>
  <mergeCells count="16">
    <mergeCell ref="D125:F125"/>
    <mergeCell ref="E126:E127"/>
    <mergeCell ref="D126:D127"/>
    <mergeCell ref="D59:I59"/>
    <mergeCell ref="E60:E61"/>
    <mergeCell ref="D60:D61"/>
    <mergeCell ref="D93:F93"/>
    <mergeCell ref="E94:E95"/>
    <mergeCell ref="D94:D95"/>
    <mergeCell ref="E1:K1"/>
    <mergeCell ref="E12:E13"/>
    <mergeCell ref="D12:D13"/>
    <mergeCell ref="E41:E42"/>
    <mergeCell ref="D41:D42"/>
    <mergeCell ref="D11:F11"/>
    <mergeCell ref="D40:H40"/>
  </mergeCells>
  <dataValidations count="95">
    <dataValidation type="decimal" allowBlank="1" showInputMessage="1" showErrorMessage="1" errorTitle="Input Error" error="Please enter a non-negative value between 0 and 999999999999999" sqref="F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3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4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4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4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4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4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4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4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5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5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5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5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6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6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6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6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6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6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6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6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6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6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6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6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6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6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6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7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7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7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7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7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7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8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8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G8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H8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I8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9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9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9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0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0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0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0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0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0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0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07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08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0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1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2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3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4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5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16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29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30">
      <formula1>0</formula1>
      <formula2>999999999999999</formula2>
    </dataValidation>
    <dataValidation type="decimal" allowBlank="1" showInputMessage="1" showErrorMessage="1" errorTitle="Input Error" error="Please enter a non-negative value between 0 and 999999999999999" sqref="F131">
      <formula1>0</formula1>
      <formula2>999999999999999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20"/>
  <sheetViews>
    <sheetView showGridLines="0" topLeftCell="D1" workbookViewId="0">
      <selection sqref="A1:C1048576"/>
    </sheetView>
  </sheetViews>
  <sheetFormatPr defaultRowHeight="15" x14ac:dyDescent="0.25"/>
  <cols>
    <col min="1" max="3" width="9.140625" hidden="1" customWidth="1"/>
    <col min="4" max="4" width="35.140625" customWidth="1"/>
    <col min="6" max="6" width="20.7109375" customWidth="1"/>
  </cols>
  <sheetData>
    <row r="1" spans="1:11" ht="35.1" customHeight="1" x14ac:dyDescent="0.25">
      <c r="A1" s="10" t="s">
        <v>442</v>
      </c>
      <c r="E1" s="44" t="s">
        <v>471</v>
      </c>
      <c r="F1" s="45"/>
      <c r="G1" s="45"/>
      <c r="H1" s="45"/>
      <c r="I1" s="45"/>
      <c r="J1" s="45"/>
      <c r="K1" s="45"/>
    </row>
    <row r="5" spans="1:11" x14ac:dyDescent="0.25">
      <c r="A5" s="17"/>
      <c r="B5" s="17"/>
      <c r="C5" s="17" t="s">
        <v>443</v>
      </c>
      <c r="D5" s="17"/>
      <c r="E5" s="17"/>
      <c r="F5" s="17"/>
      <c r="G5" s="17"/>
      <c r="H5" s="17"/>
    </row>
    <row r="6" spans="1:11" hidden="1" x14ac:dyDescent="0.25">
      <c r="A6" s="17"/>
      <c r="B6" s="17"/>
      <c r="C6" s="17"/>
      <c r="D6" s="17"/>
      <c r="E6" s="17" t="s">
        <v>172</v>
      </c>
      <c r="F6" s="17"/>
      <c r="G6" s="17"/>
      <c r="H6" s="17"/>
    </row>
    <row r="7" spans="1:11" hidden="1" x14ac:dyDescent="0.25">
      <c r="A7" s="17"/>
      <c r="B7" s="17"/>
      <c r="C7" s="17"/>
      <c r="D7" s="17"/>
      <c r="E7" s="17"/>
      <c r="F7" s="17"/>
      <c r="G7" s="17"/>
      <c r="H7" s="17"/>
    </row>
    <row r="8" spans="1:11" hidden="1" x14ac:dyDescent="0.25">
      <c r="A8" s="17"/>
      <c r="B8" s="17"/>
      <c r="C8" s="17" t="s">
        <v>132</v>
      </c>
      <c r="D8" s="17" t="s">
        <v>136</v>
      </c>
      <c r="E8" s="17" t="s">
        <v>136</v>
      </c>
      <c r="F8" s="17"/>
      <c r="G8" s="17" t="s">
        <v>131</v>
      </c>
      <c r="H8" s="17" t="s">
        <v>133</v>
      </c>
    </row>
    <row r="9" spans="1:11" s="12" customFormat="1" x14ac:dyDescent="0.25">
      <c r="A9" s="17"/>
      <c r="B9" s="17"/>
      <c r="C9" s="17" t="s">
        <v>351</v>
      </c>
      <c r="D9" s="42" t="s">
        <v>455</v>
      </c>
      <c r="E9" s="50"/>
      <c r="F9" s="43"/>
      <c r="G9" s="16"/>
      <c r="H9" s="17"/>
    </row>
    <row r="10" spans="1:11" s="12" customFormat="1" x14ac:dyDescent="0.25">
      <c r="A10" s="17"/>
      <c r="B10" s="17"/>
      <c r="C10" s="17" t="s">
        <v>136</v>
      </c>
      <c r="D10" s="46" t="s">
        <v>450</v>
      </c>
      <c r="E10" s="46"/>
      <c r="F10" s="31" t="s">
        <v>444</v>
      </c>
      <c r="H10" s="17"/>
    </row>
    <row r="11" spans="1:11" s="12" customFormat="1" x14ac:dyDescent="0.25">
      <c r="A11" s="17" t="s">
        <v>172</v>
      </c>
      <c r="B11" s="17"/>
      <c r="C11" s="17" t="s">
        <v>136</v>
      </c>
      <c r="D11" s="47"/>
      <c r="E11" s="47"/>
      <c r="F11" s="31" t="s">
        <v>152</v>
      </c>
      <c r="H11" s="17"/>
    </row>
    <row r="12" spans="1:11" x14ac:dyDescent="0.25">
      <c r="A12" s="17"/>
      <c r="B12" s="17"/>
      <c r="C12" s="17" t="s">
        <v>131</v>
      </c>
      <c r="D12" s="12"/>
      <c r="E12" s="12"/>
      <c r="H12" s="17"/>
    </row>
    <row r="13" spans="1:11" x14ac:dyDescent="0.25">
      <c r="A13" s="17" t="s">
        <v>451</v>
      </c>
      <c r="B13" s="17"/>
      <c r="C13" s="17"/>
      <c r="D13" s="30" t="s">
        <v>445</v>
      </c>
      <c r="E13" s="33" t="s">
        <v>154</v>
      </c>
      <c r="F13" s="19"/>
      <c r="H13" s="17"/>
    </row>
    <row r="14" spans="1:11" x14ac:dyDescent="0.25">
      <c r="A14" s="17" t="s">
        <v>452</v>
      </c>
      <c r="B14" s="17"/>
      <c r="C14" s="17"/>
      <c r="D14" s="30" t="s">
        <v>446</v>
      </c>
      <c r="E14" s="33" t="s">
        <v>155</v>
      </c>
      <c r="F14" s="19"/>
      <c r="H14" s="17"/>
    </row>
    <row r="15" spans="1:11" x14ac:dyDescent="0.25">
      <c r="A15" s="17" t="s">
        <v>457</v>
      </c>
      <c r="B15" s="17"/>
      <c r="C15" s="17"/>
      <c r="D15" s="30" t="s">
        <v>447</v>
      </c>
      <c r="E15" s="33" t="s">
        <v>156</v>
      </c>
      <c r="F15" s="19"/>
      <c r="H15" s="17"/>
    </row>
    <row r="16" spans="1:11" x14ac:dyDescent="0.25">
      <c r="A16" s="17" t="s">
        <v>459</v>
      </c>
      <c r="B16" s="17"/>
      <c r="C16" s="17"/>
      <c r="D16" s="30" t="s">
        <v>448</v>
      </c>
      <c r="E16" s="33" t="s">
        <v>157</v>
      </c>
      <c r="F16" s="19"/>
      <c r="H16" s="17"/>
    </row>
    <row r="17" spans="1:8" x14ac:dyDescent="0.25">
      <c r="A17" s="17" t="s">
        <v>460</v>
      </c>
      <c r="B17" s="17"/>
      <c r="C17" s="17"/>
      <c r="D17" s="30" t="s">
        <v>449</v>
      </c>
      <c r="E17" s="33" t="s">
        <v>158</v>
      </c>
      <c r="F17" s="19"/>
      <c r="H17" s="17"/>
    </row>
    <row r="18" spans="1:8" x14ac:dyDescent="0.25">
      <c r="A18" s="17" t="s">
        <v>453</v>
      </c>
      <c r="B18" s="17"/>
      <c r="C18" s="17"/>
      <c r="D18" s="30" t="s">
        <v>458</v>
      </c>
      <c r="E18" s="33" t="s">
        <v>159</v>
      </c>
      <c r="F18" s="19"/>
      <c r="H18" s="17"/>
    </row>
    <row r="19" spans="1:8" x14ac:dyDescent="0.25">
      <c r="A19" s="17"/>
      <c r="B19" s="17"/>
      <c r="C19" s="17" t="s">
        <v>131</v>
      </c>
      <c r="D19" s="12"/>
      <c r="E19" s="12"/>
      <c r="H19" s="17"/>
    </row>
    <row r="20" spans="1:8" x14ac:dyDescent="0.25">
      <c r="A20" s="17"/>
      <c r="B20" s="17"/>
      <c r="C20" s="17" t="s">
        <v>134</v>
      </c>
      <c r="D20" s="17"/>
      <c r="E20" s="17"/>
      <c r="F20" s="17"/>
      <c r="G20" s="17"/>
      <c r="H20" s="17" t="s">
        <v>135</v>
      </c>
    </row>
  </sheetData>
  <mergeCells count="4">
    <mergeCell ref="D10:D11"/>
    <mergeCell ref="E10:E11"/>
    <mergeCell ref="D9:F9"/>
    <mergeCell ref="E1:K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dm:cachedDataManifest xmlns:cdm="http://schemas.microsoft.com/2004/VisualStudio/Tools/Applications/CachedDataManifest.xsd" cdm:revision="1"/>
</file>

<file path=customXml/itemProps1.xml><?xml version="1.0" encoding="utf-8"?>
<ds:datastoreItem xmlns:ds="http://schemas.openxmlformats.org/officeDocument/2006/customXml" ds:itemID="{F8FC798E-AF93-4BE0-AA00-2DACFCABA47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StartUp</vt:lpstr>
      <vt:lpstr>Sheet1</vt:lpstr>
      <vt:lpstr>FilingInfo</vt:lpstr>
      <vt:lpstr>DBS_LeverageRatio_Solo</vt:lpstr>
      <vt:lpstr>DBS_LeverageRatio_Consolidated</vt:lpstr>
      <vt:lpstr>DBS_AuthorisedSignatory</vt:lpstr>
      <vt:lpstr>datasheet_1_13</vt:lpstr>
      <vt:lpstr>datasheet_1_25</vt:lpstr>
      <vt:lpstr>datasheet_1_26</vt:lpstr>
      <vt:lpstr>datasheet_1_38</vt:lpstr>
      <vt:lpstr>datasheet_1_40</vt:lpstr>
      <vt:lpstr>datasheet_1_42</vt:lpstr>
      <vt:lpstr>ScaleList</vt:lpstr>
      <vt:lpstr>UnitList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rgadekar</dc:creator>
  <cp:lastModifiedBy>Soman, Asha</cp:lastModifiedBy>
  <dcterms:created xsi:type="dcterms:W3CDTF">2010-12-09T08:47:06Z</dcterms:created>
  <dcterms:modified xsi:type="dcterms:W3CDTF">2023-03-13T05:06:16Z</dcterms:modified>
</cp:coreProperties>
</file>