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4.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comments5.xml" ContentType="application/vnd.openxmlformats-officedocument.spreadsheetml.comments+xml"/>
  <Override PartName="/xl/drawings/drawing15.xml" ContentType="application/vnd.openxmlformats-officedocument.drawing+xml"/>
  <Override PartName="/xl/comments6.xml" ContentType="application/vnd.openxmlformats-officedocument.spreadsheetml.comments+xml"/>
  <Override PartName="/xl/drawings/drawing16.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bookViews>
    <workbookView xWindow="-120" yWindow="-120" windowWidth="29040" windowHeight="15840" tabRatio="927" firstSheet="7" activeTab="20"/>
  </bookViews>
  <sheets>
    <sheet name="MainSheet" sheetId="1" state="veryHidden" r:id="rId1"/>
    <sheet name="StartUp" sheetId="2" state="veryHidden" r:id="rId2"/>
    <sheet name="+DynamicDomain" sheetId="53" state="veryHidden" r:id="rId3"/>
    <sheet name="+CELLLINKS" sheetId="54" state="veryHidden" r:id="rId4"/>
    <sheet name="Sheet1" sheetId="52" state="hidden" r:id="rId5"/>
    <sheet name="FilingInfo" sheetId="55" r:id="rId6"/>
    <sheet name="AuthorisedSignatory" sheetId="56" r:id="rId7"/>
    <sheet name="ProfileData" sheetId="57" r:id="rId8"/>
    <sheet name="DNBS06PART1" sheetId="58" r:id="rId9"/>
    <sheet name="DNBS06PART2" sheetId="59" r:id="rId10"/>
    <sheet name="DNBS06PART3" sheetId="60" r:id="rId11"/>
    <sheet name="DNBS06PART4" sheetId="61" r:id="rId12"/>
    <sheet name="DNBS06PART5" sheetId="62" r:id="rId13"/>
    <sheet name="DNBS06PART6" sheetId="63" r:id="rId14"/>
    <sheet name="DNBS06PART7" sheetId="64" r:id="rId15"/>
    <sheet name="DNBS06PART8" sheetId="65" r:id="rId16"/>
    <sheet name="DNBS06PART9" sheetId="66" r:id="rId17"/>
    <sheet name="DNBS06PART10" sheetId="67" r:id="rId18"/>
    <sheet name="DNBS06PART11" sheetId="68" r:id="rId19"/>
    <sheet name="DNBS06PART12" sheetId="69" r:id="rId20"/>
    <sheet name="DNBS06Annex" sheetId="70" r:id="rId21"/>
    <sheet name="+TextblockTexts" sheetId="71" state="veryHidden" r:id="rId22"/>
    <sheet name="Data" sheetId="3" state="veryHidden" r:id="rId23"/>
    <sheet name="+FootnoteTexts" sheetId="36" state="veryHidden" r:id="rId24"/>
    <sheet name="+Elements" sheetId="37" state="veryHidden" r:id="rId25"/>
    <sheet name="+Lineitems" sheetId="39" state="veryHidden" r:id="rId26"/>
  </sheets>
  <definedNames>
    <definedName name="_xlnm._FilterDatabase" localSheetId="1" hidden="1">StartUp!#REF!</definedName>
    <definedName name="datasheet_1_13">Data!$A$1:$A$12</definedName>
    <definedName name="datasheet_1_25">Data!$A$13:$A$24</definedName>
    <definedName name="datasheet_1_26">Data!$A$25</definedName>
    <definedName name="datasheet_1_38">Data!$A$26:$A$37</definedName>
    <definedName name="datasheet_1_40">Data!$A$38:$A$39</definedName>
    <definedName name="datasheet_1_42">Data!$A$40:$A$41</definedName>
    <definedName name="ScaleList">StartUp!$L$1:$L$5</definedName>
    <definedName name="UnitList">StartUp!$K$1:$K$172</definedName>
  </definedNames>
  <calcPr calcId="162913"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39" l="1"/>
  <c r="A1" i="39"/>
  <c r="G59" i="70"/>
  <c r="F29" i="70"/>
  <c r="J28" i="68"/>
  <c r="F85" i="67"/>
  <c r="F57" i="66"/>
  <c r="F51" i="66"/>
  <c r="F47" i="66"/>
  <c r="F38" i="66"/>
  <c r="F32" i="66"/>
  <c r="F39" i="66" s="1"/>
  <c r="F58" i="66" s="1"/>
  <c r="F60" i="66" s="1"/>
  <c r="F18" i="66"/>
  <c r="F25" i="65"/>
  <c r="F24" i="65"/>
  <c r="E53" i="64"/>
  <c r="F21" i="64"/>
  <c r="F22" i="64" s="1"/>
  <c r="F289" i="62"/>
  <c r="F36" i="62" s="1"/>
  <c r="F264" i="62"/>
  <c r="F35" i="62" s="1"/>
  <c r="F238" i="62"/>
  <c r="F34" i="62" s="1"/>
  <c r="F209" i="62"/>
  <c r="F182" i="62"/>
  <c r="F155" i="62"/>
  <c r="F127" i="62"/>
  <c r="F99" i="62"/>
  <c r="F70" i="62"/>
  <c r="F25" i="62" s="1"/>
  <c r="F32" i="62"/>
  <c r="F31" i="62"/>
  <c r="F30" i="62"/>
  <c r="F27" i="62"/>
  <c r="F26" i="62"/>
  <c r="F23" i="62"/>
  <c r="F22" i="62"/>
  <c r="F18" i="62"/>
  <c r="G20" i="61"/>
  <c r="F20" i="61"/>
  <c r="K106" i="60"/>
  <c r="K105" i="60"/>
  <c r="J105" i="60"/>
  <c r="I105" i="60"/>
  <c r="H105" i="60"/>
  <c r="G105" i="60"/>
  <c r="F105" i="60"/>
  <c r="L104" i="60"/>
  <c r="L103" i="60"/>
  <c r="L102" i="60"/>
  <c r="L101" i="60"/>
  <c r="L105" i="60" s="1"/>
  <c r="L100" i="60"/>
  <c r="L99" i="60"/>
  <c r="K97" i="60"/>
  <c r="J97" i="60"/>
  <c r="J106" i="60" s="1"/>
  <c r="I97" i="60"/>
  <c r="H97" i="60"/>
  <c r="G97" i="60"/>
  <c r="F97" i="60"/>
  <c r="L96" i="60"/>
  <c r="L95" i="60"/>
  <c r="L94" i="60"/>
  <c r="L93" i="60"/>
  <c r="L92" i="60"/>
  <c r="L91" i="60"/>
  <c r="L97" i="60" s="1"/>
  <c r="L89" i="60"/>
  <c r="K89" i="60"/>
  <c r="J89" i="60"/>
  <c r="I89" i="60"/>
  <c r="I106" i="60" s="1"/>
  <c r="H89" i="60"/>
  <c r="H106" i="60" s="1"/>
  <c r="G89" i="60"/>
  <c r="G106" i="60" s="1"/>
  <c r="F89" i="60"/>
  <c r="F106" i="60" s="1"/>
  <c r="L88" i="60"/>
  <c r="L87" i="60"/>
  <c r="L86" i="60"/>
  <c r="L85" i="60"/>
  <c r="L84" i="60"/>
  <c r="L83" i="60"/>
  <c r="K64" i="60"/>
  <c r="J64" i="60"/>
  <c r="I64" i="60"/>
  <c r="H64" i="60"/>
  <c r="G64" i="60"/>
  <c r="F64" i="60"/>
  <c r="M63" i="60"/>
  <c r="L63" i="60"/>
  <c r="M62" i="60"/>
  <c r="L62" i="60"/>
  <c r="M61" i="60"/>
  <c r="L61" i="60"/>
  <c r="M60" i="60"/>
  <c r="L60" i="60"/>
  <c r="M59" i="60"/>
  <c r="M64" i="60" s="1"/>
  <c r="L59" i="60"/>
  <c r="M58" i="60"/>
  <c r="L58" i="60"/>
  <c r="L64" i="60" s="1"/>
  <c r="K56" i="60"/>
  <c r="J56" i="60"/>
  <c r="I56" i="60"/>
  <c r="H56" i="60"/>
  <c r="G56" i="60"/>
  <c r="F56" i="60"/>
  <c r="M55" i="60"/>
  <c r="L55" i="60"/>
  <c r="M54" i="60"/>
  <c r="L54" i="60"/>
  <c r="M53" i="60"/>
  <c r="L53" i="60"/>
  <c r="M52" i="60"/>
  <c r="L52" i="60"/>
  <c r="M51" i="60"/>
  <c r="M56" i="60" s="1"/>
  <c r="L51" i="60"/>
  <c r="L56" i="60" s="1"/>
  <c r="M50" i="60"/>
  <c r="L50" i="60"/>
  <c r="K48" i="60"/>
  <c r="K65" i="60" s="1"/>
  <c r="J48" i="60"/>
  <c r="J65" i="60" s="1"/>
  <c r="I48" i="60"/>
  <c r="I65" i="60" s="1"/>
  <c r="H48" i="60"/>
  <c r="H65" i="60" s="1"/>
  <c r="G48" i="60"/>
  <c r="G65" i="60" s="1"/>
  <c r="F48" i="60"/>
  <c r="F65" i="60" s="1"/>
  <c r="M47" i="60"/>
  <c r="L47" i="60"/>
  <c r="M46" i="60"/>
  <c r="L46" i="60"/>
  <c r="M45" i="60"/>
  <c r="L45" i="60"/>
  <c r="M44" i="60"/>
  <c r="L44" i="60"/>
  <c r="M43" i="60"/>
  <c r="M48" i="60" s="1"/>
  <c r="M65" i="60" s="1"/>
  <c r="L43" i="60"/>
  <c r="M42" i="60"/>
  <c r="L42" i="60"/>
  <c r="L48" i="60" s="1"/>
  <c r="L65" i="60" s="1"/>
  <c r="G21" i="60"/>
  <c r="F21" i="60"/>
  <c r="F51" i="58"/>
  <c r="F50" i="58"/>
  <c r="F49" i="58"/>
  <c r="F48" i="58"/>
  <c r="F46" i="58"/>
  <c r="F44" i="58"/>
  <c r="F42" i="58"/>
  <c r="F39" i="58"/>
  <c r="F34" i="58"/>
  <c r="F32" i="58"/>
  <c r="F30" i="58"/>
  <c r="F28" i="58"/>
  <c r="F26" i="58"/>
  <c r="F23" i="58"/>
  <c r="F38" i="58" s="1"/>
  <c r="C226" i="54"/>
  <c r="B226" i="54"/>
  <c r="C225" i="54"/>
  <c r="B225" i="54"/>
  <c r="C224" i="54"/>
  <c r="B224" i="54"/>
  <c r="C223" i="54"/>
  <c r="B223" i="54"/>
  <c r="C222" i="54"/>
  <c r="B222" i="54"/>
  <c r="C221" i="54"/>
  <c r="B221" i="54"/>
  <c r="C220" i="54"/>
  <c r="B220" i="54"/>
  <c r="C219" i="54"/>
  <c r="B219" i="54"/>
  <c r="C218" i="54"/>
  <c r="B218" i="54"/>
  <c r="C217" i="54"/>
  <c r="B217" i="54"/>
  <c r="C216" i="54"/>
  <c r="B216" i="54"/>
  <c r="C215" i="54"/>
  <c r="B215" i="54"/>
  <c r="C214" i="54"/>
  <c r="B214" i="54"/>
  <c r="C213" i="54"/>
  <c r="B213" i="54"/>
  <c r="C212" i="54"/>
  <c r="B212" i="54"/>
  <c r="C211" i="54"/>
  <c r="B211" i="54"/>
  <c r="C210" i="54"/>
  <c r="B210" i="54"/>
  <c r="C209" i="54"/>
  <c r="B209" i="54"/>
  <c r="C208" i="54"/>
  <c r="B208" i="54"/>
  <c r="C207" i="54"/>
  <c r="B207" i="54"/>
  <c r="C206" i="54"/>
  <c r="B206" i="54"/>
  <c r="C205" i="54"/>
  <c r="B205" i="54"/>
  <c r="C204" i="54"/>
  <c r="B204" i="54"/>
  <c r="C203" i="54"/>
  <c r="B203" i="54"/>
  <c r="C202" i="54"/>
  <c r="B202" i="54"/>
  <c r="C201" i="54"/>
  <c r="B201" i="54"/>
  <c r="C200" i="54"/>
  <c r="B200" i="54"/>
  <c r="C199" i="54"/>
  <c r="B199" i="54"/>
  <c r="C198" i="54"/>
  <c r="B198" i="54"/>
  <c r="C197" i="54"/>
  <c r="B197" i="54"/>
  <c r="C196" i="54"/>
  <c r="B196" i="54"/>
  <c r="C195" i="54"/>
  <c r="B195" i="54"/>
  <c r="C194" i="54"/>
  <c r="B194" i="54"/>
  <c r="C193" i="54"/>
  <c r="B193" i="54"/>
  <c r="C192" i="54"/>
  <c r="B192" i="54"/>
  <c r="C191" i="54"/>
  <c r="B191" i="54"/>
  <c r="C190" i="54"/>
  <c r="B190" i="54"/>
  <c r="C189" i="54"/>
  <c r="B189" i="54"/>
  <c r="C188" i="54"/>
  <c r="B188" i="54"/>
  <c r="C187" i="54"/>
  <c r="B187" i="54"/>
  <c r="C186" i="54"/>
  <c r="B186" i="54"/>
  <c r="C185" i="54"/>
  <c r="B185" i="54"/>
  <c r="C184" i="54"/>
  <c r="B184" i="54"/>
  <c r="C183" i="54"/>
  <c r="B183" i="54"/>
  <c r="C182" i="54"/>
  <c r="B182" i="54"/>
  <c r="C181" i="54"/>
  <c r="B181" i="54"/>
  <c r="C180" i="54"/>
  <c r="B180" i="54"/>
  <c r="C179" i="54"/>
  <c r="B179" i="54"/>
  <c r="C178" i="54"/>
  <c r="B178" i="54"/>
  <c r="C177" i="54"/>
  <c r="B177" i="54"/>
  <c r="C176" i="54"/>
  <c r="B176" i="54"/>
  <c r="C175" i="54"/>
  <c r="B175" i="54"/>
  <c r="C174" i="54"/>
  <c r="B174" i="54"/>
  <c r="C173" i="54"/>
  <c r="B173" i="54"/>
  <c r="C172" i="54"/>
  <c r="B172" i="54"/>
  <c r="C171" i="54"/>
  <c r="B171" i="54"/>
  <c r="C170" i="54"/>
  <c r="B170" i="54"/>
  <c r="C169" i="54"/>
  <c r="B169" i="54"/>
  <c r="C168" i="54"/>
  <c r="B168" i="54"/>
  <c r="C167" i="54"/>
  <c r="B167" i="54"/>
  <c r="C166" i="54"/>
  <c r="B166" i="54"/>
  <c r="C165" i="54"/>
  <c r="B165" i="54"/>
  <c r="C164" i="54"/>
  <c r="B164" i="54"/>
  <c r="C163" i="54"/>
  <c r="B163" i="54"/>
  <c r="C162" i="54"/>
  <c r="B162" i="54"/>
  <c r="C161" i="54"/>
  <c r="B161" i="54"/>
  <c r="C160" i="54"/>
  <c r="B160" i="54"/>
  <c r="C159" i="54"/>
  <c r="B159" i="54"/>
  <c r="C158" i="54"/>
  <c r="B158" i="54"/>
  <c r="C157" i="54"/>
  <c r="B157" i="54"/>
  <c r="C156" i="54"/>
  <c r="B156" i="54"/>
  <c r="C155" i="54"/>
  <c r="B155" i="54"/>
  <c r="C154" i="54"/>
  <c r="B154" i="54"/>
  <c r="C153" i="54"/>
  <c r="B153" i="54"/>
  <c r="C152" i="54"/>
  <c r="B152" i="54"/>
  <c r="C151" i="54"/>
  <c r="B151" i="54"/>
  <c r="C150" i="54"/>
  <c r="B150" i="54"/>
  <c r="C149" i="54"/>
  <c r="B149" i="54"/>
  <c r="C148" i="54"/>
  <c r="B148" i="54"/>
  <c r="C147" i="54"/>
  <c r="B147" i="54"/>
  <c r="C146" i="54"/>
  <c r="B146" i="54"/>
  <c r="C145" i="54"/>
  <c r="B145" i="54"/>
  <c r="C144" i="54"/>
  <c r="B144" i="54"/>
  <c r="C143" i="54"/>
  <c r="B143" i="54"/>
  <c r="C142" i="54"/>
  <c r="B142" i="54"/>
  <c r="C141" i="54"/>
  <c r="B141" i="54"/>
  <c r="C140" i="54"/>
  <c r="B140" i="54"/>
  <c r="C139" i="54"/>
  <c r="B139" i="54"/>
  <c r="C138" i="54"/>
  <c r="B138" i="54"/>
  <c r="C137" i="54"/>
  <c r="B137" i="54"/>
  <c r="C136" i="54"/>
  <c r="B136" i="54"/>
  <c r="C135" i="54"/>
  <c r="B135" i="54"/>
  <c r="C134" i="54"/>
  <c r="B134" i="54"/>
  <c r="C133" i="54"/>
  <c r="B133" i="54"/>
  <c r="C132" i="54"/>
  <c r="B132" i="54"/>
  <c r="C131" i="54"/>
  <c r="B131" i="54"/>
  <c r="C130" i="54"/>
  <c r="B130" i="54"/>
  <c r="C129" i="54"/>
  <c r="B129" i="54"/>
  <c r="C128" i="54"/>
  <c r="B128" i="54"/>
  <c r="C127" i="54"/>
  <c r="B127" i="54"/>
  <c r="C126" i="54"/>
  <c r="B126" i="54"/>
  <c r="C125" i="54"/>
  <c r="B125" i="54"/>
  <c r="C124" i="54"/>
  <c r="B124" i="54"/>
  <c r="C123" i="54"/>
  <c r="B123" i="54"/>
  <c r="C122" i="54"/>
  <c r="B122" i="54"/>
  <c r="C121" i="54"/>
  <c r="B121" i="54"/>
  <c r="C120" i="54"/>
  <c r="B120" i="54"/>
  <c r="C119" i="54"/>
  <c r="B119" i="54"/>
  <c r="C118" i="54"/>
  <c r="B118" i="54"/>
  <c r="C117" i="54"/>
  <c r="B117" i="54"/>
  <c r="C116" i="54"/>
  <c r="B116" i="54"/>
  <c r="C115" i="54"/>
  <c r="B115" i="54"/>
  <c r="C114" i="54"/>
  <c r="B114" i="54"/>
  <c r="C113" i="54"/>
  <c r="B113" i="54"/>
  <c r="C112" i="54"/>
  <c r="B112" i="54"/>
  <c r="C111" i="54"/>
  <c r="B111" i="54"/>
  <c r="C110" i="54"/>
  <c r="B110" i="54"/>
  <c r="C109" i="54"/>
  <c r="B109" i="54"/>
  <c r="C108" i="54"/>
  <c r="B108" i="54"/>
  <c r="C107" i="54"/>
  <c r="B107" i="54"/>
  <c r="C106" i="54"/>
  <c r="B106" i="54"/>
  <c r="C105" i="54"/>
  <c r="B105" i="54"/>
  <c r="C104" i="54"/>
  <c r="B104" i="54"/>
  <c r="C103" i="54"/>
  <c r="B103" i="54"/>
  <c r="C102" i="54"/>
  <c r="B102" i="54"/>
  <c r="C101" i="54"/>
  <c r="B101" i="54"/>
  <c r="C100" i="54"/>
  <c r="B100" i="54"/>
  <c r="C99" i="54"/>
  <c r="B99" i="54"/>
  <c r="C98" i="54"/>
  <c r="B98" i="54"/>
  <c r="C97" i="54"/>
  <c r="B97" i="54"/>
  <c r="C96" i="54"/>
  <c r="B96" i="54"/>
  <c r="C95" i="54"/>
  <c r="B95" i="54"/>
  <c r="C94" i="54"/>
  <c r="B94" i="54"/>
  <c r="C93" i="54"/>
  <c r="B93" i="54"/>
  <c r="C92" i="54"/>
  <c r="B92" i="54"/>
  <c r="C91" i="54"/>
  <c r="B91" i="54"/>
  <c r="C90" i="54"/>
  <c r="B90" i="54"/>
  <c r="C89" i="54"/>
  <c r="B89" i="54"/>
  <c r="C88" i="54"/>
  <c r="B88" i="54"/>
  <c r="C87" i="54"/>
  <c r="B87" i="54"/>
  <c r="C86" i="54"/>
  <c r="B86" i="54"/>
  <c r="C85" i="54"/>
  <c r="B85" i="54"/>
  <c r="C84" i="54"/>
  <c r="B84" i="54"/>
  <c r="C83" i="54"/>
  <c r="B83" i="54"/>
  <c r="C82" i="54"/>
  <c r="B82" i="54"/>
  <c r="C81" i="54"/>
  <c r="B81" i="54"/>
  <c r="C80" i="54"/>
  <c r="B80" i="54"/>
  <c r="C79" i="54"/>
  <c r="B79" i="54"/>
  <c r="C78" i="54"/>
  <c r="B78" i="54"/>
  <c r="C77" i="54"/>
  <c r="B77" i="54"/>
  <c r="C76" i="54"/>
  <c r="B76" i="54"/>
  <c r="C75" i="54"/>
  <c r="B75" i="54"/>
  <c r="C74" i="54"/>
  <c r="B74" i="54"/>
  <c r="C73" i="54"/>
  <c r="B73" i="54"/>
  <c r="C72" i="54"/>
  <c r="B72" i="54"/>
  <c r="C71" i="54"/>
  <c r="B71" i="54"/>
  <c r="C70" i="54"/>
  <c r="B70" i="54"/>
  <c r="C69" i="54"/>
  <c r="B69" i="54"/>
  <c r="C68" i="54"/>
  <c r="B68" i="54"/>
  <c r="C67" i="54"/>
  <c r="B67" i="54"/>
  <c r="C66" i="54"/>
  <c r="B66" i="54"/>
  <c r="C65" i="54"/>
  <c r="B65" i="54"/>
  <c r="C64" i="54"/>
  <c r="B64" i="54"/>
  <c r="C63" i="54"/>
  <c r="B63" i="54"/>
  <c r="C62" i="54"/>
  <c r="B62" i="54"/>
  <c r="C61" i="54"/>
  <c r="B61" i="54"/>
  <c r="C60" i="54"/>
  <c r="B60" i="54"/>
  <c r="C59" i="54"/>
  <c r="B59" i="54"/>
  <c r="C58" i="54"/>
  <c r="B58" i="54"/>
  <c r="C57" i="54"/>
  <c r="B57" i="54"/>
  <c r="C56" i="54"/>
  <c r="B56" i="54"/>
  <c r="C55" i="54"/>
  <c r="B55" i="54"/>
  <c r="C54" i="54"/>
  <c r="B54" i="54"/>
  <c r="C53" i="54"/>
  <c r="B53" i="54"/>
  <c r="C52" i="54"/>
  <c r="B52" i="54"/>
  <c r="C51" i="54"/>
  <c r="B51" i="54"/>
  <c r="C50" i="54"/>
  <c r="B50" i="54"/>
  <c r="C49" i="54"/>
  <c r="B49" i="54"/>
  <c r="C48" i="54"/>
  <c r="B48" i="54"/>
  <c r="C47" i="54"/>
  <c r="B47" i="54"/>
  <c r="C46" i="54"/>
  <c r="B46" i="54"/>
  <c r="C45" i="54"/>
  <c r="B45" i="54"/>
  <c r="C44" i="54"/>
  <c r="B44" i="54"/>
  <c r="C43" i="54"/>
  <c r="B43" i="54"/>
  <c r="C42" i="54"/>
  <c r="B42" i="54"/>
  <c r="C41" i="54"/>
  <c r="B41" i="54"/>
  <c r="C40" i="54"/>
  <c r="B40" i="54"/>
  <c r="C39" i="54"/>
  <c r="B39" i="54"/>
  <c r="C38" i="54"/>
  <c r="B38" i="54"/>
  <c r="C37" i="54"/>
  <c r="B37" i="54"/>
  <c r="C36" i="54"/>
  <c r="B36" i="54"/>
  <c r="C35" i="54"/>
  <c r="B35" i="54"/>
  <c r="C34" i="54"/>
  <c r="B34" i="54"/>
  <c r="C33" i="54"/>
  <c r="B33" i="54"/>
  <c r="C32" i="54"/>
  <c r="B32" i="54"/>
  <c r="C31" i="54"/>
  <c r="B31" i="54"/>
  <c r="C30" i="54"/>
  <c r="B30" i="54"/>
  <c r="C29" i="54"/>
  <c r="B29" i="54"/>
  <c r="C28" i="54"/>
  <c r="B28" i="54"/>
  <c r="C27" i="54"/>
  <c r="B27" i="54"/>
  <c r="C26" i="54"/>
  <c r="B26" i="54"/>
  <c r="C25" i="54"/>
  <c r="B25" i="54"/>
  <c r="C24" i="54"/>
  <c r="B24" i="54"/>
  <c r="C23" i="54"/>
  <c r="B23" i="54"/>
  <c r="C22" i="54"/>
  <c r="B22" i="54"/>
  <c r="C21" i="54"/>
  <c r="B21" i="54"/>
  <c r="C20" i="54"/>
  <c r="B20" i="54"/>
  <c r="C19" i="54"/>
  <c r="B19" i="54"/>
  <c r="C18" i="54"/>
  <c r="B18" i="54"/>
  <c r="C17" i="54"/>
  <c r="B17" i="54"/>
  <c r="C16" i="54"/>
  <c r="B16" i="54"/>
  <c r="C15" i="54"/>
  <c r="B15" i="54"/>
  <c r="C14" i="54"/>
  <c r="B14" i="54"/>
  <c r="C13" i="54"/>
  <c r="B13" i="54"/>
  <c r="C12" i="54"/>
  <c r="B12" i="54"/>
  <c r="C11" i="54"/>
  <c r="B11" i="54"/>
  <c r="C10" i="54"/>
  <c r="B10" i="54"/>
  <c r="C9" i="54"/>
  <c r="B9" i="54"/>
  <c r="C8" i="54"/>
  <c r="B8" i="54"/>
  <c r="C7" i="54"/>
  <c r="B7" i="54"/>
  <c r="C6" i="54"/>
  <c r="B6" i="54"/>
  <c r="C5" i="54"/>
  <c r="B5" i="54"/>
  <c r="C4" i="54"/>
  <c r="B4" i="54"/>
  <c r="C3" i="54"/>
  <c r="B3" i="54"/>
  <c r="C2" i="54"/>
  <c r="B2" i="54"/>
  <c r="C1" i="54"/>
  <c r="B1" i="54"/>
  <c r="L106" i="60" l="1"/>
  <c r="F37" i="62"/>
  <c r="F38" i="62" s="1"/>
  <c r="F39" i="62" s="1"/>
  <c r="F36" i="58"/>
</calcChain>
</file>

<file path=xl/comments1.xml><?xml version="1.0" encoding="utf-8"?>
<comments xmlns="http://schemas.openxmlformats.org/spreadsheetml/2006/main">
  <authors>
    <author>rupatil</author>
  </authors>
  <commentList>
    <comment ref="E20" authorId="0" shapeId="0">
      <text>
        <r>
          <rPr>
            <b/>
            <sz val="9"/>
            <color indexed="81"/>
            <rFont val="Tahoma"/>
            <family val="2"/>
          </rPr>
          <t xml:space="preserve">[Date Format: dd-MM-yyyy]Please double click to show the popup
</t>
        </r>
      </text>
    </comment>
    <comment ref="E21" authorId="0" shapeId="0">
      <text>
        <r>
          <rPr>
            <b/>
            <sz val="9"/>
            <color indexed="81"/>
            <rFont val="Tahoma"/>
            <family val="2"/>
          </rPr>
          <t xml:space="preserve">[Date Format: dd-MM-yyyy]Please double click to show the popup
</t>
        </r>
      </text>
    </comment>
    <comment ref="E28" authorId="0" shapeId="0">
      <text>
        <r>
          <rPr>
            <b/>
            <sz val="9"/>
            <color indexed="81"/>
            <rFont val="Tahoma"/>
            <family val="2"/>
          </rPr>
          <t xml:space="preserve">[Date Format: dd-MM-yyyy]Please double click to show the popup
</t>
        </r>
      </text>
    </comment>
  </commentList>
</comments>
</file>

<file path=xl/comments2.xml><?xml version="1.0" encoding="utf-8"?>
<comments xmlns="http://schemas.openxmlformats.org/spreadsheetml/2006/main">
  <authors>
    <author>rupatil</author>
  </authors>
  <commentList>
    <comment ref="F18" authorId="0" shapeId="0">
      <text>
        <r>
          <rPr>
            <b/>
            <sz val="9"/>
            <color indexed="81"/>
            <rFont val="Tahoma"/>
            <family val="2"/>
          </rPr>
          <t xml:space="preserve">[Date Format: dd-MM-yyyy]Please double click to show the popup
</t>
        </r>
      </text>
    </comment>
  </commentList>
</comments>
</file>

<file path=xl/comments3.xml><?xml version="1.0" encoding="utf-8"?>
<comments xmlns="http://schemas.openxmlformats.org/spreadsheetml/2006/main">
  <authors>
    <author>rupatil</author>
  </authors>
  <commentList>
    <comment ref="F26" authorId="0" shapeId="0">
      <text>
        <r>
          <rPr>
            <b/>
            <sz val="9"/>
            <color indexed="81"/>
            <rFont val="Tahoma"/>
            <family val="2"/>
          </rPr>
          <t xml:space="preserve">[Date Format: dd-MM-yyyy]Please double click to show the popup
</t>
        </r>
      </text>
    </comment>
  </commentList>
</comments>
</file>

<file path=xl/comments4.xml><?xml version="1.0" encoding="utf-8"?>
<comments xmlns="http://schemas.openxmlformats.org/spreadsheetml/2006/main">
  <authors>
    <author>rupatil</author>
  </authors>
  <commentList>
    <comment ref="F77" authorId="0" shapeId="0">
      <text>
        <r>
          <rPr>
            <b/>
            <sz val="9"/>
            <color indexed="81"/>
            <rFont val="Tahoma"/>
            <family val="2"/>
          </rPr>
          <t xml:space="preserve">[Date Format: dd-MM-yyyy]Please double click to show the popup
</t>
        </r>
      </text>
    </comment>
  </commentList>
</comments>
</file>

<file path=xl/comments5.xml><?xml version="1.0" encoding="utf-8"?>
<comments xmlns="http://schemas.openxmlformats.org/spreadsheetml/2006/main">
  <authors>
    <author>rupatil</author>
  </authors>
  <commentList>
    <comment ref="E15" authorId="0" shapeId="0">
      <text>
        <r>
          <rPr>
            <b/>
            <sz val="9"/>
            <color indexed="81"/>
            <rFont val="Tahoma"/>
            <family val="2"/>
          </rPr>
          <t xml:space="preserve">[Date Format: dd-MM-yyyy]Please double click to show the popup
</t>
        </r>
      </text>
    </comment>
  </commentList>
</comments>
</file>

<file path=xl/comments6.xml><?xml version="1.0" encoding="utf-8"?>
<comments xmlns="http://schemas.openxmlformats.org/spreadsheetml/2006/main">
  <authors>
    <author>rupatil</author>
  </authors>
  <commentList>
    <comment ref="F16" authorId="0" shapeId="0">
      <text>
        <r>
          <rPr>
            <b/>
            <sz val="9"/>
            <color indexed="81"/>
            <rFont val="Tahoma"/>
            <family val="2"/>
          </rPr>
          <t xml:space="preserve">[Date Format: dd-MM-yyyy]Please double click to show the popup
</t>
        </r>
      </text>
    </comment>
    <comment ref="H16" authorId="0" shapeId="0">
      <text>
        <r>
          <rPr>
            <b/>
            <sz val="9"/>
            <color indexed="81"/>
            <rFont val="Tahoma"/>
            <family val="2"/>
          </rPr>
          <t xml:space="preserve">[Date Format: dd-MM-yyyy]Please double click to show the popup
</t>
        </r>
      </text>
    </comment>
    <comment ref="F33" authorId="0" shapeId="0">
      <text>
        <r>
          <rPr>
            <b/>
            <sz val="9"/>
            <color indexed="81"/>
            <rFont val="Tahoma"/>
            <family val="2"/>
          </rPr>
          <t xml:space="preserve">[Date Format: dd-MM-yyyy]Please double click to show the popup
</t>
        </r>
      </text>
    </comment>
    <comment ref="G33" authorId="0" shapeId="0">
      <text>
        <r>
          <rPr>
            <b/>
            <sz val="9"/>
            <color indexed="81"/>
            <rFont val="Tahoma"/>
            <family val="2"/>
          </rPr>
          <t xml:space="preserve">[Date Format: dd-MM-yyyy]Please double click to show the popup
</t>
        </r>
      </text>
    </comment>
    <comment ref="I33" authorId="0" shapeId="0">
      <text>
        <r>
          <rPr>
            <b/>
            <sz val="9"/>
            <color indexed="81"/>
            <rFont val="Tahoma"/>
            <family val="2"/>
          </rPr>
          <t xml:space="preserve">[Date Format: dd-MM-yyyy]Please double click to show the popup
</t>
        </r>
      </text>
    </comment>
  </commentList>
</comments>
</file>

<file path=xl/comments7.xml><?xml version="1.0" encoding="utf-8"?>
<comments xmlns="http://schemas.openxmlformats.org/spreadsheetml/2006/main">
  <authors>
    <author>rupatil</author>
  </authors>
  <commentList>
    <comment ref="G15" authorId="0" shapeId="0">
      <text>
        <r>
          <rPr>
            <b/>
            <sz val="9"/>
            <color indexed="81"/>
            <rFont val="Tahoma"/>
            <family val="2"/>
          </rPr>
          <t xml:space="preserve">[Date Format: dd-MM-yyyy]Please double click to show the popup
</t>
        </r>
      </text>
    </comment>
    <comment ref="H15" authorId="0" shapeId="0">
      <text>
        <r>
          <rPr>
            <b/>
            <sz val="9"/>
            <color indexed="81"/>
            <rFont val="Tahoma"/>
            <family val="2"/>
          </rPr>
          <t xml:space="preserve">[Date Format: dd-MM-yyyy]Please double click to show the popup
</t>
        </r>
      </text>
    </comment>
    <comment ref="E94" authorId="0" shapeId="0">
      <text>
        <r>
          <rPr>
            <b/>
            <sz val="9"/>
            <color indexed="81"/>
            <rFont val="Tahoma"/>
            <family val="2"/>
          </rPr>
          <t xml:space="preserve">[Date Format: dd-MM-yyyy]Please double click to show the popup
</t>
        </r>
      </text>
    </comment>
    <comment ref="F94" authorId="0" shapeId="0">
      <text>
        <r>
          <rPr>
            <b/>
            <sz val="9"/>
            <color indexed="81"/>
            <rFont val="Tahoma"/>
            <family val="2"/>
          </rPr>
          <t xml:space="preserve">[Date Format: dd-MM-yyyy]Please double click to show the popup
</t>
        </r>
      </text>
    </comment>
  </commentList>
</comments>
</file>

<file path=xl/sharedStrings.xml><?xml version="1.0" encoding="utf-8"?>
<sst xmlns="http://schemas.openxmlformats.org/spreadsheetml/2006/main" count="3002" uniqueCount="1270">
  <si>
    <t>MWK</t>
  </si>
  <si>
    <t>Malawi, Kwachas</t>
  </si>
  <si>
    <t>MYR</t>
  </si>
  <si>
    <t>Malaysia, Ringgits</t>
  </si>
  <si>
    <t>MVR</t>
  </si>
  <si>
    <t>Maldives (Maldive Islands), Rufiyaa</t>
  </si>
  <si>
    <t>MTL</t>
  </si>
  <si>
    <t>Malta, Liri (expires 2008-Jan-31)</t>
  </si>
  <si>
    <t>MRO</t>
  </si>
  <si>
    <t>Mauritania, Ouguiyas</t>
  </si>
  <si>
    <t>MUR</t>
  </si>
  <si>
    <t>Mauritius, Rupees</t>
  </si>
  <si>
    <t>MXN</t>
  </si>
  <si>
    <t>Mexico, Pesos</t>
  </si>
  <si>
    <t>MDL</t>
  </si>
  <si>
    <t>Moldova, Lei</t>
  </si>
  <si>
    <t>MNT</t>
  </si>
  <si>
    <t>Mongolia, Tugriks</t>
  </si>
  <si>
    <t>MAD</t>
  </si>
  <si>
    <t>Morocco, Dirhams</t>
  </si>
  <si>
    <t>MZN</t>
  </si>
  <si>
    <t>Mozambique, Meticais</t>
  </si>
  <si>
    <t>MMK</t>
  </si>
  <si>
    <t>Myanmar (Burma), Kyats</t>
  </si>
  <si>
    <t>NAD</t>
  </si>
  <si>
    <t>Namibia, Dollars</t>
  </si>
  <si>
    <t>NPR</t>
  </si>
  <si>
    <t>Nepal, Nepal Rupees</t>
  </si>
  <si>
    <t>ANG</t>
  </si>
  <si>
    <t>Netherlands Antilles, Guilders (also called Florins)</t>
  </si>
  <si>
    <t>NZD</t>
  </si>
  <si>
    <t>New Zealand, Dollars</t>
  </si>
  <si>
    <t>NIO</t>
  </si>
  <si>
    <t>Nicaragua, Cordobas</t>
  </si>
  <si>
    <t>NGN</t>
  </si>
  <si>
    <t>Nigeria, Nairas</t>
  </si>
  <si>
    <t>NOK</t>
  </si>
  <si>
    <t>Norway, Krone</t>
  </si>
  <si>
    <t>OMR</t>
  </si>
  <si>
    <t>Oman, Rials</t>
  </si>
  <si>
    <t>PKR</t>
  </si>
  <si>
    <t>Pakistan, Rupees</t>
  </si>
  <si>
    <t>XPD</t>
  </si>
  <si>
    <t>Palladium Ounces</t>
  </si>
  <si>
    <t>PAB</t>
  </si>
  <si>
    <t>Panama, Balboa</t>
  </si>
  <si>
    <t>PGK</t>
  </si>
  <si>
    <t>Papua New Guinea, Kina</t>
  </si>
  <si>
    <t>UYU</t>
  </si>
  <si>
    <t>Uruguay, Pesos</t>
  </si>
  <si>
    <t>UZS</t>
  </si>
  <si>
    <t>Turkey, New Lira</t>
  </si>
  <si>
    <t>TMM</t>
  </si>
  <si>
    <t>Turkmenistan, Manats</t>
  </si>
  <si>
    <t>TVD</t>
  </si>
  <si>
    <t>Tuvalu, Tuvalu Dollars</t>
  </si>
  <si>
    <t>UGX</t>
  </si>
  <si>
    <t>Uganda, Shillings</t>
  </si>
  <si>
    <t>UAH</t>
  </si>
  <si>
    <t>Ukraine, Hryvnia</t>
  </si>
  <si>
    <t>AED</t>
  </si>
  <si>
    <t>United Arab Emirates, Dirhams</t>
  </si>
  <si>
    <t>GBP</t>
  </si>
  <si>
    <t>United Kingdom, Pounds</t>
  </si>
  <si>
    <t>PYG</t>
  </si>
  <si>
    <t>Paraguay, Guarani</t>
  </si>
  <si>
    <t>PEN</t>
  </si>
  <si>
    <t>Peru, Nuevos Soles</t>
  </si>
  <si>
    <t>PHP</t>
  </si>
  <si>
    <t>Philippines, Pesos</t>
  </si>
  <si>
    <t>XPT</t>
  </si>
  <si>
    <t>Platinum, Ounces</t>
  </si>
  <si>
    <t>PLN</t>
  </si>
  <si>
    <t>Poland, Zlotych</t>
  </si>
  <si>
    <t>QAR</t>
  </si>
  <si>
    <t>Qatar, Rials</t>
  </si>
  <si>
    <t>RON</t>
  </si>
  <si>
    <t>Romania, New Lei</t>
  </si>
  <si>
    <t>RUB</t>
  </si>
  <si>
    <t>Russia, Rubles</t>
  </si>
  <si>
    <t>RWF</t>
  </si>
  <si>
    <t>Rwanda, Rwanda Francs</t>
  </si>
  <si>
    <t>SHP</t>
  </si>
  <si>
    <t>Saint Helena, Pounds</t>
  </si>
  <si>
    <t>WST</t>
  </si>
  <si>
    <t>Samoa, Tala</t>
  </si>
  <si>
    <t>STD</t>
  </si>
  <si>
    <t>Sao Tome and Principe, Dobras</t>
  </si>
  <si>
    <t>SAR</t>
  </si>
  <si>
    <t>Saudi Arabia, Riyals</t>
  </si>
  <si>
    <t>SPL</t>
  </si>
  <si>
    <t>Seborga, Luigini</t>
  </si>
  <si>
    <t>RSD</t>
  </si>
  <si>
    <t>Serbia, Dinars</t>
  </si>
  <si>
    <t>SCR</t>
  </si>
  <si>
    <t>Seychelles, Rupees</t>
  </si>
  <si>
    <t>SLL</t>
  </si>
  <si>
    <t>Sierra Leone, Leones</t>
  </si>
  <si>
    <t>XAG</t>
  </si>
  <si>
    <t>Silver, Ounces</t>
  </si>
  <si>
    <t>SGD</t>
  </si>
  <si>
    <t>Singapore, Dollars</t>
  </si>
  <si>
    <t>SBD</t>
  </si>
  <si>
    <t>Solomon Islands, Dollars</t>
  </si>
  <si>
    <t>SOS</t>
  </si>
  <si>
    <t>Somalia, Shillings</t>
  </si>
  <si>
    <t>ZAR</t>
  </si>
  <si>
    <t>South Africa, Rand</t>
  </si>
  <si>
    <t>LKR</t>
  </si>
  <si>
    <t>Sri Lanka, Rupees</t>
  </si>
  <si>
    <t>SDG</t>
  </si>
  <si>
    <t>Sudan, Pounds</t>
  </si>
  <si>
    <t>SRD</t>
  </si>
  <si>
    <t>Suriname, Dollars</t>
  </si>
  <si>
    <t>SZL</t>
  </si>
  <si>
    <t>Swaziland, Emalangeni</t>
  </si>
  <si>
    <t>SEK</t>
  </si>
  <si>
    <t>Sweden, Kronor</t>
  </si>
  <si>
    <t>CHF</t>
  </si>
  <si>
    <t>Switzerland, Francs</t>
  </si>
  <si>
    <t>SYP</t>
  </si>
  <si>
    <t>Syria, Pounds</t>
  </si>
  <si>
    <t>TWD</t>
  </si>
  <si>
    <t>Taiwan, New Dollars</t>
  </si>
  <si>
    <t>TJS</t>
  </si>
  <si>
    <t>Tajikistan, Somoni</t>
  </si>
  <si>
    <t>TZS</t>
  </si>
  <si>
    <t>Tanzania, Shillings</t>
  </si>
  <si>
    <t>THB</t>
  </si>
  <si>
    <t>Thailand, Baht</t>
  </si>
  <si>
    <t>TOP</t>
  </si>
  <si>
    <t>Tonga, Paanga</t>
  </si>
  <si>
    <t>TTD</t>
  </si>
  <si>
    <t>Trinidad and Tobago, Dollars</t>
  </si>
  <si>
    <t>TND</t>
  </si>
  <si>
    <t>Tunisia, Dinars</t>
  </si>
  <si>
    <t>TRY</t>
  </si>
  <si>
    <t>Uzbekistan, Sums</t>
  </si>
  <si>
    <t>VUV</t>
  </si>
  <si>
    <t>Vanuatu, Vatu</t>
  </si>
  <si>
    <t>VEB</t>
  </si>
  <si>
    <t>Venezuela, Bolivares (expires 2008-Jun-30)</t>
  </si>
  <si>
    <t>VEF</t>
  </si>
  <si>
    <t>Venezuela, Bolivares Fuertes</t>
  </si>
  <si>
    <t>VND</t>
  </si>
  <si>
    <t>Viet Nam, Dong</t>
  </si>
  <si>
    <t>YER</t>
  </si>
  <si>
    <t>Yemen, Rials</t>
  </si>
  <si>
    <t>ZMK</t>
  </si>
  <si>
    <t>Zambia, Kwacha</t>
  </si>
  <si>
    <t>ZWD</t>
  </si>
  <si>
    <t>Zimbabwe, Zimbabwe Dollars</t>
  </si>
  <si>
    <t>AFN</t>
  </si>
  <si>
    <t>Afghanistan, Afghanis</t>
  </si>
  <si>
    <t>ALL</t>
  </si>
  <si>
    <t>Albania, Leke</t>
  </si>
  <si>
    <t>DZD</t>
  </si>
  <si>
    <t>Algeria, Algeria Dinars</t>
  </si>
  <si>
    <t>AOA</t>
  </si>
  <si>
    <t>Angola, Kwanza</t>
  </si>
  <si>
    <t>ARS</t>
  </si>
  <si>
    <t>Argentina, Pesos</t>
  </si>
  <si>
    <t>Isle of Man, Pounds</t>
  </si>
  <si>
    <t>ILS</t>
  </si>
  <si>
    <t>Israel, New Shekels</t>
  </si>
  <si>
    <t>JMD</t>
  </si>
  <si>
    <t>Jamaica, Dollars</t>
  </si>
  <si>
    <t>JPY</t>
  </si>
  <si>
    <t>Japan, Yen</t>
  </si>
  <si>
    <t>JEP</t>
  </si>
  <si>
    <t>Jersey, Pounds</t>
  </si>
  <si>
    <t>JOD</t>
  </si>
  <si>
    <t>Jordan, Dinars</t>
  </si>
  <si>
    <t>KZT</t>
  </si>
  <si>
    <t>Kazakhstan, Tenge</t>
  </si>
  <si>
    <t>KES</t>
  </si>
  <si>
    <t>Kenya, Shillings</t>
  </si>
  <si>
    <t>KPW</t>
  </si>
  <si>
    <t>Korea (North), Won</t>
  </si>
  <si>
    <t>KRW</t>
  </si>
  <si>
    <t>Korea (South), Won</t>
  </si>
  <si>
    <t>KWD</t>
  </si>
  <si>
    <t>Kuwait, Dinars</t>
  </si>
  <si>
    <t>KGS</t>
  </si>
  <si>
    <t>Kyrgyzstan, Soms</t>
  </si>
  <si>
    <t>LAK</t>
  </si>
  <si>
    <t>Laos, Kips</t>
  </si>
  <si>
    <t>LVL</t>
  </si>
  <si>
    <t>Latvia, Lati</t>
  </si>
  <si>
    <t>LBP</t>
  </si>
  <si>
    <t>Lebanon, Pounds</t>
  </si>
  <si>
    <t>LSL</t>
  </si>
  <si>
    <t>Lesotho, Maloti</t>
  </si>
  <si>
    <t>LRD</t>
  </si>
  <si>
    <t>Start Date</t>
  </si>
  <si>
    <t>End Date</t>
  </si>
  <si>
    <t>USD</t>
  </si>
  <si>
    <t>United States of America, Dollars</t>
  </si>
  <si>
    <t>Actuals</t>
  </si>
  <si>
    <t>Thousands</t>
  </si>
  <si>
    <t>Millions</t>
  </si>
  <si>
    <t>Billions</t>
  </si>
  <si>
    <t>Guernsey, Pounds</t>
  </si>
  <si>
    <t>GNF</t>
  </si>
  <si>
    <t>Guinea, Francs</t>
  </si>
  <si>
    <t>GYD</t>
  </si>
  <si>
    <t>Guyana, Dollars</t>
  </si>
  <si>
    <t>HTG</t>
  </si>
  <si>
    <t>Default Unit</t>
  </si>
  <si>
    <t>Default Scale</t>
  </si>
  <si>
    <t>Current Period</t>
  </si>
  <si>
    <t>Previous Period</t>
  </si>
  <si>
    <t>Identifier</t>
  </si>
  <si>
    <t>AMD</t>
  </si>
  <si>
    <t>Armenia, Drams</t>
  </si>
  <si>
    <t>AWG</t>
  </si>
  <si>
    <t>Aruba, Guilders (also called Florins)</t>
  </si>
  <si>
    <t>AUD</t>
  </si>
  <si>
    <t>Australia, Dollars</t>
  </si>
  <si>
    <t>AZN</t>
  </si>
  <si>
    <t>Azerbaijan, New Manats</t>
  </si>
  <si>
    <t>BSD</t>
  </si>
  <si>
    <t>Bahamas, Dollars</t>
  </si>
  <si>
    <t>BHD</t>
  </si>
  <si>
    <t>Bahrain, Dinars</t>
  </si>
  <si>
    <t>BDT</t>
  </si>
  <si>
    <t>Bangladesh, Taka</t>
  </si>
  <si>
    <t>BBD</t>
  </si>
  <si>
    <t>Barbados, Dollars</t>
  </si>
  <si>
    <t>BYR</t>
  </si>
  <si>
    <t>Belarus, Rubles</t>
  </si>
  <si>
    <t>BZD</t>
  </si>
  <si>
    <t>Belize, Dollars</t>
  </si>
  <si>
    <t>BMD</t>
  </si>
  <si>
    <t>Bermuda, Dollars</t>
  </si>
  <si>
    <t>BTN</t>
  </si>
  <si>
    <t>Bhutan, Ngultrum</t>
  </si>
  <si>
    <t>BOB</t>
  </si>
  <si>
    <t>Bolivia, Bolivianos</t>
  </si>
  <si>
    <t>BAM</t>
  </si>
  <si>
    <t>Bosnia and Herzegovina, Convertible Marka</t>
  </si>
  <si>
    <t>BWP</t>
  </si>
  <si>
    <t>Botswana, Pulas</t>
  </si>
  <si>
    <t>BRL</t>
  </si>
  <si>
    <t>Brazil, Brazil Real</t>
  </si>
  <si>
    <t>BND</t>
  </si>
  <si>
    <t>Brunei Darussalam, Dollars</t>
  </si>
  <si>
    <t>BGN</t>
  </si>
  <si>
    <t>Bulgaria, Leva</t>
  </si>
  <si>
    <t>BIF</t>
  </si>
  <si>
    <t>Burundi, Francs</t>
  </si>
  <si>
    <t>KHR</t>
  </si>
  <si>
    <t>Cambodia, Riels</t>
  </si>
  <si>
    <t>CAD</t>
  </si>
  <si>
    <t>Canada, Dollars</t>
  </si>
  <si>
    <t>CVE</t>
  </si>
  <si>
    <t>Cape Verde, Escudos</t>
  </si>
  <si>
    <t>KYD</t>
  </si>
  <si>
    <t>Cayman Islands, Dollars</t>
  </si>
  <si>
    <t>CLP</t>
  </si>
  <si>
    <t>Chile, Pesos</t>
  </si>
  <si>
    <t>CNY</t>
  </si>
  <si>
    <t>China, Yuan Renminbi</t>
  </si>
  <si>
    <t>COP</t>
  </si>
  <si>
    <t>Colombia, Pesos</t>
  </si>
  <si>
    <t>XOF</t>
  </si>
  <si>
    <t>Communaute Financiere Africaine BCEAO, Francs</t>
  </si>
  <si>
    <t>XAF</t>
  </si>
  <si>
    <t>Communaute Financiere Africaine BEAC, Francs</t>
  </si>
  <si>
    <t>KMF</t>
  </si>
  <si>
    <t>Comoros, Francs</t>
  </si>
  <si>
    <t>XPF</t>
  </si>
  <si>
    <t>Comptoirs Francais du Pacifique Francs</t>
  </si>
  <si>
    <t>CDF</t>
  </si>
  <si>
    <t>Congo/Kinshasa, Congolese Francs</t>
  </si>
  <si>
    <t>IDR</t>
  </si>
  <si>
    <t>Indonesia, Rupiahs</t>
  </si>
  <si>
    <t>XDR</t>
  </si>
  <si>
    <t>International Monetary Fund (IMF) Special Drawing Rights</t>
  </si>
  <si>
    <t>IRR</t>
  </si>
  <si>
    <t>Iran, Rials</t>
  </si>
  <si>
    <t>IQD</t>
  </si>
  <si>
    <t>Iraq, Dinars</t>
  </si>
  <si>
    <t>IMP</t>
  </si>
  <si>
    <t>Liberia, Dollars</t>
  </si>
  <si>
    <t>LYD</t>
  </si>
  <si>
    <t>Libya, Dinars</t>
  </si>
  <si>
    <t>LTL</t>
  </si>
  <si>
    <t>Lithuania, Litai</t>
  </si>
  <si>
    <t>MOP</t>
  </si>
  <si>
    <t>Macau, Patacas</t>
  </si>
  <si>
    <t>MKD</t>
  </si>
  <si>
    <t>Macedonia, Denars</t>
  </si>
  <si>
    <t>MGA</t>
  </si>
  <si>
    <t>Madagascar, Ariary</t>
  </si>
  <si>
    <t>Haiti, Gourdes</t>
  </si>
  <si>
    <t>HNL</t>
  </si>
  <si>
    <t>Honduras, Lempiras</t>
  </si>
  <si>
    <t>HKD</t>
  </si>
  <si>
    <t>Hong Kong, Dollars</t>
  </si>
  <si>
    <t>HUF</t>
  </si>
  <si>
    <t>Hungary, Forint</t>
  </si>
  <si>
    <t>ISK</t>
  </si>
  <si>
    <t>Iceland, Kronur</t>
  </si>
  <si>
    <t>INR</t>
  </si>
  <si>
    <t>India, Rupees</t>
  </si>
  <si>
    <t>CRC</t>
  </si>
  <si>
    <t>Costa Rica, Colones</t>
  </si>
  <si>
    <t>HRK</t>
  </si>
  <si>
    <t>Croatia, Kuna</t>
  </si>
  <si>
    <t>CUP</t>
  </si>
  <si>
    <t>Cuba, Pesos</t>
  </si>
  <si>
    <t>CYP</t>
  </si>
  <si>
    <t>Cyprus, Pounds (expires 2008-Jan-31)</t>
  </si>
  <si>
    <t>CZK</t>
  </si>
  <si>
    <t>Czech Republic, Koruny</t>
  </si>
  <si>
    <t>DKK</t>
  </si>
  <si>
    <t>Denmark, Kroner</t>
  </si>
  <si>
    <t>DJF</t>
  </si>
  <si>
    <t>Djibouti, Francs</t>
  </si>
  <si>
    <t>DOP</t>
  </si>
  <si>
    <t>Dominican Republic, Pesos</t>
  </si>
  <si>
    <t>XCD</t>
  </si>
  <si>
    <t>East Caribbean Dollars</t>
  </si>
  <si>
    <t>EGP</t>
  </si>
  <si>
    <t>Egypt, Pounds</t>
  </si>
  <si>
    <t>SVC</t>
  </si>
  <si>
    <t>El Salvador, Colones</t>
  </si>
  <si>
    <t>ERN</t>
  </si>
  <si>
    <t>Eritrea, Nakfa</t>
  </si>
  <si>
    <t>EEK</t>
  </si>
  <si>
    <t>Estonia, Krooni</t>
  </si>
  <si>
    <t>ETB</t>
  </si>
  <si>
    <t>Ethiopia, Birr</t>
  </si>
  <si>
    <t>EUR</t>
  </si>
  <si>
    <t>Euro Member Countries, Euro</t>
  </si>
  <si>
    <t>FKP</t>
  </si>
  <si>
    <t>Falkland Islands (Malvinas), Pounds</t>
  </si>
  <si>
    <t>FJD</t>
  </si>
  <si>
    <t>Fiji, Dollars</t>
  </si>
  <si>
    <t>GMD</t>
  </si>
  <si>
    <t>Gambia, Dalasi</t>
  </si>
  <si>
    <t>GEL</t>
  </si>
  <si>
    <t>Georgia, Lari</t>
  </si>
  <si>
    <t>GHS</t>
  </si>
  <si>
    <t>Ghana, Cedis</t>
  </si>
  <si>
    <t>GIP</t>
  </si>
  <si>
    <t>Gibraltar, Pounds</t>
  </si>
  <si>
    <t>XAU</t>
  </si>
  <si>
    <t>Gold, Ounces</t>
  </si>
  <si>
    <t>GTQ</t>
  </si>
  <si>
    <t>Guatemala, Quetzales</t>
  </si>
  <si>
    <t>GGP</t>
  </si>
  <si>
    <t>Language</t>
  </si>
  <si>
    <t>&lt;PrefixNamespace&gt;_x000D_
  &lt;add key="Prefix" value="cmp" /&gt;_x000D_
  &lt;add key="Namespace" value="" /&gt;_x000D_
  &lt;add key="Scheme" value="" /&gt;_x000D_
  &lt;add key="SchemaFileName" value="" /&gt;_x000D_
&lt;/PrefixNamespace&gt;</t>
  </si>
  <si>
    <t>{9D464D58-4FAD-4758-A826-6A433BFB4418}</t>
  </si>
  <si>
    <t>Previous To Previous Period</t>
  </si>
  <si>
    <t>Lakhs</t>
  </si>
  <si>
    <t>4afd88a4-afd1-4c27-b484-1f1c1d89a5ea:~:NotMandatory:~:True:~:False:~::~::~:False:~::~::~:False:~::~::~:</t>
  </si>
  <si>
    <t>862362b6-cdc4-4e4e-bd1c-77d6b1a8b7d3:~:Layout1:~:NotMandatory:~:True:~::~::~:</t>
  </si>
  <si>
    <t>#LAYOUTSCSR#</t>
  </si>
  <si>
    <t>#CustPlc#</t>
  </si>
  <si>
    <t>#TABLE#</t>
  </si>
  <si>
    <t>#LAYOUTECSR#</t>
  </si>
  <si>
    <t>#TblHeadPlc#</t>
  </si>
  <si>
    <t>Filing Information</t>
  </si>
  <si>
    <t>Information</t>
  </si>
  <si>
    <t>in-rbi-rep.xsd#in-rbi-rep_ReturnName</t>
  </si>
  <si>
    <t>Return Name</t>
  </si>
  <si>
    <t>in-rbi-rep.xsd#in-rbi-rep_ReturnCode</t>
  </si>
  <si>
    <t>Return Code</t>
  </si>
  <si>
    <t>in-rbi-rep.xsd#in-rbi-rep_NameOfReportingInstitution</t>
  </si>
  <si>
    <t>Name of reporting institution</t>
  </si>
  <si>
    <t>in-rbi-rep.xsd#in-rbi-rep_BankCode</t>
  </si>
  <si>
    <t>Bank / FI code</t>
  </si>
  <si>
    <t>rbi-core.xsd#rbi-core_InstitutionType</t>
  </si>
  <si>
    <t>Institution Type</t>
  </si>
  <si>
    <t>in-rbi-rep.xsd#in-rbi-rep_ReportingFrequency</t>
  </si>
  <si>
    <t>Reporting frequency</t>
  </si>
  <si>
    <t>in-rbi-rep.xsd#in-rbi-rep_ReportingPeriodStartDate</t>
  </si>
  <si>
    <t xml:space="preserve">Reporting start date </t>
  </si>
  <si>
    <t>in-rbi-rep.xsd#in-rbi-rep_ReportingPeriodEndDate</t>
  </si>
  <si>
    <t xml:space="preserve">Reporting end date </t>
  </si>
  <si>
    <t>rbi-core.xsd#rbi-core_ReportingCurrency</t>
  </si>
  <si>
    <t>Reporting currency</t>
  </si>
  <si>
    <t>rbi-core.xsd#rbi-core_ReportingScale</t>
  </si>
  <si>
    <t>Reporting scale</t>
  </si>
  <si>
    <t>rbi-core.xsd#rbi-core_TaxonomyVersion</t>
  </si>
  <si>
    <t>Taxonomy version</t>
  </si>
  <si>
    <t>in-rbi-rep.xsd#in-rbi-rep_ToolName</t>
  </si>
  <si>
    <t>Tool name</t>
  </si>
  <si>
    <t>rbi-core.xsd#rbi-core_ToolVersion</t>
  </si>
  <si>
    <t>Tool version</t>
  </si>
  <si>
    <t>in-rbi-rep.xsd#in-rbi-rep_ReportStatus</t>
  </si>
  <si>
    <t>Report status</t>
  </si>
  <si>
    <t>in-rbi-rep.xsd#in-rbi-rep_DateOfAudit</t>
  </si>
  <si>
    <t>Date of Audit</t>
  </si>
  <si>
    <t>in-rbi-rep.xsd#in-rbi-rep_GeneralRemarks</t>
  </si>
  <si>
    <t>General remarks</t>
  </si>
  <si>
    <t>#LAYOUTSCER#</t>
  </si>
  <si>
    <t>#LAYOUTECER#</t>
  </si>
  <si>
    <t>terseLabel</t>
  </si>
  <si>
    <t>X010</t>
  </si>
  <si>
    <t>4150c74d-fff1-4e91-a06a-28fa25cab2d4:~:Layout1:~:NotMandatory:~:True:~::~::~:</t>
  </si>
  <si>
    <t>Table 1: Authorised Signatory</t>
  </si>
  <si>
    <t>Particulars</t>
  </si>
  <si>
    <t>Value</t>
  </si>
  <si>
    <t>in-rbi-rep.xsd#in-rbi-rep_NameOfSignatory</t>
  </si>
  <si>
    <t>Name of the Person Filing the Return</t>
  </si>
  <si>
    <t>Y010</t>
  </si>
  <si>
    <t>in-rbi-rep.xsd#in-rbi-rep_DesignationOfSignatory</t>
  </si>
  <si>
    <t>Designation</t>
  </si>
  <si>
    <t>Y020</t>
  </si>
  <si>
    <t>rbi-core.xsd#rbi-core_AuthorisedSignatoryOfficialLandlineNumber</t>
  </si>
  <si>
    <t>Office No. (with STD Code)</t>
  </si>
  <si>
    <t>Y030</t>
  </si>
  <si>
    <t>in-rbi-rep.xsd#in-rbi-rep_MobileNumberOfAuthorisedSignatory</t>
  </si>
  <si>
    <t>Mobile No.</t>
  </si>
  <si>
    <t>Y040</t>
  </si>
  <si>
    <t>in-rbi-rep.xsd#in-rbi-rep_EMailIDOfAuthorisedReportingOfficial</t>
  </si>
  <si>
    <t>Email Id</t>
  </si>
  <si>
    <t>Y050</t>
  </si>
  <si>
    <t>in-rbi-rep.xsd#in-rbi-rep_Date</t>
  </si>
  <si>
    <t>Date</t>
  </si>
  <si>
    <t>Y060</t>
  </si>
  <si>
    <t>in-rbi-rep.xsd#in-rbi-rep_PlaceOfDesignatedOffice</t>
  </si>
  <si>
    <t>Place</t>
  </si>
  <si>
    <t>Y070</t>
  </si>
  <si>
    <t>b3ad55b0-5252-4f80-8909-a96c8760a4ee:~:NotMandatory:~:True:~:False:~::~::~:False:~::~::~:False:~::~::~:</t>
  </si>
  <si>
    <t>e6c4c2cf-66f4-425c-b253-37a3c0acbe26:~:NotMandatory:~:True:~:False:~::~::~:False:~::~::~:False:~::~::~:</t>
  </si>
  <si>
    <t>3b479db1-680a-4942-b354-6a5d45269039:~:Layout1:~:NotMandatory:~:True:~::~::~:</t>
  </si>
  <si>
    <t>#DYNDOM#</t>
  </si>
  <si>
    <t>rbi-core.xsd#rbi-core_ClassificationOfCapitalAxis</t>
  </si>
  <si>
    <t>ProfileData</t>
  </si>
  <si>
    <t>Layout1</t>
  </si>
  <si>
    <t>rbi-core.xsd#rbi-core_ClassificationOfCapitalDomain</t>
  </si>
  <si>
    <t>http://www.rbi.org/in/xbrl/dnbs06-role/DNBS06-Table42</t>
  </si>
  <si>
    <t>http://xbrl.org/int/dim/arcrole/domain-member</t>
  </si>
  <si>
    <t>descendant</t>
  </si>
  <si>
    <t>Left</t>
  </si>
  <si>
    <t>#TYPDIM#</t>
  </si>
  <si>
    <t>rbi-core.xsd#rbi-core_NameOfShareholdersAxis</t>
  </si>
  <si>
    <t>X020</t>
  </si>
  <si>
    <t>X030</t>
  </si>
  <si>
    <t>Number of shares held</t>
  </si>
  <si>
    <t>Amount</t>
  </si>
  <si>
    <t>Percentage shareholding</t>
  </si>
  <si>
    <t>Type of capital</t>
  </si>
  <si>
    <t>Name</t>
  </si>
  <si>
    <t>Table 1 - Shareholding pattern</t>
  </si>
  <si>
    <t>20a67776-7bb0-4d88-947a-5a1ca341261d:~:Layout2:~:NotMandatory:~:True:~::~::~:</t>
  </si>
  <si>
    <t>rbi-core.xsd#rbi-core_DirectorAppointmentDateAxis</t>
  </si>
  <si>
    <t>in-rbi-rep.xsd#in-rbi-rep_NameOfDirectorAxis</t>
  </si>
  <si>
    <t>X040</t>
  </si>
  <si>
    <t>X050</t>
  </si>
  <si>
    <t>X060</t>
  </si>
  <si>
    <t>X070</t>
  </si>
  <si>
    <t>X080</t>
  </si>
  <si>
    <t>X090</t>
  </si>
  <si>
    <t>Date of appointment as director</t>
  </si>
  <si>
    <t>Table 2 - Board of directors</t>
  </si>
  <si>
    <t>Director Identification Number (DIN)</t>
  </si>
  <si>
    <t>Address</t>
  </si>
  <si>
    <t>Contact number</t>
  </si>
  <si>
    <t>E-mail id</t>
  </si>
  <si>
    <t>Names of other companies in which he/she is a director</t>
  </si>
  <si>
    <t>% of the equity shares of the company held by the director, his/ her spouse and minor children</t>
  </si>
  <si>
    <t>73d88bc5-6599-4f58-b4ec-935ce2426b48:~:Layout3:~:NotMandatory:~:True:~::~::~:</t>
  </si>
  <si>
    <t>rbi-core.xsd#rbi-core_NameOfPrincipalOfficerAxis</t>
  </si>
  <si>
    <t>X100</t>
  </si>
  <si>
    <t>X110</t>
  </si>
  <si>
    <t>X120</t>
  </si>
  <si>
    <t>X130</t>
  </si>
  <si>
    <t>Names of other companies where he/she is director</t>
  </si>
  <si>
    <t>Table 3 - List of Principal Officers</t>
  </si>
  <si>
    <t>rbi-core.xsd#rbi-core_DesignationOfPrincipalOfficer</t>
  </si>
  <si>
    <t>in-rbi-rep.xsd#in-rbi-rep_Address</t>
  </si>
  <si>
    <t>in-rbi-rep.xsd#in-rbi-rep_TelephoneNumber</t>
  </si>
  <si>
    <t>rbi-core.xsd#rbi-core_NamesOfOtherCompaniesInWhichHeOrSheIsADirector</t>
  </si>
  <si>
    <t>rbi-core.xsd#rbi-core_DesignationOfDirector</t>
  </si>
  <si>
    <t>rbi-core.xsd#rbi-core_DirectorsContactNumber</t>
  </si>
  <si>
    <t>rbi-core.xsd#rbi-core_DirectorsEMailID</t>
  </si>
  <si>
    <t>rbi-core.xsd#rbi-core_PercentageOfEquitySharesOfCompanyHeldByDirectorHisHerSpouseAndMinorChildren</t>
  </si>
  <si>
    <t>in-rbi-rep.xsd#in-rbi-rep_NumbersOfSharesHeld</t>
  </si>
  <si>
    <t>in-rbi-rep.xsd#in-rbi-rep_ShareCapital</t>
  </si>
  <si>
    <t>rbi-core.xsd#rbi-core_PercentageOfSharesHeld</t>
  </si>
  <si>
    <t>3bf755af-69fd-4b25-962d-d00435dd11de:~:Layout1:~:NotMandatory:~:True:~::~::~:</t>
  </si>
  <si>
    <t>I. Public Deposits</t>
  </si>
  <si>
    <t xml:space="preserve">          (i) Shareholders</t>
  </si>
  <si>
    <t xml:space="preserve">          (ii) Directors</t>
  </si>
  <si>
    <t xml:space="preserve">          (iii) Companies</t>
  </si>
  <si>
    <t xml:space="preserve">          (iv) Others – including deposits received from public</t>
  </si>
  <si>
    <t>(c) Total (1+2)</t>
  </si>
  <si>
    <t>II. Details of Approved investments required to be maintained:</t>
  </si>
  <si>
    <t xml:space="preserve">         (i) Amount required to be maintained</t>
  </si>
  <si>
    <t xml:space="preserve">         (ii) Amount actually maintained</t>
  </si>
  <si>
    <t xml:space="preserve">         (iii) % of Amount actually maintained to Total Public Deposits</t>
  </si>
  <si>
    <t xml:space="preserve">        (i) Amount required to be maintained</t>
  </si>
  <si>
    <t xml:space="preserve">        (ii) Amount actually  maintained</t>
  </si>
  <si>
    <t xml:space="preserve">         (ii) Amount actually  maintained</t>
  </si>
  <si>
    <t>(a)  Of  3 above, investments in Schemes of UTI/other Mutual Funds (maximum investment allowed being 10% of the amount shown against item code  100)</t>
  </si>
  <si>
    <t xml:space="preserve">        (i) Amount  permitted  to be maintained</t>
  </si>
  <si>
    <t xml:space="preserve">        (ii) Amount actually maintained</t>
  </si>
  <si>
    <t xml:space="preserve">             *Unit Trust Of India-----------------</t>
  </si>
  <si>
    <t xml:space="preserve">             *Other Mutual Funds---------------</t>
  </si>
  <si>
    <t>(b)  Of 3 above, investments in bonds or debentures or commercial papers of companies incorporated  under the Companies Act,1956 (not being a subsidiary company or holding company or a company in the same group of the reporting RNBC) or a Government company or a public financial institution. (maximum investment allowed being 10% of the amount shown against (c) Total (1+2) (total Public Deposits))</t>
  </si>
  <si>
    <t xml:space="preserve">       (ii) Amount actually  invested </t>
  </si>
  <si>
    <t xml:space="preserve">       (iii) % of Amount actually invested to Total Public Deposits</t>
  </si>
  <si>
    <t>Total Of Amount</t>
  </si>
  <si>
    <t>Y080</t>
  </si>
  <si>
    <t>Y090</t>
  </si>
  <si>
    <t>Y100</t>
  </si>
  <si>
    <t>Y110</t>
  </si>
  <si>
    <t>Y120</t>
  </si>
  <si>
    <t>Y130</t>
  </si>
  <si>
    <t>Y140</t>
  </si>
  <si>
    <t>Y150</t>
  </si>
  <si>
    <t>Y160</t>
  </si>
  <si>
    <t>Y170</t>
  </si>
  <si>
    <t>Y180</t>
  </si>
  <si>
    <t>Y190</t>
  </si>
  <si>
    <t>Y200</t>
  </si>
  <si>
    <t>Y210</t>
  </si>
  <si>
    <t>Y220</t>
  </si>
  <si>
    <t>Y230</t>
  </si>
  <si>
    <t>Y240</t>
  </si>
  <si>
    <t>Y250</t>
  </si>
  <si>
    <t>Y260</t>
  </si>
  <si>
    <t>Y270</t>
  </si>
  <si>
    <t>Part 1 - Public Deposits, Approved Investments</t>
  </si>
  <si>
    <t xml:space="preserve">        (iii) % of Amount actually maintained to Total Public Deposits</t>
  </si>
  <si>
    <t xml:space="preserve">       (i) Amount permitted to be invested</t>
  </si>
  <si>
    <t xml:space="preserve"> 4. Other investments as approved by the company’s Board of Directors -  maximum being 20% of deposits shown against (c) Total (1+2) (total Public Deposits) or 10 times of NOF whichever is less</t>
  </si>
  <si>
    <t xml:space="preserve"> 2. Fixed deposits/ certificate of  deposits of scheduled commercial banks or public financial  institutions in terms of para 6 (1)(a) of Residuary Non-Banking Companies (Reserve Bank) Directions, 1987  (minimum investment required to be maintained being 10% of the  deposits shown against (c) Total (1+2) (total Public Deposits)) [Please attach a list of  fixed deposits / certificate of deposits as per Annexure-2]</t>
  </si>
  <si>
    <t xml:space="preserve"> 1. Money received by issue of non-convertible, optionally convertible debentures/bonds [Please see Note No. 2 below] </t>
  </si>
  <si>
    <t xml:space="preserve"> 2. Deposits  received from</t>
  </si>
  <si>
    <t xml:space="preserve"> 1. Unencumbered approved securities (vide Section 45-IB  of RBI Act)  (minimum investment required to be maintained being 10% of the deposits shown against (c) Total (1+2) (total Public Deposits) ) (Please attach a list of approved securities as per Annexure-1) </t>
  </si>
  <si>
    <t>PART01</t>
  </si>
  <si>
    <t>rbi-core.xsd#rbi-core_Abstract</t>
  </si>
  <si>
    <t>in-rbi-rep.xsd#in-rbi-rep_DepositsAmount</t>
  </si>
  <si>
    <t>in-rbi-rep.xsd#in-rbi-rep_ParameterAxis::rbi-core.xsd#rbi-core_MoneyReceivedByIssueOfNonConvertibleAndOptionallyConvertibleDebenturesAndBondsMember</t>
  </si>
  <si>
    <t>rbi-core.xsd#rbi-core_TypeOfBalanceAxis::rbi-core.xsd#rbi-core_AggregateMember</t>
  </si>
  <si>
    <t>in-rbi-rep.xsd#in-rbi-rep_ParameterAxis::rbi-core.xsd#rbi-core_DepositsReceivedFromShareHoldersMember:::rbi-core.xsd#rbi-core_TypeOfBalanceAxis::rbi-core.xsd#rbi-core_AggregateMember</t>
  </si>
  <si>
    <t>in-rbi-rep.xsd#in-rbi-rep_ParameterAxis::rbi-core.xsd#rbi-core_DepositsReceivedFromDirectorsMember:::rbi-core.xsd#rbi-core_TypeOfBalanceAxis::rbi-core.xsd#rbi-core_AggregateMember</t>
  </si>
  <si>
    <t>in-rbi-rep.xsd#in-rbi-rep_ParameterAxis::rbi-core.xsd#rbi-core_DepositsReceivedFromCompaniesMember:::rbi-core.xsd#rbi-core_TypeOfBalanceAxis::rbi-core.xsd#rbi-core_AggregateMember</t>
  </si>
  <si>
    <t>in-rbi-rep.xsd#in-rbi-rep_ParameterAxis::rbi-core.xsd#rbi-core_DepositsReceivedFromOthersIncludingPublicMember:::rbi-core.xsd#rbi-core_TypeOfBalanceAxis::rbi-core.xsd#rbi-core_AggregateMember</t>
  </si>
  <si>
    <t>rbi-core.xsd#rbi-core_AmountOfInvestmentsRequiredToBeMaintained</t>
  </si>
  <si>
    <t>rbi-core.xsd#rbi-core_AmountOfInvestmentsActuallyMaintained</t>
  </si>
  <si>
    <t>rbi-core.xsd#rbi-core_PercentagOfInvestmentsActuallyMaintainedAgainstTotalPublicDeposits</t>
  </si>
  <si>
    <t>rbi-core.xsd#rbi-core_DiscountingPercentageAxis::rbi-core.xsd#rbi-core_NotLessThan10PercentOfPublicDepositsMember:::in-rbi-rep.xsd#in-rbi-rep_TypeOfSecuritiesAxis::rbi-core.xsd#rbi-core_UnencumberedApprovedSecuritiesMember</t>
  </si>
  <si>
    <t>rbi-core.xsd#rbi-core_DiscountingPercentageAxis::rbi-core.xsd#rbi-core_NotLessThan10PercentOfPublicDepositsMember:::in-rbi-rep.xsd#in-rbi-rep_TypeOfSecuritiesAxis::rbi-core.xsd#rbi-core_FixedDepositsAndCertificatesOfDepositsMember</t>
  </si>
  <si>
    <t>rbi-core.xsd#rbi-core_DiscountingPercentageAxis::rbi-core.xsd#rbi-core_NotGreaterThan10PercentOfPublicDepositsMember:::in-rbi-rep.xsd#in-rbi-rep_TypeOfSecuritiesAxis::rbi-core.xsd#rbi-core_UTIAndOtherMutualFundMember</t>
  </si>
  <si>
    <t>rbi-core.xsd#rbi-core_DiscountingPercentageAxis::rbi-core.xsd#rbi-core_NotGreaterThan10PercentOfPublicDepositsMember:::in-rbi-rep.xsd#in-rbi-rep_TypeOfSecuritiesAxis::rbi-core.xsd#rbi-core_UTIMutualFundMember</t>
  </si>
  <si>
    <t>rbi-core.xsd#rbi-core_DiscountingPercentageAxis::rbi-core.xsd#rbi-core_NotGreaterThan10PercentOfPublicDepositsMember:::in-rbi-rep.xsd#in-rbi-rep_TypeOfSecuritiesAxis::rbi-core.xsd#rbi-core_OtherMutualFundsMember</t>
  </si>
  <si>
    <t>rbi-core.xsd#rbi-core_DiscountingPercentageAxis::rbi-core.xsd#rbi-core_NotGreaterThan10PercentOfPublicDepositsMember:::in-rbi-rep.xsd#in-rbi-rep_TypeOfSecuritiesAxis::rbi-core.xsd#rbi-core_BondsOrDebenturesOrCommercialPapersMember</t>
  </si>
  <si>
    <t>rbi-core.xsd#rbi-core_DiscountingPercentageAxis::rbi-core.xsd#rbi-core_NotGreaterThan20PercentOfPublicDepositsMember:::in-rbi-rep.xsd#in-rbi-rep_TypeOfSecuritiesAxis::in-rbi-rep.xsd#in-rbi-rep_OtherInvestmentsMember</t>
  </si>
  <si>
    <t>rbi-core.xsd#rbi-core_TypeOfBalanceAxis::in-rbi-rep.xsd#in-rbi-rep_TotalMember</t>
  </si>
  <si>
    <t>0118d354-40b6-443b-96ec-8d444655b629:~:Layout1:~:NotMandatory:~:True:~::~::~:</t>
  </si>
  <si>
    <t>1. NOF  as per the last audited balance sheet of the company</t>
  </si>
  <si>
    <t>2. (a)   Name of the designated branch and address where securities are lodged (please furnish details in Annexure-3 separately)</t>
  </si>
  <si>
    <t xml:space="preserve">   (b)  Amount of securities lodged</t>
  </si>
  <si>
    <t xml:space="preserve">          (i) Book value</t>
  </si>
  <si>
    <t xml:space="preserve">          (ii) Market value </t>
  </si>
  <si>
    <t>3. (a) Whether the company has maintained the required assets in unencumbered approved securities on a daily basis during the quarter [see Note No.1  given below]</t>
  </si>
  <si>
    <t xml:space="preserve">   (b) If not, please indicate the date-wise position of the shortfall during the quarter  (a separate  statement to be attached as per annexure-4)  </t>
  </si>
  <si>
    <t>4. (a) Whether SLR requirement  complied with during the last  quarter?</t>
  </si>
  <si>
    <t xml:space="preserve">    (b)  If not, whether demand for penal interest was made by RBI?</t>
  </si>
  <si>
    <t xml:space="preserve">           (i) amount</t>
  </si>
  <si>
    <t xml:space="preserve">           (ii) date of payment thereof</t>
  </si>
  <si>
    <t>5. Public deposits outstanding as per the last audited balance sheet</t>
  </si>
  <si>
    <t>6. Deposits matured for repayment as at the end of the quarter to which this return relates</t>
  </si>
  <si>
    <t>7. Of 6 above, those involving Company Law Board (CLB) orders for repayment</t>
  </si>
  <si>
    <t>8. Steps taken/being taken to repay the Deposits matured but not repaid:</t>
  </si>
  <si>
    <t xml:space="preserve">           (i) Those covered by CLB orders</t>
  </si>
  <si>
    <t xml:space="preserve">           (ii) Other than those covered by CLB order</t>
  </si>
  <si>
    <t>(Please attach separate statements showing position in respect of  8 (i) and (ii) above.</t>
  </si>
  <si>
    <t xml:space="preserve">     (c)  If  yes, </t>
  </si>
  <si>
    <t>Amt. of Investment</t>
  </si>
  <si>
    <t>Part 2 - Details of NOF, Compliance, etc.</t>
  </si>
  <si>
    <t>Name of Scheme</t>
  </si>
  <si>
    <t>PART2</t>
  </si>
  <si>
    <t>in-rbi-rep.xsd#in-rbi-rep_NetOwnedFunds</t>
  </si>
  <si>
    <t>in-rbi-rep.xsd#in-rbi-rep_UnencumberedApprovedSecurities</t>
  </si>
  <si>
    <t>rbi-core.xsd#rbi-core_WhetherTheCompanyHasMaintainedTheRequiredStatutoryLiquidAssetsOnADailyBasis</t>
  </si>
  <si>
    <t>rbi-core.xsd#rbi-core_WhetherTheRequirementOfSLRWasComplied</t>
  </si>
  <si>
    <t>rbi-core.xsd#rbi-core_WhetherDemandForPenalInterestWasMadeByRBI</t>
  </si>
  <si>
    <t>in-rbi-rep.xsd#in-rbi-rep_PenalCharges</t>
  </si>
  <si>
    <t>rbi-core.xsd#rbi-core_DateOfPayment</t>
  </si>
  <si>
    <t>rbi-core.xsd#rbi-core_PublicDepositOutstandingTotal</t>
  </si>
  <si>
    <t>rbi-core.xsd#rbi-core_StepsTakenToRepayDepositsMaturedButNotRepaidThoseCoveredByCompanyLawBoardOrder</t>
  </si>
  <si>
    <t>rbi-core.xsd#rbi-core_StepsTakenToRepayDepositsMaturedButNotRepaidOtherThanThoseCoveredByCompanyLawBoardOrder</t>
  </si>
  <si>
    <t>in-rbi-rep.xsd#in-rbi-rep_ValuationAxis::in-rbi-rep.xsd#in-rbi-rep_BookValueMember</t>
  </si>
  <si>
    <t>in-rbi-rep.xsd#in-rbi-rep_ValuationAxis::in-rbi-rep.xsd#in-rbi-rep_MarketValueMember</t>
  </si>
  <si>
    <t>rbi-core.xsd#rbi-core_ClassificationOfDepositsAxis::rbi-core.xsd#rbi-core_DepositsMaturedClaimedButNotPaidMember</t>
  </si>
  <si>
    <t>rbi-core.xsd#rbi-core_ClassificationOfDepositsAxis::rbi-core.xsd#rbi-core_DepositsMaturedClaimedWhereCLBPassedOrdersForRepaymentMember</t>
  </si>
  <si>
    <t>acd31699-209e-416a-94a9-dc407d3bc637:~:Layout1:~:NotMandatory:~:True:~::~::~:</t>
  </si>
  <si>
    <t>1. Borrowings from banks and other specified financial institutions</t>
  </si>
  <si>
    <t>2. Money received from employees of the company by way of security deposits</t>
  </si>
  <si>
    <t xml:space="preserve">3. Money received by way of security or advance from purchasing, selling or other agents in the course of company’s business or advance received against orders for supply of goods or properties or for rendering of services </t>
  </si>
  <si>
    <t>4. Money received by issue of convertible debentures/ bonds (See also item No.1 of Part-3)</t>
  </si>
  <si>
    <t>5. Money received by way of subscription to any shares or convertible debentures/bonds pending allotment or money received by way of Calls in advance on shares in accordance with the Articles of Association so long as such  amount is not repayable to the shareholders under the Articles of Association of the company.</t>
  </si>
  <si>
    <t>Total (1 to 5)</t>
  </si>
  <si>
    <t>Number of Accounts</t>
  </si>
  <si>
    <t xml:space="preserve"> Part 4 - Particulars of exempted borrowings not counting as deposits in terms of section 45-I (BB) of the Reserve Bank of India Act, 1934</t>
  </si>
  <si>
    <t>rbi-core.xsd#rbi-core_ExemptedBorrowingsNumber</t>
  </si>
  <si>
    <t>rbi-core.xsd#rbi-core_ExemptedBorrowingsOutstanding</t>
  </si>
  <si>
    <t>rbi-core.xsd#rbi-core_CounterPartyAxis::rbi-core.xsd#rbi-core_BanksFinancialInstitutionsMember</t>
  </si>
  <si>
    <t>rbi-core.xsd#rbi-core_CounterPartyAxis::rbi-core.xsd#rbi-core_EmployeesMember:::in-rbi-rep.xsd#in-rbi-rep_TypeOfSecuritiesAxis::rbi-core.xsd#rbi-core_SecurityDepositsMember</t>
  </si>
  <si>
    <t>in-rbi-rep.xsd#in-rbi-rep_ClassificationOfTransactionAxis::rbi-core.xsd#rbi-core_AdvanceReceivedFromPurchasingSellingOrOtherAgentsOrAgainstOrdersForSupplyOfGoodsPropertiesOrRenderingOfServicesMember</t>
  </si>
  <si>
    <t>in-rbi-rep.xsd#in-rbi-rep_TypeOfSecuritiesAxis::in-rbi-rep.xsd#in-rbi-rep_ConvertibleBondsAndDebenturesMember</t>
  </si>
  <si>
    <t>in-rbi-rep.xsd#in-rbi-rep_ClassificationOfTransactionAxis::rbi-core.xsd#rbi-core_SubscriptionSharesConvertibleDebenturesBondsPendingAllotmentOrCallsInAdvanceOnSharesMember</t>
  </si>
  <si>
    <t>ea034427-9e52-49c0-8d02-cdf683633145:~:Layout1:~:NotMandatory:~:True:~::~::~:</t>
  </si>
  <si>
    <t>1. Capital Funds  :</t>
  </si>
  <si>
    <t xml:space="preserve">   (i) Paid-up Equity Capital</t>
  </si>
  <si>
    <t xml:space="preserve">   (ii) Free Reserves* (please see instruction No.1 given below)</t>
  </si>
  <si>
    <t xml:space="preserve">Total (i+ii) = A </t>
  </si>
  <si>
    <t xml:space="preserve">Total = D </t>
  </si>
  <si>
    <t xml:space="preserve">Part 5- Net Owned Fund - [Figures to be furnished as per the latest balance sheet preceding the date of the Return or as per balance sheet as on the date of return]  </t>
  </si>
  <si>
    <t>PART05</t>
  </si>
  <si>
    <t>in-rbi-rep.xsd#in-rbi-rep_PaidUpEquityCapital</t>
  </si>
  <si>
    <t>in-rbi-rep.xsd#in-rbi-rep_ReservesSurplus@http://www.xbrl.org/2003/role/terseLabel</t>
  </si>
  <si>
    <t>in-rbi-rep.xsd#in-rbi-rep_CapitalFund</t>
  </si>
  <si>
    <t>in-rbi-rep.xsd#in-rbi-rep_AccumulatedLosses</t>
  </si>
  <si>
    <t>rbi-core.xsd#rbi-core_DeferredRevenueExpenditure</t>
  </si>
  <si>
    <t>in-rbi-rep.xsd#in-rbi-rep_OtherIntangibleAssets</t>
  </si>
  <si>
    <t>rbi-core.xsd#rbi-core_DeductionsToEquityCapital</t>
  </si>
  <si>
    <t>in-rbi-rep.xsd#in-rbi-rep_OwnedFunds</t>
  </si>
  <si>
    <t>in-rbi-rep.xsd#in-rbi-rep_InvestmentInShares</t>
  </si>
  <si>
    <t>rbi-core.xsd#rbi-core_InvestmentInDebenturesAndBonds</t>
  </si>
  <si>
    <t>rbi-core.xsd#rbi-core_OutstandingLoansAndAadvancesIncludingBillsPurchasedDiscountedInterCorporateDepositsHirePurchaseAndLeaseFinance</t>
  </si>
  <si>
    <t>rbi-core.xsd#rbi-core_TotalAdjustmentsToCalculateNetOwnedFunds</t>
  </si>
  <si>
    <t>rbi-core.xsd#rbi-core_TotalAdjustmentsToCalculateNetOwnedFundsInExcessOfOwnedFunds</t>
  </si>
  <si>
    <t>rbi-core.xsd#rbi-core_OtherThanCompulsorilyConvertiblePreferenceShareCapital</t>
  </si>
  <si>
    <t>in-rbi-rep.xsd#in-rbi-rep_AggregateLiabilities</t>
  </si>
  <si>
    <t>rbi-core.xsd#rbi-core_CounterPartyAxis::in-rbi-rep.xsd#in-rbi-rep_SubsidiariesMember:::rbi-core.xsd#rbi-core_TypeOfBalanceAxis::rbi-core.xsd#rbi-core_AggregateMember:::in-rbi-rep.xsd#in-rbi-rep_ValuationAxis::in-rbi-rep.xsd#in-rbi-rep_BookValueMember</t>
  </si>
  <si>
    <t>rbi-core.xsd#rbi-core_CounterPartyAxis::rbi-core.xsd#rbi-core_CompaniesInTheSameGroupMember:::rbi-core.xsd#rbi-core_TypeOfBalanceAxis::rbi-core.xsd#rbi-core_AggregateMember:::in-rbi-rep.xsd#in-rbi-rep_ValuationAxis::in-rbi-rep.xsd#in-rbi-rep_BookValueMember</t>
  </si>
  <si>
    <t>rbi-core.xsd#rbi-core_CounterPartyAxis::rbi-core.xsd#rbi-core_OtherNBFCsMember:::rbi-core.xsd#rbi-core_TypeOfBalanceAxis::rbi-core.xsd#rbi-core_AggregateMember:::in-rbi-rep.xsd#in-rbi-rep_ValuationAxis::in-rbi-rep.xsd#in-rbi-rep_BookValueMember</t>
  </si>
  <si>
    <t>rbi-core.xsd#rbi-core_CounterPartyAxis::rbi-core.xsd#rbi-core_OtherNBFCsMember:::rbi-core.xsd#rbi-core_TypeOfBalanceAxis::rbi-core.xsd#rbi-core_AggregateMember</t>
  </si>
  <si>
    <t>rbi-core.xsd#rbi-core_CounterPartyAxis::rbi-core.xsd#rbi-core_CompaniesInTheSameGroupMember:::rbi-core.xsd#rbi-core_TypeOfBalanceAxis::rbi-core.xsd#rbi-core_AggregateMember</t>
  </si>
  <si>
    <t>rbi-core.xsd#rbi-core_CounterPartyAxis::in-rbi-rep.xsd#in-rbi-rep_SubsidiariesMember:::rbi-core.xsd#rbi-core_TypeOfBalanceAxis::rbi-core.xsd#rbi-core_AggregateMember</t>
  </si>
  <si>
    <t>d443069b-5850-4869-9f6c-7f97801833a9:~:Layout1:~:NotMandatory:~:True:~::~::~:</t>
  </si>
  <si>
    <t>1. Total amount of deposits (please see note 1)</t>
  </si>
  <si>
    <t>2. Investments in approved securities in terms of Section 45-IB of the RBI Act, 1934</t>
  </si>
  <si>
    <t>3. Security for deposits(Free from any charge or lien)</t>
  </si>
  <si>
    <t xml:space="preserve">(a) Fixed Deposits with and certificates of deposits issued by  scheduled commercial bank/s and public Financial Institutions </t>
  </si>
  <si>
    <t>(b) Investments(at Market Value) in securities of Central and /or State Governments, Government guaranteed bonds and other approved securities other than those reported at 2 above.</t>
  </si>
  <si>
    <t xml:space="preserve">(c) Investment (at Market Value) in debentures /bonds/commercial paper, rated not less than AA+ or its equivalent, of: </t>
  </si>
  <si>
    <t>i)  Companies other than companies in the same group/subsidiaries</t>
  </si>
  <si>
    <t>ii) Government company or public sector bank or public financial institution or any corporation established or constituted by Central or State enactments.</t>
  </si>
  <si>
    <t>(d) Investment (at Market value) in Units of</t>
  </si>
  <si>
    <t>(i) Unit Trust of India</t>
  </si>
  <si>
    <t>(ii) Other Mutual Funds approved by SEBI (with Mutual Fund- wise break up)</t>
  </si>
  <si>
    <t>Prior to commencement of the Directions i.e. before May 15, 1987</t>
  </si>
  <si>
    <t>After the  commencement of the Directions i.e. on and from May 15, 1987</t>
  </si>
  <si>
    <t>Part 6 - Particulars relating to security for depositors as at the preceding 30th September and 31st  March, 20….,  the date of this return</t>
  </si>
  <si>
    <t>PART06</t>
  </si>
  <si>
    <t>rbi-core.xsd#rbi-core_PeriodWiseClassificationAxis::rbi-core.xsd#rbi-core_PriorToCommencementOfTheDirectionsBefore15May1987Member</t>
  </si>
  <si>
    <t>rbi-core.xsd#rbi-core_PeriodWiseClassificationAxis::rbi-core.xsd#rbi-core_AfterTheCommencementOfTheDirectionsOnAndFrom15May1987Member</t>
  </si>
  <si>
    <t>in-rbi-rep.xsd#in-rbi-rep_AggregateInvestments</t>
  </si>
  <si>
    <t>rbi-core.xsd#rbi-core_CounterPartyAxis::rbi-core.xsd#rbi-core_ScheduledCommercialBanksAndPublicFinancialInstitutionsMember:::in-rbi-rep.xsd#in-rbi-rep_TypeOfSecuritiesAxis::rbi-core.xsd#rbi-core_FixedDepositsAndCertificatesOfDepositsMember</t>
  </si>
  <si>
    <t>in-rbi-rep.xsd#in-rbi-rep_TypeOfSecuritiesAxis::in-rbi-rep.xsd#in-rbi-rep_GovernmentSecuritiesApprovedAndOtherSecuritiesGuranteedByGOIOrStateGovernmentMember:::in-rbi-rep.xsd#in-rbi-rep_ValuationAxis::in-rbi-rep.xsd#in-rbi-rep_MarketValueMember</t>
  </si>
  <si>
    <t>rbi-core.xsd#rbi-core_CounterPartyAxis::rbi-core.xsd#rbi-core_CompaniesNotInSameGroupMember:::in-rbi-rep.xsd#in-rbi-rep_ValuationAxis::in-rbi-rep.xsd#in-rbi-rep_MarketValueMember</t>
  </si>
  <si>
    <t>rbi-core.xsd#rbi-core_CounterPartyAxis::rbi-core.xsd#rbi-core_GovernmentCompanyPublicSectorBankOrPublicFinancialInstitutionOrAnyCorporationEstablishedOrConstitutedByCentralOrStateEnactments:::in-rbi-rep.xsd#in-rbi-rep_ValuationAxis::in-rbi-rep.xsd#in-rbi-rep_MarketValueMember</t>
  </si>
  <si>
    <t>in-rbi-rep.xsd#in-rbi-rep_TypeOfSecuritiesAxis::rbi-core.xsd#rbi-core_UTIMutualFundMember:::in-rbi-rep.xsd#in-rbi-rep_ValuationAxis::in-rbi-rep.xsd#in-rbi-rep_MarketValueMember</t>
  </si>
  <si>
    <t>in-rbi-rep.xsd#in-rbi-rep_TypeOfSecuritiesAxis::rbi-core.xsd#rbi-core_OtherMutualFundsMember:::in-rbi-rep.xsd#in-rbi-rep_ValuationAxis::in-rbi-rep.xsd#in-rbi-rep_MarketValueMember</t>
  </si>
  <si>
    <t>87120bf1-7a14-462f-8e64-f16f78dab1ea:~:Layout1:~:NotMandatory:~:True:~::~::~:</t>
  </si>
  <si>
    <t xml:space="preserve">1. Investments in shares of and debentures/bonds and commercial papers issued by companies and contribution to the capital of firms and proprietary concerns where directors of the company hold substantial interest. (Please see note 1 )   (Details in Annexure below)   </t>
  </si>
  <si>
    <t>2. Shares, debentures/bonds and commercial papers of other companies</t>
  </si>
  <si>
    <t>3. Other Investments:</t>
  </si>
  <si>
    <t>(i) Fixed deposits with banks/certificates of deposits issued by banks (other than those included in Part-4)</t>
  </si>
  <si>
    <t>(ii) Balances in any other deposit accounts with bank(s)</t>
  </si>
  <si>
    <t>(iii) Others (Please furnish a list showing book value and market value)</t>
  </si>
  <si>
    <t>Total (i+ii+iii )</t>
  </si>
  <si>
    <t>Grand Total (1+2+3)</t>
  </si>
  <si>
    <t>Fixed Assets</t>
  </si>
  <si>
    <t>Total Assets</t>
  </si>
  <si>
    <t>in-rbi-rep.xsd#in-rbi-rep_Investments</t>
  </si>
  <si>
    <t>in-rbi-rep.xsd#in-rbi-rep_FixedAssets</t>
  </si>
  <si>
    <t>in-rbi-rep.xsd#in-rbi-rep_Assets</t>
  </si>
  <si>
    <t>rbi-core.xsd#rbi-core_TypeOfBalanceAxis::in-rbi-rep.xsd#in-rbi-rep_TotalMember:::in-rbi-rep.xsd#in-rbi-rep_TypeOfSecuritiesAxis::in-rbi-rep.xsd#in-rbi-rep_OtherInvestmentsMember</t>
  </si>
  <si>
    <t>in-rbi-rep.xsd#in-rbi-rep_TypeOfSecuritiesAxis::in-rbi-rep.xsd#in-rbi-rep_OtherInvestmentsMember</t>
  </si>
  <si>
    <t>rbi-core.xsd#rbi-core_CounterPartyAxis::in-rbi-rep.xsd#in-rbi-rep_BanksMember:::in-rbi-rep.xsd#in-rbi-rep_TypeOfSecuritiesAxis::in-rbi-rep.xsd#in-rbi-rep_OtherDepositsMember</t>
  </si>
  <si>
    <t>rbi-core.xsd#rbi-core_CounterPartyAxis::in-rbi-rep.xsd#in-rbi-rep_BanksMember:::in-rbi-rep.xsd#in-rbi-rep_TypeOfSecuritiesAxis::rbi-core.xsd#rbi-core_FixedDepositsAndCertificatesOfDepositsMember</t>
  </si>
  <si>
    <t>rbi-core.xsd#rbi-core_CounterPartyAxis::rbi-core.xsd#rbi-core_OtherCompaniesMember:::in-rbi-rep.xsd#in-rbi-rep_TypeOfSecuritiesAxis::rbi-core.xsd#rbi-core_SharesDebenturesBondsAndCommercialPapersMember</t>
  </si>
  <si>
    <t>rbi-core.xsd#rbi-core_CounterPartyAxis::rbi-core.xsd#rbi-core_CompaniesFirmsAndProprietaryConcernsWhereDirectorsOfTheCompanyHoldSubstantialInterestMember:::rbi-core.xsd#rbi-core_TypeOfBalanceAxis::rbi-core.xsd#rbi-core_AggregateMember:::in-rbi-rep.xsd#in-rbi-rep_TypeOfSecuritiesAxis::rbi-core.xsd#rbi-core_SharesDebenturesBondsAndCommercialPapersMember</t>
  </si>
  <si>
    <t>PART07</t>
  </si>
  <si>
    <t>70d84e0a-99d1-4be8-9a6c-da7e226b5847:~:Layout2:~:NotMandatory:~:True:~::~::~:</t>
  </si>
  <si>
    <t>in-rbi-rep.xsd#in-rbi-rep_NameOfCompanyAxis</t>
  </si>
  <si>
    <t>in-rbi-rep.xsd#in-rbi-rep_UniqueTransactionAxis</t>
  </si>
  <si>
    <t>Company Name</t>
  </si>
  <si>
    <t xml:space="preserve"> Sr. No.</t>
  </si>
  <si>
    <t>(i) Names of the Subsidiary Companies:</t>
  </si>
  <si>
    <t>8adf0aaf-ec1b-4b2b-bc83-af21640ab681:~:Layout3:~:NotMandatory:~:True:~::~::~:</t>
  </si>
  <si>
    <t>rbi-core.xsd#rbi-core_CounterPartyAxis::in-rbi-rep.xsd#in-rbi-rep_SubsidiariesMember:::in-rbi-rep.xsd#in-rbi-rep_ValuationAxis::in-rbi-rep.xsd#in-rbi-rep_BookValueMember</t>
  </si>
  <si>
    <t>64e78ee7-27f0-43e5-9ba1-8614c33365ec:~:Layout4:~:NotMandatory:~:True:~::~::~:</t>
  </si>
  <si>
    <t>Total</t>
  </si>
  <si>
    <t>(ii) Companies in the same group:</t>
  </si>
  <si>
    <t>rbi-core.xsd#rbi-core_CounterPartyAxis::rbi-core.xsd#rbi-core_CompaniesInTheSameGroupMember:::in-rbi-rep.xsd#in-rbi-rep_ValuationAxis::in-rbi-rep.xsd#in-rbi-rep_BookValueMember</t>
  </si>
  <si>
    <t>fa3028f4-22d6-43da-a9f9-ca709ff52ddf:~:Layout5:~:NotMandatory:~:True:~::~::~:</t>
  </si>
  <si>
    <t>95be6396-4500-4f06-b038-6bcbe84bb2d3:~:Layout6:~:NotMandatory:~:True:~::~::~:</t>
  </si>
  <si>
    <t>Amount (Rs in Lakhs)</t>
  </si>
  <si>
    <t>(iii) Other NBFCs</t>
  </si>
  <si>
    <t>rbi-core.xsd#rbi-core_CounterPartyAxis::rbi-core.xsd#rbi-core_OtherNBFCsMember:::in-rbi-rep.xsd#in-rbi-rep_ValuationAxis::in-rbi-rep.xsd#in-rbi-rep_BookValueMember</t>
  </si>
  <si>
    <t>4c81b968-e311-45fd-955f-efd0fb5be18e:~:Layout7:~:NotMandatory:~:True:~::~::~:</t>
  </si>
  <si>
    <t>97c04bb1-92da-45ff-9bb2-ef44b6210ba1:~:Layout8:~:NotMandatory:~:True:~::~::~:</t>
  </si>
  <si>
    <t xml:space="preserve">Annexure 2 : Book value of investments in debentures and bonds of : </t>
  </si>
  <si>
    <t>73c37b5f-9815-4000-bc29-8073ef80510f:~:Layout9:~:NotMandatory:~:True:~::~::~:</t>
  </si>
  <si>
    <t>1a834617-2bad-4c33-82c3-cfaeaa8a4c95:~:Layout10:~:NotMandatory:~:True:~::~::~:</t>
  </si>
  <si>
    <t>bf18063f-7303-4d83-a490-e2e7a6bfc5be:~:Layout11:~:NotMandatory:~:True:~::~::~:</t>
  </si>
  <si>
    <t>Y280</t>
  </si>
  <si>
    <t>b3274c3a-6336-49e8-be54-d9fb70d09544:~:Layout12:~:NotMandatory:~:True:~::~::~:</t>
  </si>
  <si>
    <t>a315df01-3a88-46ac-bab7-ce355a8498fa:~:Layout13:~:NotMandatory:~:True:~::~::~:</t>
  </si>
  <si>
    <t>Y290</t>
  </si>
  <si>
    <t>9396cc74-aec6-448c-b50e-194cf3ab12a9:~:Layout14:~:NotMandatory:~:True:~::~::~:</t>
  </si>
  <si>
    <t>rbi-core.xsd#rbi-core_CounterPartyAxis::in-rbi-rep.xsd#in-rbi-rep_SubsidiariesMember</t>
  </si>
  <si>
    <t>6aef8e3d-a4d9-4bfa-a688-4e7699f87694:~:Layout15:~:NotMandatory:~:True:~::~::~:</t>
  </si>
  <si>
    <t>Y300</t>
  </si>
  <si>
    <t>6698ecbc-3c25-4362-80c3-c7cbafc632ec:~:Layout16:~:NotMandatory:~:True:~::~::~:</t>
  </si>
  <si>
    <t>rbi-core.xsd#rbi-core_CounterPartyAxis::rbi-core.xsd#rbi-core_CompaniesNotInSameGroupMember</t>
  </si>
  <si>
    <t>17b395eb-cb11-494a-aaf4-48bb6fd8340d:~:Layout17:~:NotMandatory:~:True:~::~::~:</t>
  </si>
  <si>
    <t>Y310</t>
  </si>
  <si>
    <t>3473726f-a476-4bba-a7c5-96f5365fd8fc:~:Layout18:~:NotMandatory:~:True:~::~::~:</t>
  </si>
  <si>
    <t>rbi-core.xsd#rbi-core_CounterPartyAxis::rbi-core.xsd#rbi-core_OtherNBFCsMember</t>
  </si>
  <si>
    <t>2e74b9bb-23c2-4c28-b885-92e69994854e:~:Layout19:~:NotMandatory:~:True:~::~::~:</t>
  </si>
  <si>
    <t>Y320</t>
  </si>
  <si>
    <t>Annexure 3 : Outstanding loans and advances including bills purchased/ discounted, inter-corporate deposits, hire purchase and lease finance**)made to,and deposits with</t>
  </si>
  <si>
    <t>e951692b-2dbd-41d9-89c8-ec4406957f50:~:Layout2:~:NotMandatory:~:True:~::~::~:</t>
  </si>
  <si>
    <t xml:space="preserve"> Part 7 (i) - Investments-annex- Details of Investments in shares of and debentures/bonds &amp; commercial papers issued by companies and contribution to the capital of firms and proprietary concerns where directors of the company hold substantial interest.</t>
  </si>
  <si>
    <t>rbi-core.xsd#rbi-core_CounterPartyAxis::rbi-core.xsd#rbi-core_CompaniesFirmsAndProprietaryConcernsWhereDirectorsOfTheCompanyHoldSubstantialInterestMember:::in-rbi-rep.xsd#in-rbi-rep_TypeOfSecuritiesAxis::rbi-core.xsd#rbi-core_SharesDebenturesBondsAndCommercialPapersMember:::in-rbi-rep.xsd#in-rbi-rep_ValuationAxis::in-rbi-rep.xsd#in-rbi-rep_BookValueMember</t>
  </si>
  <si>
    <t>2c1c3ef9-c015-4032-adfc-293aeed200ee:~:Layout3:~:NotMandatory:~:True:~::~::~:</t>
  </si>
  <si>
    <t>rbi-core.xsd#rbi-core_CounterPartyAxis::rbi-core.xsd#rbi-core_CompaniesFirmsAndProprietaryConcernsWhereDirectorsOfTheCompanyHoldSubstantialInterestMember:::rbi-core.xsd#rbi-core_TypeOfBalanceAxis::rbi-core.xsd#rbi-core_AggregateMember:::in-rbi-rep.xsd#in-rbi-rep_TypeOfSecuritiesAxis::rbi-core.xsd#rbi-core_SharesDebenturesBondsAndCommercialPapersMember:::in-rbi-rep.xsd#in-rbi-rep_ValuationAxis::in-rbi-rep.xsd#in-rbi-rep_BookValueMember</t>
  </si>
  <si>
    <t>2fc8e812-fa7a-479f-b31d-455193e36d90:~:Layout1:~:NotMandatory:~:True:~::~::~:</t>
  </si>
  <si>
    <t xml:space="preserve">1. Companies, firms and proprietary concerns where directors of the company hold substantial interest (Please see note 1 of Part-5).  (Details in Annexure below)   </t>
  </si>
  <si>
    <t>2. Others:</t>
  </si>
  <si>
    <t>(i) Companies not in the same Group</t>
  </si>
  <si>
    <t>(ii) Directors</t>
  </si>
  <si>
    <t>(iii) Shareholders</t>
  </si>
  <si>
    <t>(iv) Chief Executive Officer and other employees</t>
  </si>
  <si>
    <t>(v) Purchasing, Selling and other Agents</t>
  </si>
  <si>
    <t>(vi) Depositors</t>
  </si>
  <si>
    <t>(vii) Others</t>
  </si>
  <si>
    <t>Total (i+ii+iii+iv+v+vi+vii)</t>
  </si>
  <si>
    <t>Grand Total (1+2)</t>
  </si>
  <si>
    <t>Part 8 - Credit Exposures - Statement showing outstanding credit exposures viz., loans and advances, hire-purchase and equipment leasing, bills discounting, inter-corporate deposits (other than those mentioned at item 5 of Part - 5)</t>
  </si>
  <si>
    <t>Outstanding credit exposure</t>
  </si>
  <si>
    <t>Name of the director</t>
  </si>
  <si>
    <t>Name of the company</t>
  </si>
  <si>
    <t>Details of credit exposure to companies, firms and proprietary concerns where directors have substantial interest</t>
  </si>
  <si>
    <t>in-rbi-rep.xsd#in-rbi-rep_CreditExposure</t>
  </si>
  <si>
    <t>in-rbi-rep.xsd#in-rbi-rep_ExposureTypeAxis::rbi-core.xsd#rbi-core_LoansAndAdvancesHirePurchaseEquipmentLeasingBillsDiscountingInterCorporateDepositsMember</t>
  </si>
  <si>
    <t>PART08</t>
  </si>
  <si>
    <t>rbi-core.xsd#rbi-core_CounterPartyAxis::rbi-core.xsd#rbi-core_CompaniesFirmsAndProprietaryConcernsWhereDirectorsOfTheCompanyHoldSubstantialInterestMember</t>
  </si>
  <si>
    <t>rbi-core.xsd#rbi-core_CounterPartyAxis::rbi-core.xsd#rbi-core_DirectorsMember</t>
  </si>
  <si>
    <t>rbi-core.xsd#rbi-core_CounterPartyAxis::in-rbi-rep.xsd#in-rbi-rep_ShareholdersMember</t>
  </si>
  <si>
    <t>rbi-core.xsd#rbi-core_CounterPartyAxis::rbi-core.xsd#rbi-core_ChiefExecutiveOfficerAndOtherEmployeesMember</t>
  </si>
  <si>
    <t>rbi-core.xsd#rbi-core_CounterPartyAxis::rbi-core.xsd#rbi-core_PurchasingSellingAndOtherAgentsMember</t>
  </si>
  <si>
    <t>rbi-core.xsd#rbi-core_CounterPartyAxis::rbi-core.xsd#rbi-core_DepositorsMember</t>
  </si>
  <si>
    <t>rbi-core.xsd#rbi-core_CounterPartyAxis::in-rbi-rep.xsd#in-rbi-rep_OthersMember</t>
  </si>
  <si>
    <t>rbi-core.xsd#rbi-core_CounterPartyAxis::in-rbi-rep.xsd#in-rbi-rep_OthersMember:::rbi-core.xsd#rbi-core_TypeOfBalanceAxis::in-rbi-rep.xsd#in-rbi-rep_TotalMember</t>
  </si>
  <si>
    <t>rbi-core.xsd#rbi-core_CounterPartyAxis::rbi-core.xsd#rbi-core_CompaniesFirmsAndProprietaryConcernsWhereDirectorsOfTheCompanyHoldSubstantialInterestMember:::in-rbi-rep.xsd#in-rbi-rep_ExposureTypeAxis::rbi-core.xsd#rbi-core_LoansAndAdvancesHirePurchaseEquipmentLeasingBillsDiscountingInterCorporateDepositsMember</t>
  </si>
  <si>
    <t>30a2e2fa-dc68-4dfd-b4ef-bb970af52c75:~:Layout1:~:NotMandatory:~:True:~::~::~:</t>
  </si>
  <si>
    <t>973472ac-e612-4321-bb43-c379404a74b6:~:Layout2:~:NotMandatory:~:True:~::~::~:</t>
  </si>
  <si>
    <t>Fund-Based Income:</t>
  </si>
  <si>
    <t>i. Gross lease income, if any</t>
  </si>
  <si>
    <t xml:space="preserve">ii. Less :   Depreciation on Assets on Lease + / - Lease Equalization </t>
  </si>
  <si>
    <t>1. Net lease income (i-ii)</t>
  </si>
  <si>
    <t xml:space="preserve">2. Hire purchase income, if any </t>
  </si>
  <si>
    <t>3. Bills discounting income</t>
  </si>
  <si>
    <t xml:space="preserve">4. Investment income  </t>
  </si>
  <si>
    <t>(a) From fixed deposits / Certificate of Deposits</t>
  </si>
  <si>
    <t>(b) From Government / approved securities</t>
  </si>
  <si>
    <t>(c) Dividend / interest on other investments</t>
  </si>
  <si>
    <t>(d) Profit / Loss (+ / - ) on sale of shares / debentures / commercial papers</t>
  </si>
  <si>
    <t>5. Interest income</t>
  </si>
  <si>
    <t>(a) Inter-corporate deposits / loans</t>
  </si>
  <si>
    <t>(b) Other loans and advances</t>
  </si>
  <si>
    <t xml:space="preserve">(c) One- time charge from new depositor / subscriber towards cost of expenses for  issuing brochure, application form and servicing of the depositor’s account </t>
  </si>
  <si>
    <t>(d) Bill discounting income (Net of rediscounting charges)</t>
  </si>
  <si>
    <t>6. Other fund based income (Please specify)</t>
  </si>
  <si>
    <t>A. Total fund based income (1 to 6)</t>
  </si>
  <si>
    <t>Fee based income</t>
  </si>
  <si>
    <t>7. Income from merchant banking activities</t>
  </si>
  <si>
    <t>8. Underwriting commission</t>
  </si>
  <si>
    <t>9. Income from syndication of bills, loans, ICDs, lease &amp; hire purchase</t>
  </si>
  <si>
    <t>10. Miscellaneous income</t>
  </si>
  <si>
    <t>B. Total fee-based income (7 to 10)</t>
  </si>
  <si>
    <t>C. Total Income (A+B)</t>
  </si>
  <si>
    <t>Interest and other financing costs</t>
  </si>
  <si>
    <t>i. Interest paid on fixed deposits</t>
  </si>
  <si>
    <t>ii. Interest paid on ICDs</t>
  </si>
  <si>
    <t xml:space="preserve">iii. Brokerage / Agents’ Commission </t>
  </si>
  <si>
    <t>iv. Reimbursement of expenses to brokers / Agents</t>
  </si>
  <si>
    <t>v. Other financing costs</t>
  </si>
  <si>
    <t>vi. Bills rediscounting charges</t>
  </si>
  <si>
    <t>1. Total financing costs (i+ii+iii+iv+v+vi)</t>
  </si>
  <si>
    <t>Operating expenses</t>
  </si>
  <si>
    <t>i. Employee costs</t>
  </si>
  <si>
    <t>ii. Other administrative costs</t>
  </si>
  <si>
    <t>2. Total operating costs (i+ii)</t>
  </si>
  <si>
    <t>3. Depreciation on own assets</t>
  </si>
  <si>
    <t>4. Intangible assets amortised</t>
  </si>
  <si>
    <t>5. Provision for diminution in value of investments</t>
  </si>
  <si>
    <t>6. Provision against Non-Performing Assets</t>
  </si>
  <si>
    <t>7. Other Provisions if any</t>
  </si>
  <si>
    <t>D. Total expenses (1 to 7)</t>
  </si>
  <si>
    <t>E. Profit before tax (C-D)</t>
  </si>
  <si>
    <t xml:space="preserve">G. Tax </t>
  </si>
  <si>
    <t>H. Profit after tax</t>
  </si>
  <si>
    <t xml:space="preserve">Amount </t>
  </si>
  <si>
    <t xml:space="preserve">Part 9 -Particulars of selected Income and Expenditure Parameters (Please see instructions given below)   </t>
  </si>
  <si>
    <t>ba6b425d-6e51-4fc4-a0d9-fe3af784fa2b:~:Layout2:~:NotMandatory:~:True:~::~::~:</t>
  </si>
  <si>
    <t>Name of the Auditor</t>
  </si>
  <si>
    <t>Date of signing</t>
  </si>
  <si>
    <t>Place of signing</t>
  </si>
  <si>
    <t>Table 1: Auditor Detail</t>
  </si>
  <si>
    <t>PART09</t>
  </si>
  <si>
    <t>Y330</t>
  </si>
  <si>
    <t>Y340</t>
  </si>
  <si>
    <t>Y350</t>
  </si>
  <si>
    <t>Y360</t>
  </si>
  <si>
    <t>Y370</t>
  </si>
  <si>
    <t>Y380</t>
  </si>
  <si>
    <t>Y390</t>
  </si>
  <si>
    <t>Y400</t>
  </si>
  <si>
    <t>Y410</t>
  </si>
  <si>
    <t>Y420</t>
  </si>
  <si>
    <t>Y430</t>
  </si>
  <si>
    <t>rbi-core.xsd#rbi-core_AuditorOrPartnerName</t>
  </si>
  <si>
    <t>in-rbi-rep.xsd#in-rbi-rep_DateOfSigning</t>
  </si>
  <si>
    <t>in-rbi-rep.xsd#in-rbi-rep_PlaceOfSignature</t>
  </si>
  <si>
    <t>rbi-core.xsd#rbi-core_GrossLeaseIncome</t>
  </si>
  <si>
    <t>rbi-core.xsd#rbi-core_DepreciationOnLeasedAssetsOrLeaseEqualisationCredit</t>
  </si>
  <si>
    <t>rbi-core.xsd#rbi-core_NetLeaseIncome</t>
  </si>
  <si>
    <t>rbi-core.xsd#rbi-core_HirePurchaseIncome</t>
  </si>
  <si>
    <t>rbi-core.xsd#rbi-core_BillsDiscountingIncome</t>
  </si>
  <si>
    <t>in-rbi-rep.xsd#in-rbi-rep_InvestmentIncome</t>
  </si>
  <si>
    <t>in-rbi-rep.xsd#in-rbi-rep_InterestDividendEarned</t>
  </si>
  <si>
    <t>rbi-core.xsd#rbi-core_ProfitLossOnSaleOfSharesDebenturesCommercialPapers</t>
  </si>
  <si>
    <t>rbi-core.xsd#rbi-core_InterestIncomeOnInterCorporateDeposits</t>
  </si>
  <si>
    <t>in-rbi-rep.xsd#in-rbi-rep_InterestOnOthersLoansAndAdvances</t>
  </si>
  <si>
    <t>rbi-core.xsd#rbi-core_IncomeFromIssuingBrochureApplicationFormAndServicingCharge</t>
  </si>
  <si>
    <t>rbi-core.xsd#rbi-core_BillDiscountingIncomeNetOfRediscountingCharges</t>
  </si>
  <si>
    <t>rbi-core.xsd#rbi-core_OtherFundBasedIncome</t>
  </si>
  <si>
    <t>rbi-core.xsd#rbi-core_FundBasedIncomeTotal</t>
  </si>
  <si>
    <t>rbi-core.xsd#rbi-core_MerchantBankingIncome</t>
  </si>
  <si>
    <t>in-rbi-rep.xsd#in-rbi-rep_IncomeFromUnderWritingFee</t>
  </si>
  <si>
    <t>rbi-core.xsd#rbi-core_IncomeFromSyndicationOfBillsLoansICDsLeaseAndHirePurchase</t>
  </si>
  <si>
    <t>in-rbi-rep.xsd#in-rbi-rep_MiscellaneousIncome</t>
  </si>
  <si>
    <t>rbi-core.xsd#rbi-core_FeeBasedIncomeTotal</t>
  </si>
  <si>
    <t>in-rbi-rep.xsd#in-rbi-rep_Income</t>
  </si>
  <si>
    <t>rbi-core.xsd#rbi-core_InterestExpensesOnFixedDeposits</t>
  </si>
  <si>
    <t>in-rbi-rep.xsd#in-rbi-rep_InterestOnInterCorporateDepositsBorrowings</t>
  </si>
  <si>
    <t>rbi-core.xsd#rbi-core_Brokerage</t>
  </si>
  <si>
    <t xml:space="preserve">rbi-core.xsd#rbi-core_ReimbursementOfExpensesToBrokersAgents </t>
  </si>
  <si>
    <t>in-rbi-rep.xsd#in-rbi-rep_OtherInterestExpended</t>
  </si>
  <si>
    <t>in-rbi-rep.xsd#in-rbi-rep_BillsRediscounted</t>
  </si>
  <si>
    <t>in-rbi-rep.xsd#in-rbi-rep_InterestExpended</t>
  </si>
  <si>
    <t>in-rbi-rep.xsd#in-rbi-rep_PaymentsToAndProvisionsForEmployees</t>
  </si>
  <si>
    <t>rbi-core.xsd#rbi-core_OtherAdministrativeCosts</t>
  </si>
  <si>
    <t>in-rbi-rep.xsd#in-rbi-rep_OperatingExpenses</t>
  </si>
  <si>
    <t>in-rbi-rep.xsd#in-rbi-rep_ProvisionForDepreciation</t>
  </si>
  <si>
    <t>rbi-core.xsd#rbi-core_AmortisationOfIntangibleAssets</t>
  </si>
  <si>
    <t>in-rbi-rep.xsd#in-rbi-rep_DepreciationOnInvestments</t>
  </si>
  <si>
    <t>in-rbi-rep.xsd#in-rbi-rep_NPAProvisionMadeDuringTheYear</t>
  </si>
  <si>
    <t>in-rbi-rep.xsd#in-rbi-rep_ProvisionsOthers</t>
  </si>
  <si>
    <t>in-rbi-rep.xsd#in-rbi-rep_Expenditure</t>
  </si>
  <si>
    <t>in-rbi-rep.xsd#in-rbi-rep_ProfitLossBeforeTax</t>
  </si>
  <si>
    <t>in-rbi-rep.xsd#in-rbi-rep_ProvisionForIncomeTaxes</t>
  </si>
  <si>
    <t>in-rbi-rep.xsd#in-rbi-rep_NetProfitLossAfterTax</t>
  </si>
  <si>
    <t>in-rbi-rep.xsd#in-rbi-rep_TypeOfSecuritiesAxis::rbi-core.xsd#rbi-core_FixedDepositsAndCertificatesOfDepositsMember</t>
  </si>
  <si>
    <t>in-rbi-rep.xsd#in-rbi-rep_TypeOfSecuritiesAxis::rbi-core.xsd#rbi-core_GovernmentAndApprovedSecuritiesMember</t>
  </si>
  <si>
    <t>a1fa4057-b7cb-4306-9be6-3b9e485d502a:~:Layout1:~:NotMandatory:~:True:~::~::~:</t>
  </si>
  <si>
    <t xml:space="preserve">1. Equipment leasing: </t>
  </si>
  <si>
    <t xml:space="preserve">  (a)  Outstanding balances as on the date of the return  </t>
  </si>
  <si>
    <t xml:space="preserve">  (b)  Total disbursement during the year</t>
  </si>
  <si>
    <t>2. Hire purchase:</t>
  </si>
  <si>
    <t xml:space="preserve">  (a)  Outstanding balances as on the date of the return</t>
  </si>
  <si>
    <t>3. Loans</t>
  </si>
  <si>
    <t>(a) Loans against shares to corporates:</t>
  </si>
  <si>
    <t xml:space="preserve">        (i) Outstanding balances as on the date of the return</t>
  </si>
  <si>
    <t xml:space="preserve">        (ii) Total disbursement during the year</t>
  </si>
  <si>
    <t>(b) Loans against shares to individuals:</t>
  </si>
  <si>
    <t xml:space="preserve">       (ii) Total disbursement during the year</t>
  </si>
  <si>
    <t>(c) Loans against shares to brokers:</t>
  </si>
  <si>
    <t xml:space="preserve">(d) Loans to finance Initial Public Offerings (IPOs): </t>
  </si>
  <si>
    <t>(e) Inter-corporate loans / deposits:</t>
  </si>
  <si>
    <t xml:space="preserve">(f) Others </t>
  </si>
  <si>
    <t>4. Bills Purchased/Discounted :</t>
  </si>
  <si>
    <t xml:space="preserve">       (a)  Outstanding balances as on the date of the return</t>
  </si>
  <si>
    <t xml:space="preserve">       (b)  Total disbursement during the year</t>
  </si>
  <si>
    <t>5. Of 4, bills rediscounted :</t>
  </si>
  <si>
    <t xml:space="preserve">       (b)  Total volume during the year</t>
  </si>
  <si>
    <t>II. Trading in shares / securities (quoted other than SLR)</t>
  </si>
  <si>
    <t>6. Purchases / sales of shares / debentures / commercial papers:</t>
  </si>
  <si>
    <t xml:space="preserve">(a) Purchases </t>
  </si>
  <si>
    <t xml:space="preserve">(b) Sales </t>
  </si>
  <si>
    <t>III.  Fee based activities</t>
  </si>
  <si>
    <t>7. Guarantees issued for Capital Market Operations:</t>
  </si>
  <si>
    <t xml:space="preserve">      (a) Outstanding balances as on the date of the return</t>
  </si>
  <si>
    <t xml:space="preserve">      (b) Total  volume  during the year</t>
  </si>
  <si>
    <t>8. Guarantees issued for other purposes:</t>
  </si>
  <si>
    <t>9. Lease / Hire purchase syndicated during the year</t>
  </si>
  <si>
    <t>10. Loan / ICDs syndicated during the year</t>
  </si>
  <si>
    <t>11. Bills syndicated during the year</t>
  </si>
  <si>
    <t>12. Underwriting :</t>
  </si>
  <si>
    <t>(a) Total amount underwritten</t>
  </si>
  <si>
    <t>(b) Amount devolved</t>
  </si>
  <si>
    <t>(c) Outstanding commitments</t>
  </si>
  <si>
    <t>Part 10 (A) - Business statistics / information for the reporting period end date</t>
  </si>
  <si>
    <t>1acd4233-5b88-406b-a35e-d9462102de2c:~:Layout2:~:NotMandatory:~:True:~::~::~:</t>
  </si>
  <si>
    <t>i. Lease overdues more than 12 months</t>
  </si>
  <si>
    <t>ii. Lease overdues up to 12 months</t>
  </si>
  <si>
    <t>iii. Hire purchase overdues more than 12 months</t>
  </si>
  <si>
    <t>iv. Hire purchase overdues up to 12 months</t>
  </si>
  <si>
    <t>v. Other overdues more than 6 months</t>
  </si>
  <si>
    <t>vi. Other overdues up to 6 months</t>
  </si>
  <si>
    <t>Total (i+ii+iii+iv+v+vi)</t>
  </si>
  <si>
    <t>Part 10(B) -Status of Overdues</t>
  </si>
  <si>
    <t>in-rbi-rep.xsd#in-rbi-rep_Overdues</t>
  </si>
  <si>
    <t>I.  Disbursements (Fund based activities)</t>
  </si>
  <si>
    <t>in-rbi-rep.xsd#in-rbi-rep_ClassificationOfTransactionAxis::rbi-core.xsd#rbi-core_EquipmentLeaseMember</t>
  </si>
  <si>
    <t>in-rbi-rep.xsd#in-rbi-rep_ClassificationOfTransactionAxis::rbi-core.xsd#rbi-core_EquipmentLeaseMember:::in-rbi-rep.xsd#in-rbi-rep_PeriodOfOverdueAxis::rbi-core.xsd#rbi-core_MoreThan12MonthsMember</t>
  </si>
  <si>
    <t>in-rbi-rep.xsd#in-rbi-rep_ClassificationOfTransactionAxis::rbi-core.xsd#rbi-core_EquipmentLeaseMember:::in-rbi-rep.xsd#in-rbi-rep_PeriodOfOverdueAxis::rbi-core.xsd#rbi-core_Upto12MonthsMember</t>
  </si>
  <si>
    <t>in-rbi-rep.xsd#in-rbi-rep_ClassificationOfTransactionAxis::rbi-core.xsd#rbi-core_HirePurchaseMember</t>
  </si>
  <si>
    <t>in-rbi-rep.xsd#in-rbi-rep_ClassificationOfTransactionAxis::rbi-core.xsd#rbi-core_HirePurchaseMember:::in-rbi-rep.xsd#in-rbi-rep_PeriodOfOverdueAxis::rbi-core.xsd#rbi-core_MoreThan12MonthsMember</t>
  </si>
  <si>
    <t>in-rbi-rep.xsd#in-rbi-rep_ClassificationOfTransactionAxis::rbi-core.xsd#rbi-core_HirePurchaseMember:::in-rbi-rep.xsd#in-rbi-rep_PeriodOfOverdueAxis::rbi-core.xsd#rbi-core_Upto12MonthsMember</t>
  </si>
  <si>
    <t>in-rbi-rep.xsd#in-rbi-rep_ClassificationOfTransactionAxis::in-rbi-rep.xsd#in-rbi-rep_OtherMember</t>
  </si>
  <si>
    <t>in-rbi-rep.xsd#in-rbi-rep_ClassificationOfTransactionAxis::in-rbi-rep.xsd#in-rbi-rep_OtherMember:::in-rbi-rep.xsd#in-rbi-rep_PeriodOfOverdueAxis::rbi-core.xsd#rbi-core_MoreThanSixMonthsMember</t>
  </si>
  <si>
    <t>in-rbi-rep.xsd#in-rbi-rep_ClassificationOfTransactionAxis::in-rbi-rep.xsd#in-rbi-rep_OtherMember:::in-rbi-rep.xsd#in-rbi-rep_PeriodOfOverdueAxis::rbi-core.xsd#rbi-core_UptoSixMonthsMember</t>
  </si>
  <si>
    <t>PART10</t>
  </si>
  <si>
    <t>rbi-core.xsd#rbi-core_AmountOfDisbursementsOutstanding</t>
  </si>
  <si>
    <t>in-rbi-rep.xsd#in-rbi-rep_AmountOfDisbursementsDuringTheYear</t>
  </si>
  <si>
    <t>rbi-core.xsd#rbi-core_PurchasesOfSharesDebenturesCommercialPapers</t>
  </si>
  <si>
    <t>rbi-core.xsd#rbi-core_SaleOfSharesDebenturesCommercialPapers</t>
  </si>
  <si>
    <t>rbi-core.xsd#rbi-core_OutstandingGuarantees</t>
  </si>
  <si>
    <t>rbi-core.xsd#rbi-core_GuaranteesIssued</t>
  </si>
  <si>
    <t>rbi-core.xsd#rbi-core_SyndicateFinancingDuringPeriod</t>
  </si>
  <si>
    <t>rbi-core.xsd#rbi-core_TotalUnderwrittenAmount</t>
  </si>
  <si>
    <t>rbi-core.xsd#rbi-core_AmountDevolved</t>
  </si>
  <si>
    <t>rbi-core.xsd#rbi-core_UnderwritingCommitmentsOutstanding</t>
  </si>
  <si>
    <t>in-rbi-rep.xsd#in-rbi-rep_ClassificationOfTransactionAxis::rbi-core.xsd#rbi-core_LoansAgainstSharesMember:::rbi-core.xsd#rbi-core_CounterPartyAxis::in-rbi-rep.xsd#in-rbi-rep_CorporateMember</t>
  </si>
  <si>
    <t>in-rbi-rep.xsd#in-rbi-rep_ClassificationOfTransactionAxis::rbi-core.xsd#rbi-core_LoansAgainstSharesMember:::rbi-core.xsd#rbi-core_CounterPartyAxis::in-rbi-rep.xsd#in-rbi-rep_IndividualsMember</t>
  </si>
  <si>
    <t>in-rbi-rep.xsd#in-rbi-rep_ClassificationOfTransactionAxis::rbi-core.xsd#rbi-core_LoansAgainstSharesMember:::rbi-core.xsd#rbi-core_CounterPartyAxis::rbi-core.xsd#rbi-core_StockBrokersMember</t>
  </si>
  <si>
    <t>in-rbi-rep.xsd#in-rbi-rep_ClassificationOfTransactionAxis::in-rbi-rep.xsd#in-rbi-rep_IPOFinancingMember</t>
  </si>
  <si>
    <t>in-rbi-rep.xsd#in-rbi-rep_ClassificationOfTransactionAxis::rbi-core.xsd#rbi-core_InterCorporateLoansMember</t>
  </si>
  <si>
    <t>in-rbi-rep.xsd#in-rbi-rep_ClassificationOfTransactionAxis::rbi-core.xsd#rbi-core_BillsPurchasedDiscountedMember</t>
  </si>
  <si>
    <t>in-rbi-rep.xsd#in-rbi-rep_ClassificationOfTransactionAxis::in-rbi-rep.xsd#in-rbi-rep_BillRediscountedMember</t>
  </si>
  <si>
    <t>in-rbi-rep.xsd#in-rbi-rep_TypeOfSecuritiesAxis::in-rbi-rep.xsd#in-rbi-rep_NonSLRInvestmentsMember</t>
  </si>
  <si>
    <t>in-rbi-rep.xsd#in-rbi-rep_ExposureTypeAxis::rbi-core.xsd#rbi-core_CapitalMarketMember</t>
  </si>
  <si>
    <t>in-rbi-rep.xsd#in-rbi-rep_ExposureTypeAxis::in-rbi-rep.xsd#in-rbi-rep_OtherMember</t>
  </si>
  <si>
    <t>in-rbi-rep.xsd#in-rbi-rep_ClassificationOfTransactionAxis::rbi-core.xsd#rbi-core_LeasedAndHirePurchaseAssetsMember</t>
  </si>
  <si>
    <t>in-rbi-rep.xsd#in-rbi-rep_ClassificationOfTransactionAxis::rbi-core.xsd#rbi-core_LoanInterCorporateDepositsMember</t>
  </si>
  <si>
    <t>c016461e-6133-4671-a6fe-2a9e6d8e3e5a:~:Layout1:~:NotMandatory:~:True:~::~::~:</t>
  </si>
  <si>
    <t>in-rbi-rep.xsd#in-rbi-rep_NameOfBranchAxis</t>
  </si>
  <si>
    <t>Date of opening</t>
  </si>
  <si>
    <t>City</t>
  </si>
  <si>
    <t>District</t>
  </si>
  <si>
    <t>State</t>
  </si>
  <si>
    <t>Amount of public deposit</t>
  </si>
  <si>
    <t xml:space="preserve">Name of the branch </t>
  </si>
  <si>
    <t>rbi-core.xsd#rbi-core_NameOfSubsidiaryAxis</t>
  </si>
  <si>
    <t>Name of the Directors</t>
  </si>
  <si>
    <t xml:space="preserve">Business Activity </t>
  </si>
  <si>
    <t>f56a3b89-ffc1-4bf3-8b94-f3f44979a335:~:Layout3:~:NotMandatory:~:True:~::~::~:</t>
  </si>
  <si>
    <t>Total Public Deposits</t>
  </si>
  <si>
    <t>e747ce4f-e3cf-4aa4-b762-1f200110e06f:~:Layout2:~:NotMandatory:~:True:~::~::~:</t>
  </si>
  <si>
    <t>Name of the subsidiary</t>
  </si>
  <si>
    <t>Sr.No.</t>
  </si>
  <si>
    <t>PART 11 (A) :  Format for  furnishing the details of  branches :</t>
  </si>
  <si>
    <t>PART 11 (A) : Format for furnishing the details subsidiaries:</t>
  </si>
  <si>
    <t>rbi-core.xsd#rbi-core_NameOfDirectors</t>
  </si>
  <si>
    <t>in-rbi-rep.xsd#in-rbi-rep_ActivityName</t>
  </si>
  <si>
    <t>in-rbi-rep.xsd#in-rbi-rep_DateOfOpening</t>
  </si>
  <si>
    <t>in-rbi-rep.xsd#in-rbi-rep_AddressOfBranch</t>
  </si>
  <si>
    <t>rbi-core.xsd#rbi-core_CityOfBranch</t>
  </si>
  <si>
    <t>in-rbi-rep.xsd#in-rbi-rep_DistrictOfBranch</t>
  </si>
  <si>
    <t>in-rbi-rep.xsd#in-rbi-rep_StateOfBranch</t>
  </si>
  <si>
    <t>38045df0-64cd-443b-a3ff-62270a870a6a:~:Layout1:~:NotMandatory:~:True:~::~::~:</t>
  </si>
  <si>
    <t>rbi-core.xsd#rbi-core_NameOfBrancheOrOfficeAxis</t>
  </si>
  <si>
    <t xml:space="preserve">Reference No. </t>
  </si>
  <si>
    <t>Date of communication to RBI</t>
  </si>
  <si>
    <t>Remarks</t>
  </si>
  <si>
    <t>Name  of the branches/offices</t>
  </si>
  <si>
    <t>(a) List of  branches/offices opened:</t>
  </si>
  <si>
    <t>18def66d-60fd-4c88-8043-11fb9506a7a4:~:Layout2:~:NotMandatory:~:True:~::~::~:</t>
  </si>
  <si>
    <t>Date of publicity</t>
  </si>
  <si>
    <t>Date of closing</t>
  </si>
  <si>
    <t>Date of  communication to RBI</t>
  </si>
  <si>
    <t>(a) List of  branches/offices closed:</t>
  </si>
  <si>
    <t>rbi-core.xsd#rbi-core_DateOfPublicity</t>
  </si>
  <si>
    <t>rbi-core.xsd#rbi-core_ReferenceNumber</t>
  </si>
  <si>
    <t>in-rbi-rep.xsd#in-rbi-rep_DateOfClosure</t>
  </si>
  <si>
    <t>rbi-core.xsd#rbi-core_DateOfCommunicationToRBI</t>
  </si>
  <si>
    <t>in-rbi-rep.xsd#in-rbi-rep_Remarks</t>
  </si>
  <si>
    <t>rbi-core.xsd#rbi-core_StatusAxis::rbi-core.xsd#rbi-core_BranchOfficeOpenedMember</t>
  </si>
  <si>
    <t>rbi-core.xsd#rbi-core_StatusAxis::rbi-core.xsd#rbi-core_BranchOfficeClosedMember</t>
  </si>
  <si>
    <t>deaf3899-1fef-474c-807a-994269195fc7:~:Layout1:~:NotMandatory:~:True:~::~::~:</t>
  </si>
  <si>
    <t>in-rbi-rep.xsd#in-rbi-rep_DetailsOfCollateralSecurityAxis</t>
  </si>
  <si>
    <t>Amount (at market value or carrying cost as the case may be)</t>
  </si>
  <si>
    <t>Interest collection dates1</t>
  </si>
  <si>
    <t>Interest collection dates2</t>
  </si>
  <si>
    <t>Name of the security</t>
  </si>
  <si>
    <t>Sr. No.</t>
  </si>
  <si>
    <t>2179f943-5c2d-420d-963e-d7eb73b133de:~:Layout3:~:NotMandatory:~:True:~::~::~:</t>
  </si>
  <si>
    <t>in-rbi-rep.xsd#in-rbi-rep_BankNameAxis</t>
  </si>
  <si>
    <t>Address of the bank’s branch</t>
  </si>
  <si>
    <t>Amount (including interest accrued)</t>
  </si>
  <si>
    <t>Name of the bank</t>
  </si>
  <si>
    <t>be6c3e90-e60a-4abe-8d72-7aa4b4115029:~:Layout5:~:NotMandatory:~:True:~::~::~:</t>
  </si>
  <si>
    <t xml:space="preserve">Name of the branch  </t>
  </si>
  <si>
    <t>Remarks (Reference no. of letters of information to RBI)</t>
  </si>
  <si>
    <t>in-rbi-rep.xsd#in-rbi-rep_NameOfBranch</t>
  </si>
  <si>
    <t>77b845a9-f68c-4fdc-aee7-6a578cd079de:~:Layout6:~:NotMandatory:~:True:~::~::~:</t>
  </si>
  <si>
    <t>Shortfall</t>
  </si>
  <si>
    <t>No. of days</t>
  </si>
  <si>
    <t>Assets actually maintained</t>
  </si>
  <si>
    <t>Assets required to be maintained</t>
  </si>
  <si>
    <t>From</t>
  </si>
  <si>
    <t>To</t>
  </si>
  <si>
    <t>cdcaeb8e-8abb-40ef-9e3f-9a7cb2de80b5:~:Layout7:~:NotMandatory:~:True:~::~::~:</t>
  </si>
  <si>
    <t>rbi-core.xsd#rbi-core_NameOfSchemeAxis</t>
  </si>
  <si>
    <t>in-rbi-rep.xsd#in-rbi-rep_InvestmentInMutualFundSchemes</t>
  </si>
  <si>
    <t>4398cd4d-bce5-4a64-aa3f-57d66179942d:~:Layout2:~:NotMandatory:~:True:~::~::~:</t>
  </si>
  <si>
    <t>X140</t>
  </si>
  <si>
    <t>X150</t>
  </si>
  <si>
    <t>Annex</t>
  </si>
  <si>
    <t>rbi-core.xsd#rbi-core_InterestCollectionDatesOne</t>
  </si>
  <si>
    <t>rbi-core.xsd#rbi-core_InterestCollectionDatesTwo</t>
  </si>
  <si>
    <t>rbi-core.xsd#rbi-core_DiscountingPercentageAxis::rbi-core.xsd#rbi-core_NotLessThan10PercentOfPublicDepositsMember</t>
  </si>
  <si>
    <t>rbi-core.xsd#rbi-core_DiscountingPercentageAxis::rbi-core.xsd#rbi-core_NotLessThan10PercentOfPublicDepositsMember:::rbi-core.xsd#rbi-core_TypeOfBalanceAxis::rbi-core.xsd#rbi-core_AggregateMember</t>
  </si>
  <si>
    <t>rbi-core.xsd#rbi-core_DiscountingPercentageAxis::rbi-core.xsd#rbi-core_NotLessThan10PercentOfPublicDepositsMember:::in-rbi-rep.xsd#in-rbi-rep_ExposureTypeAxis::rbi-core.xsd#rbi-core_DepositsInScheduledCommercialBanksMember</t>
  </si>
  <si>
    <t>rbi-core.xsd#rbi-core_DiscountingPercentageAxis::rbi-core.xsd#rbi-core_NotLessThan10PercentOfPublicDepositsMember:::in-rbi-rep.xsd#in-rbi-rep_ExposureTypeAxis::rbi-core.xsd#rbi-core_DepositsInScheduledCommercialBanksMember:::rbi-core.xsd#rbi-core_TypeOfBalanceAxis::rbi-core.xsd#rbi-core_AggregateMember</t>
  </si>
  <si>
    <t>rbi-core.xsd#rbi-core_FromDate</t>
  </si>
  <si>
    <t>rbi-core.xsd#rbi-core_ToDate</t>
  </si>
  <si>
    <t>in-rbi-rep.xsd#in-rbi-rep_MinimumAssetsRequiredToBeMaintainedAsPerCurrentRateOfSLR</t>
  </si>
  <si>
    <t>in-rbi-rep.xsd#in-rbi-rep_SLRActuallyMaintained</t>
  </si>
  <si>
    <t>in-rbi-rep.xsd#in-rbi-rep_PeriodInDays</t>
  </si>
  <si>
    <t>in-rbi-rep.xsd#in-rbi-rep_AggregateExcessShortFallDepositsMadeOverMinimumDepositsRequired</t>
  </si>
  <si>
    <t>Annexure-4 : Details of shortfall in maintenance of liquid assets</t>
  </si>
  <si>
    <t>Annexure-5 : Mutual Fund:</t>
  </si>
  <si>
    <t>Annexure-3 : Name and address of designated bank(s)</t>
  </si>
  <si>
    <t>Annexure-2 : List of approved securities held towards liquid assets requirement</t>
  </si>
  <si>
    <t>Annexure-1 : List of approved securities held towards liquid assets requirement</t>
  </si>
  <si>
    <t>6556d19f-e3fe-4045-96d5-a944015f2b80:~:Layout1:~:NotMandatory:~:True:~::~::~:</t>
  </si>
  <si>
    <t>1. Money received by issue of non-convertible and optionally convertible debentures/bonds (vide Note 1 below) :</t>
  </si>
  <si>
    <t>2. Deposits received from:</t>
  </si>
  <si>
    <t>3. Total (1+2)</t>
  </si>
  <si>
    <t xml:space="preserve">4. Deposits matured but not claimed as on the date of return </t>
  </si>
  <si>
    <t xml:space="preserve">5. Deposits matured and not claimed and remaining outstanding  for seven  years including the year of maturity </t>
  </si>
  <si>
    <t>Number of Certificates outstanding</t>
  </si>
  <si>
    <t>rbi-core.xsd#rbi-core_NumberOfDepositsCertificatesOutstanding</t>
  </si>
  <si>
    <t>in-rbi-rep.xsd#in-rbi-rep_ParameterAxis::rbi-core.xsd#rbi-core_MoneyReceivedByIssueOfNonConvertibleAndOptionallyConvertibleDebenturesAndBondsMember:::rbi-core.xsd#rbi-core_StatusOfSecurityAxis::rbi-core.xsd#rbi-core_SecuredMember</t>
  </si>
  <si>
    <t>in-rbi-rep.xsd#in-rbi-rep_ParameterAxis::rbi-core.xsd#rbi-core_MoneyReceivedByIssueOfNonConvertibleAndOptionallyConvertibleDebenturesAndBondsMember:::rbi-core.xsd#rbi-core_StatusOfSecurityAxis::rbi-core.xsd#rbi-core_UnSecuredMember</t>
  </si>
  <si>
    <t>PART03</t>
  </si>
  <si>
    <t xml:space="preserve">   (i) Secured</t>
  </si>
  <si>
    <t xml:space="preserve">   (ii) Unsecured</t>
  </si>
  <si>
    <t xml:space="preserve">    (i) Shareholders</t>
  </si>
  <si>
    <t xml:space="preserve">    (ii) Others</t>
  </si>
  <si>
    <t>in-rbi-rep.xsd#in-rbi-rep_ParameterAxis::rbi-core.xsd#rbi-core_DepositsReceivedFromShareHoldersMember</t>
  </si>
  <si>
    <t>in-rbi-rep.xsd#in-rbi-rep_ParameterAxis::rbi-core.xsd#rbi-core_DepositsReceivedFromOthersIncludingPublicMember</t>
  </si>
  <si>
    <t>rbi-core.xsd#rbi-core_ClassificationOfDepositsAxis::rbi-core.xsd#rbi-core_DepositsMaturedButNotClaimedMember</t>
  </si>
  <si>
    <t>rbi-core.xsd#rbi-core_ClassificationOfDepositsAxis::rbi-core.xsd#rbi-core_DepositsMaturedButUnclaimedForSevenYearsMember</t>
  </si>
  <si>
    <t>a6ac3acd-4c4b-4f69-8e67-232216e3a599:~:Layout2:~:NotMandatory:~:True:~::~::~:</t>
  </si>
  <si>
    <t>No. of  Certificates  outstanding</t>
  </si>
  <si>
    <t>Total amount of deposits</t>
  </si>
  <si>
    <t>No. of Certificates outstanding</t>
  </si>
  <si>
    <t>Total (A+B+C)</t>
  </si>
  <si>
    <t>Deposits accepted/ Certificates sold on or after 12.4.1993</t>
  </si>
  <si>
    <t>Deposits accepted/ Certificates sold on and from 15.5.1987 to 11.4.1993</t>
  </si>
  <si>
    <t>Deposits accepted/ Certificates sold before 15.5.1987</t>
  </si>
  <si>
    <t>PART - A</t>
  </si>
  <si>
    <t>PART - B</t>
  </si>
  <si>
    <t>PART - C</t>
  </si>
  <si>
    <t>I. Period - wise details of deposits</t>
  </si>
  <si>
    <t>Period/ Denomination of Certificate</t>
  </si>
  <si>
    <t>Break-up of deposits shown under item 2 of Part - 1</t>
  </si>
  <si>
    <t>(a) Upto 5 years</t>
  </si>
  <si>
    <t>i) Upto 5,000</t>
  </si>
  <si>
    <t>ii) 5,001 - 10,000</t>
  </si>
  <si>
    <t>iii) 10,001 - 15,000</t>
  </si>
  <si>
    <t>iv)15,001 -  25,000</t>
  </si>
  <si>
    <t>v) 25,001 -  50,000</t>
  </si>
  <si>
    <t xml:space="preserve">vi) Above    50,000  </t>
  </si>
  <si>
    <t xml:space="preserve">            Total</t>
  </si>
  <si>
    <t xml:space="preserve">(b) Above 5 years  &amp; upto 7   years </t>
  </si>
  <si>
    <t>iii)10,001 - 15,000</t>
  </si>
  <si>
    <t>iv)15,001 - 25,000</t>
  </si>
  <si>
    <t>v) 25,001 - 50,000</t>
  </si>
  <si>
    <t>vi)Above    50,000</t>
  </si>
  <si>
    <t xml:space="preserve">           Total</t>
  </si>
  <si>
    <t>(c) Above 7 years</t>
  </si>
  <si>
    <t>vi)Above   50,000</t>
  </si>
  <si>
    <t>Grand Total  (a+b+c )</t>
  </si>
  <si>
    <t>a92b90f8-716e-42af-b784-317e47f62405:~:Layout3:~:NotMandatory:~:True:~::~::~:</t>
  </si>
  <si>
    <t>X160</t>
  </si>
  <si>
    <t>Rate of Interest  4%</t>
  </si>
  <si>
    <t>Rate of Interest 6%</t>
  </si>
  <si>
    <t>Accepted prior to 30th June 2000</t>
  </si>
  <si>
    <t>Accepted after 30th June 2000</t>
  </si>
  <si>
    <t>Rate of interest 8%</t>
  </si>
  <si>
    <t>Rate of interest 10%</t>
  </si>
  <si>
    <t>Rate of interest above 10%</t>
  </si>
  <si>
    <t>II. Interest-rate wise details of deposits</t>
  </si>
  <si>
    <t xml:space="preserve">vi)Above    50,000  </t>
  </si>
  <si>
    <t>Y440</t>
  </si>
  <si>
    <t>Y450</t>
  </si>
  <si>
    <t>Y460</t>
  </si>
  <si>
    <t>Y470</t>
  </si>
  <si>
    <t>Y480</t>
  </si>
  <si>
    <t>Y490</t>
  </si>
  <si>
    <t>Y500</t>
  </si>
  <si>
    <t>Y510</t>
  </si>
  <si>
    <t>X170</t>
  </si>
  <si>
    <t>X180</t>
  </si>
  <si>
    <t>X190</t>
  </si>
  <si>
    <t>X200</t>
  </si>
  <si>
    <t>Face value</t>
  </si>
  <si>
    <t>A. Of the total deposits</t>
  </si>
  <si>
    <t>i)  those which have matured/become payable but not claimed</t>
  </si>
  <si>
    <t>ii)  those which have become payable/ surrendered/claimed but not paid :</t>
  </si>
  <si>
    <t>a) outstanding at the beginning of the year</t>
  </si>
  <si>
    <t>b) out of (a) above, repaid during the year</t>
  </si>
  <si>
    <t>c) matured/surrendered/claimed during the year but not paid i.e. additions during the year.</t>
  </si>
  <si>
    <t>d) outstanding at the end of the year</t>
  </si>
  <si>
    <t>e) out of (d) above, those involved in litigation.</t>
  </si>
  <si>
    <t xml:space="preserve">B.  Of the total deposits </t>
  </si>
  <si>
    <t>i) Certificates sold/issued during the year</t>
  </si>
  <si>
    <t>ii) Certificates renewed/revived during the year</t>
  </si>
  <si>
    <t>Details of defaults in respect of deposits shown at item 2 in Part I</t>
  </si>
  <si>
    <t>4ed472be-c219-4e0c-9e26-c42cf2525f9b:~:Layout5:~:NotMandatory:~:True:~::~::~:</t>
  </si>
  <si>
    <t>rbi-core.xsd#rbi-core_CertificateNumberAxis</t>
  </si>
  <si>
    <t>Reason for non-payment</t>
  </si>
  <si>
    <t>Steps taken for repayment</t>
  </si>
  <si>
    <t>X220</t>
  </si>
  <si>
    <t>X210</t>
  </si>
  <si>
    <t>Certificate no.</t>
  </si>
  <si>
    <t>Annexure - Repayment of deposits matured and become payable but not paid</t>
  </si>
  <si>
    <t>rbi-core.xsd#rbi-core_ReasonForNonPayment</t>
  </si>
  <si>
    <t>rbi-core.xsd#rbi-core_StepsTakenForRepayment</t>
  </si>
  <si>
    <t>rbi-core.xsd#rbi-core_FaceValueOfDeposit</t>
  </si>
  <si>
    <t>rbi-core.xsd#rbi-core_PeriodWiseClassificationAxis::rbi-core.xsd#rbi-core_DepositsAcceptedCertificatesSoldBefore15May1987Member</t>
  </si>
  <si>
    <t>rbi-core.xsd#rbi-core_PeriodWiseClassificationAxis::rbi-core.xsd#rbi-core_DepositsAcceptedCertificatesSoldOnAndFrom15May1987To11April1993Member</t>
  </si>
  <si>
    <t>rbi-core.xsd#rbi-core_PeriodWiseClassificationAxis::rbi-core.xsd#rbi-core_DepositsAcceptedCertificatesSoldOnOrAfter12April1993Member</t>
  </si>
  <si>
    <t>in-rbi-rep.xsd#in-rbi-rep_ClassificationOfTransactionAxis::rbi-core.xsd#rbi-core_PeriodWiseMember</t>
  </si>
  <si>
    <t>in-rbi-rep.xsd#in-rbi-rep_DepositsRangeAxis::rbi-core.xsd#rbi-core_UptoFiveThousandMember:::in-rbi-rep.xsd#in-rbi-rep_PeriodAxis::rbi-core.xsd#rbi-core_UptoFiveYearsMember</t>
  </si>
  <si>
    <t>in-rbi-rep.xsd#in-rbi-rep_DepositsRangeAxis::rbi-core.xsd#rbi-core_AboveFiveThousandUptoTenThousandMember:::in-rbi-rep.xsd#in-rbi-rep_PeriodAxis::rbi-core.xsd#rbi-core_UptoFiveYearsMember</t>
  </si>
  <si>
    <t>in-rbi-rep.xsd#in-rbi-rep_DepositsRangeAxis::rbi-core.xsd#rbi-core_AboveTenThousandUptoFifteenThousandMember:::in-rbi-rep.xsd#in-rbi-rep_PeriodAxis::rbi-core.xsd#rbi-core_UptoFiveYearsMember</t>
  </si>
  <si>
    <t>in-rbi-rep.xsd#in-rbi-rep_DepositsRangeAxis::rbi-core.xsd#rbi-core_AboveFifteenThousandUptoTwentyFiveThousandMember:::in-rbi-rep.xsd#in-rbi-rep_PeriodAxis::rbi-core.xsd#rbi-core_UptoFiveYearsMember</t>
  </si>
  <si>
    <t>in-rbi-rep.xsd#in-rbi-rep_DepositsRangeAxis::rbi-core.xsd#rbi-core_AboveTwentyFiveThousandUptoFiftyThousandMember:::in-rbi-rep.xsd#in-rbi-rep_PeriodAxis::rbi-core.xsd#rbi-core_UptoFiveYearsMember</t>
  </si>
  <si>
    <t>in-rbi-rep.xsd#in-rbi-rep_DepositsRangeAxis::rbi-core.xsd#rbi-core_AboveFiftyThousandMember:::in-rbi-rep.xsd#in-rbi-rep_PeriodAxis::rbi-core.xsd#rbi-core_UptoFiveYearsMember</t>
  </si>
  <si>
    <t>in-rbi-rep.xsd#in-rbi-rep_PeriodAxis::rbi-core.xsd#rbi-core_UptoFiveYearsMember:::rbi-core.xsd#rbi-core_TypeOfBalanceAxis::rbi-core.xsd#rbi-core_AggregateMember</t>
  </si>
  <si>
    <t>in-rbi-rep.xsd#in-rbi-rep_DepositsRangeAxis::rbi-core.xsd#rbi-core_UptoFiveThousandMember:::in-rbi-rep.xsd#in-rbi-rep_PeriodAxis::in-rbi-rep.xsd#in-rbi-rep_OverFiveYearsAndUptoSevenYearsMember</t>
  </si>
  <si>
    <t>in-rbi-rep.xsd#in-rbi-rep_DepositsRangeAxis::rbi-core.xsd#rbi-core_AboveFiveThousandUptoTenThousandMember:::in-rbi-rep.xsd#in-rbi-rep_PeriodAxis::in-rbi-rep.xsd#in-rbi-rep_OverFiveYearsAndUptoSevenYearsMember</t>
  </si>
  <si>
    <t>in-rbi-rep.xsd#in-rbi-rep_DepositsRangeAxis::rbi-core.xsd#rbi-core_AboveTenThousandUptoFifteenThousandMember:::in-rbi-rep.xsd#in-rbi-rep_PeriodAxis::in-rbi-rep.xsd#in-rbi-rep_OverFiveYearsAndUptoSevenYearsMember</t>
  </si>
  <si>
    <t>in-rbi-rep.xsd#in-rbi-rep_DepositsRangeAxis::rbi-core.xsd#rbi-core_AboveFifteenThousandUptoTwentyFiveThousandMember:::in-rbi-rep.xsd#in-rbi-rep_PeriodAxis::in-rbi-rep.xsd#in-rbi-rep_OverFiveYearsAndUptoSevenYearsMember</t>
  </si>
  <si>
    <t>in-rbi-rep.xsd#in-rbi-rep_DepositsRangeAxis::rbi-core.xsd#rbi-core_AboveTwentyFiveThousandUptoFiftyThousandMember:::in-rbi-rep.xsd#in-rbi-rep_PeriodAxis::in-rbi-rep.xsd#in-rbi-rep_OverFiveYearsAndUptoSevenYearsMember</t>
  </si>
  <si>
    <t>in-rbi-rep.xsd#in-rbi-rep_DepositsRangeAxis::rbi-core.xsd#rbi-core_AboveFiftyThousandMember:::in-rbi-rep.xsd#in-rbi-rep_PeriodAxis::in-rbi-rep.xsd#in-rbi-rep_OverFiveYearsAndUptoSevenYearsMember</t>
  </si>
  <si>
    <t>in-rbi-rep.xsd#in-rbi-rep_PeriodAxis::rbi-core.xsd#rbi-core_AboveSevenYearsMember:::rbi-core.xsd#rbi-core_TypeOfBalanceAxis::rbi-core.xsd#rbi-core_AggregateMember</t>
  </si>
  <si>
    <t>in-rbi-rep.xsd#in-rbi-rep_PeriodAxis::in-rbi-rep.xsd#in-rbi-rep_OverFiveYearsAndUptoSevenYearsMember:::rbi-core.xsd#rbi-core_TypeOfBalanceAxis::rbi-core.xsd#rbi-core_AggregateMember</t>
  </si>
  <si>
    <t>in-rbi-rep.xsd#in-rbi-rep_DepositsRangeAxis::rbi-core.xsd#rbi-core_UptoFiveThousandMember:::in-rbi-rep.xsd#in-rbi-rep_PeriodAxis::rbi-core.xsd#rbi-core_AboveSevenYearsMember</t>
  </si>
  <si>
    <t>in-rbi-rep.xsd#in-rbi-rep_DepositsRangeAxis::rbi-core.xsd#rbi-core_AboveFiveThousandUptoTenThousandMember:::in-rbi-rep.xsd#in-rbi-rep_PeriodAxis::rbi-core.xsd#rbi-core_AboveSevenYearsMember</t>
  </si>
  <si>
    <t>in-rbi-rep.xsd#in-rbi-rep_DepositsRangeAxis::rbi-core.xsd#rbi-core_AboveTenThousandUptoFifteenThousandMember:::in-rbi-rep.xsd#in-rbi-rep_PeriodAxis::rbi-core.xsd#rbi-core_AboveSevenYearsMember</t>
  </si>
  <si>
    <t>in-rbi-rep.xsd#in-rbi-rep_DepositsRangeAxis::rbi-core.xsd#rbi-core_AboveFifteenThousandUptoTwentyFiveThousandMember:::in-rbi-rep.xsd#in-rbi-rep_PeriodAxis::rbi-core.xsd#rbi-core_AboveSevenYearsMember</t>
  </si>
  <si>
    <t>in-rbi-rep.xsd#in-rbi-rep_DepositsRangeAxis::rbi-core.xsd#rbi-core_AboveTwentyFiveThousandUptoFiftyThousandMember:::in-rbi-rep.xsd#in-rbi-rep_PeriodAxis::rbi-core.xsd#rbi-core_AboveSevenYearsMember</t>
  </si>
  <si>
    <t>in-rbi-rep.xsd#in-rbi-rep_DepositsRangeAxis::rbi-core.xsd#rbi-core_AboveFiftyThousandMember:::in-rbi-rep.xsd#in-rbi-rep_PeriodAxis::rbi-core.xsd#rbi-core_AboveSevenYearsMember</t>
  </si>
  <si>
    <t>in-rbi-rep.xsd#in-rbi-rep_InterestRateRangeAxis::rbi-core.xsd#rbi-core_RateOfInterest4PercentMember</t>
  </si>
  <si>
    <t>in-rbi-rep.xsd#in-rbi-rep_InterestRateRangeAxis::rbi-core.xsd#rbi-core_RateOfInterest6PercentMember:::rbi-core.xsd#rbi-core_PeriodWiseClassificationAxis::rbi-core.xsd#rbi-core_AcceptedPriorTo30June2000Member</t>
  </si>
  <si>
    <t>in-rbi-rep.xsd#in-rbi-rep_InterestRateRangeAxis::rbi-core.xsd#rbi-core_RateOfInterest6PercentMember:::rbi-core.xsd#rbi-core_PeriodWiseClassificationAxis::rbi-core.xsd#rbi-core_AcceptedAfter30June2000Member</t>
  </si>
  <si>
    <t>in-rbi-rep.xsd#in-rbi-rep_InterestRateRangeAxis::rbi-core.xsd#rbi-core_RateOfInterest8PercentMember</t>
  </si>
  <si>
    <t>in-rbi-rep.xsd#in-rbi-rep_InterestRateRangeAxis::rbi-core.xsd#rbi-core_RateOfInterest10PercentMember</t>
  </si>
  <si>
    <t>in-rbi-rep.xsd#in-rbi-rep_InterestRateRangeAxis::rbi-core.xsd#rbi-core_RateOfInterestAbove10PercentMember</t>
  </si>
  <si>
    <t>in-rbi-rep.xsd#in-rbi-rep_ClassificationOfTransactionAxis::rbi-core.xsd#rbi-core_InterestRateWiseMember</t>
  </si>
  <si>
    <t>rbi-core.xsd#rbi-core_ClassificationOfDepositsAxis::rbi-core.xsd#rbi-core_DepositsMaturedSurrenderedClaimedButNotPaidMember:::rbi-core.xsd#rbi-core_TypeOfBalanceAxis::rbi-core.xsd#rbi-core_BeginningBalanceMember</t>
  </si>
  <si>
    <t>rbi-core.xsd#rbi-core_ClassificationOfDepositsAxis::rbi-core.xsd#rbi-core_DepositsMaturedSurrenderedClaimedButNotPaidMember:::in-rbi-rep.xsd#in-rbi-rep_ClassificationOfTransactionAxis::rbi-core.xsd#rbi-core_AdditionsDuringThePeriodMember</t>
  </si>
  <si>
    <t>rbi-core.xsd#rbi-core_ClassificationOfDepositsAxis::rbi-core.xsd#rbi-core_DepositsMaturedSurrenderedClaimedButNotPaidMember:::in-rbi-rep.xsd#in-rbi-rep_ClassificationOfTransactionAxis::rbi-core.xsd#rbi-core_RepaidDuringThePeriodMember</t>
  </si>
  <si>
    <t>rbi-core.xsd#rbi-core_ClassificationOfDepositsAxis::rbi-core.xsd#rbi-core_DepositsMaturedSurrenderedClaimedButNotPaidMember:::rbi-core.xsd#rbi-core_TypeOfBalanceAxis::rbi-core.xsd#rbi-core_EndingBalanceMember</t>
  </si>
  <si>
    <t>rbi-core.xsd#rbi-core_ClassificationOfDepositsAxis::rbi-core.xsd#rbi-core_DepositsMaturedSurrenderedClaimedButNotPaidMember:::in-rbi-rep.xsd#in-rbi-rep_ClassificationOfTransactionAxis::rbi-core.xsd#rbi-core_InvolvedInLitigationMember</t>
  </si>
  <si>
    <t>in-rbi-rep.xsd#in-rbi-rep_ClassificationOfTransactionAxis::rbi-core.xsd#rbi-core_SoldIssuedDuringThePeriodMember</t>
  </si>
  <si>
    <t>in-rbi-rep.xsd#in-rbi-rep_ClassificationOfTransactionAxis::rbi-core.xsd#rbi-core_RenewedRevivedDuringThePeriodMember</t>
  </si>
  <si>
    <t>Y520</t>
  </si>
  <si>
    <t>Y530</t>
  </si>
  <si>
    <t>Y540</t>
  </si>
  <si>
    <t>Y550</t>
  </si>
  <si>
    <t>Y560</t>
  </si>
  <si>
    <t>Y570</t>
  </si>
  <si>
    <t>Y580</t>
  </si>
  <si>
    <t>Y590</t>
  </si>
  <si>
    <t>Part 3 - Particulars of Deposits Outstanding as on the reporting period end date</t>
  </si>
  <si>
    <t>NOTE:
(1) For the purpose of this return, assets should be maintained on daily basis and should relate to the deposit liabilities as on the last working day of the second preceding quarter.  For example, the liquid assets to be maintained on each day during the quarter ended 31st March  2000  (i.e. 1.1.2000 to 31.3.2000) should relate to the deposit liabilities as at the close of business on the last working day of the quarter ended 30th September 1999. 
(2) The non-convertible portion of partly convertible debentures/bonds, together with the value of the optionally convertible debentures should be included under this item.
(3) Bonds or debentures should not be rated less than AA+ or its equivalent by any one of the approved credit rating agencies and Commercial Papers should be rated as required in Notification IECD No.1/87(CP)-89/90 dated 11.12.1989 issued by RBI.
(4) Particulars  of  the designated banker/bankers and details of shortfall in maintenance of the  liquid assets  may be furnished in Annexure-3 and  Annexure-4 respectively.</t>
  </si>
  <si>
    <t>Notes:
(1) ‘Total amount of deposits’ would mean amount of deposits received together with interest, bonus, premium or other advantage, accrued or payable to the depositors.  The aggregate of the amounts under columns 5 and 7 against item 1 of this Part should agree with item 2 of Part-1.
(2) If the investments against items 3(a) and 3(b)  above were less than the prescribed minimum in paragraphs 6(a)  and (b) of Notification No. DFC.55/DG(O)-87 dated 15.5.1987, the company must explain in an accompanying letter the reasons therefor.
(3) The name of the public sector bank with which the above securities are entrusted in terms of  paragraph 6(3) of the above notification may be mentioned.  If no such bank has been entrusted  with the securities, the reasons therefor must be mentioned in an accompanying letter
(4) Please give full particulars of the fixed deposits/securities mentioned against items 2 and 3 above,  indicating their book value and market value (in case of securities) in an Annexure (Annexure No…. )</t>
  </si>
  <si>
    <t xml:space="preserve">Notes:
(1) ‘Substantial interest’ means holding of a beneficial interest by an individual or his/her spouse or minor child, whether singly or taken together, in the shares of a company, the  amount paid up on which exceeds ten per cent of the paid up capital of the company or total capital subscribed by all the partners of a partnership firm.
(2) Details of shares, debentures and commercial papers held in investment account or by way of  stock-in-trade should be included in this part.
(3) Fixed deposits with companies should not be included here but should be shown in Parts 3 &amp; 6. </t>
  </si>
  <si>
    <t>Instructions :
(1) Particulars in this part should be for a full financial year. If the company closes its books on any date other than on 31st March,  the date of closing of the books and  the period should be indicated.
(2) “Gross lease income” includes  lease rentals (net of rebate), lease management fees,   lease service charges, up-front fees, profit on sale of leased assets and delayed / late payment charges relating to lease business (including interest/compensation charges on advance payment for  purchase of assets in respect of lease agreements entered into / finalised). 
(3) ‘Lease equalisation account’ has the same meaning as in the Guidance Note on  Accounting  for Lease (revised) issued by ICAI. 
(4) ‘Hire purchase income’ includes finance charges(net of rebate), hire service charges, delayed / late payment charges, up-front fees and other income relating to hire purchase business (including interest earned on advance payment for acquisition of hire purchase assets for identified hirers).</t>
  </si>
  <si>
    <t>f981ae64-ece0-4466-9178-b18cc0889cd2:~:Layout4:~:NotMandatory:~:True:~::~::~:</t>
  </si>
  <si>
    <t>Notes:
* “Free Reserves” mentioned under item 1 of Part 3 shall include the balance in the share premium account, capital and debenture redemption reserves and any other reserve shown or published in the balance sheet and created through an allocation of profits (including credit balance of Profit &amp; Loss Account) but not being :
    (i) a reserve created for repayment of any future liability or for depreciation of assets or for provision against non-performing assets/bad debts; or
    (ii) a reserve created by revaluation of the assets of the company.
**  ‘Hire purchase’ exposures would mean stock-on-hire less unmatured finance charges.  ‘Lease finance’ would mean written down value of Assets on lease +/- Lease Adjustment Account.</t>
  </si>
  <si>
    <t>Notes :
The reasons for non-payment of each deposit and the steps taken for repayment should be indicated in an Annexure.
Notes:-
(1) In the case of partly convertible debentures/bonds, the non-convertible portion should be included under this item and the convertible portion should be shown against item 4 of Part-2.
(2) The amounts shown in Part-1 should not be shown in Part-2.
(3) The amount shown against item 2 should include interest accrued or payable to the depositors.
(4) The amount shown against item 5 should include the total amount of deposits received together with interest, bonus, premium or other advantage, accrued or payable to the depositors.
(5) Of the total deposits at item 2 above, deposits which are collected in lump sum and/or by way of subscriptions in installments under any scheme, the following break-up may be given schemewise/periodwise.</t>
  </si>
  <si>
    <t>rbi-core.xsd#rbi-core_TypeOfBalanceAxis::rbi-core.xsd#rbi-core_BeginningBalanceMember</t>
  </si>
  <si>
    <t>rbi-core.xsd#rbi-core_CounterPartyAxis::rbi-core.xsd#rbi-core_CompaniesInTheSameGroupMember</t>
  </si>
  <si>
    <t xml:space="preserve">   2.i Accumulated balance of loss</t>
  </si>
  <si>
    <t xml:space="preserve">   2.ii Balance of deferred revenue expenditure</t>
  </si>
  <si>
    <t xml:space="preserve">   2.iii Other intangible assets (please specify)</t>
  </si>
  <si>
    <t xml:space="preserve">2. Total (2.i+2.ii+2.iii) = B </t>
  </si>
  <si>
    <t>3. Owned Fund (A - B) = C</t>
  </si>
  <si>
    <t>4. Book value of investments in shares of :</t>
  </si>
  <si>
    <t xml:space="preserve">   4.i Subsidiaries of the Company</t>
  </si>
  <si>
    <t xml:space="preserve">                  (Details in Annexure No. I)</t>
  </si>
  <si>
    <t>5. Book value of investments in debentures and bonds of :</t>
  </si>
  <si>
    <t>5.i Subsidiaries of the Company</t>
  </si>
  <si>
    <t>5.ii Companies in the same group (Details in Annexure No……..) [please see instruction No.2 given below]</t>
  </si>
  <si>
    <t>5.iii all other Non-Banking Financial Companies</t>
  </si>
  <si>
    <t xml:space="preserve">6. Outstanding loans and advances including bills purchased/ discounted, inter-corporate deposits, hire purchase and lease finance**)made to,and deposits with </t>
  </si>
  <si>
    <t>6.i Subsidiaries of the Company</t>
  </si>
  <si>
    <t>6.ii Companies in the same group (Details in Annexure No.) [please see instruction No.2 given below]</t>
  </si>
  <si>
    <t>6.iii All other Non-Banking Financial Companies</t>
  </si>
  <si>
    <t>7. (D in excess of 10% of C) =  E</t>
  </si>
  <si>
    <t>8. Net Owned Fund = (C - E)</t>
  </si>
  <si>
    <t>9. Paid-up preference Share Capital not compulsorily convertible, as per latest balance sheet</t>
  </si>
  <si>
    <t>10. Paid-up preference Share Capital not compulsorily convertible, as on the date of this Return</t>
  </si>
  <si>
    <t>11. Total liability as on the date of this Return</t>
  </si>
  <si>
    <t xml:space="preserve">   4.ii Companies in the same group</t>
  </si>
  <si>
    <t xml:space="preserve">   4.iii all other Non-Banking Financial Companies</t>
  </si>
  <si>
    <t>2259b802-8f30-4224-9d6c-ae32e5c20d2b:~:NotMandatory:~:True:~:False:~::~::~:False:~::~::~:False:~::~::~:</t>
  </si>
  <si>
    <t>2167b5fe-882a-4c21-9c34-2ade548c1ac9:~:NotMandatory:~:True:~:False:~::~::~:False:~::~::~:False:~::~::~:</t>
  </si>
  <si>
    <t>663da880-7bec-4f66-8990-cbab24bf8719:~:NotMandatory:~:True:~:False:~::~::~:False:~::~::~:False:~::~::~:</t>
  </si>
  <si>
    <t>2586988c-0cf3-4ca8-97d3-1b22c9c6d0e1:~:NotMandatory:~:True:~:False:~::~::~:False:~::~::~:False:~::~::~:</t>
  </si>
  <si>
    <t>c85c8f90-383a-4cf3-b590-eee588492776:~:NotMandatory:~:True:~:False:~::~::~:False:~::~::~:False:~::~::~:</t>
  </si>
  <si>
    <t>4ade3ca7-642d-4f5f-93ef-eba2284f87cb:~:NotMandatory:~:True:~:False:~::~::~:False:~::~::~:False:~::~::~:</t>
  </si>
  <si>
    <t>b7b4b15d-e05e-4ac5-a6bb-f84103d5a965:~:NotMandatory:~:True:~:False:~::~::~:False:~::~::~:False:~::~::~:</t>
  </si>
  <si>
    <t>0a30b029-4eaa-41ed-9f8b-353ddba2ec14:~:NotMandatory:~:True:~:False:~::~::~:False:~::~::~:False:~::~::~:</t>
  </si>
  <si>
    <t>be0f3774-04f5-4802-9df5-9ceed3c05e5d:~:NotMandatory:~:True:~:False:~::~::~:False:~::~::~:False:~::~::~:</t>
  </si>
  <si>
    <t>0aa25112-9f56-49b1-b613-e7ebc7f418e7:~:NotMandatory:~:True:~:False:~::~::~:False:~::~::~:False:~::~::~:</t>
  </si>
  <si>
    <t>bbd37607-da6f-43a2-ac13-fd0279ab0424:~:NotMandatory:~:True:~:False:~::~::~:False:~::~::~:False:~::~::~:</t>
  </si>
  <si>
    <t>886a4694-45bb-434c-a41f-9d278bfa894d:~:NotMandatory:~:True:~:False:~::~::~:False:~::~::~:False:~::~::~:</t>
  </si>
  <si>
    <t>991f50ab-056b-453d-9751-7722d9b33551:~:NotMandatory:~:True:~:False:~::~::~:False:~::~::~:False:~::~::~:</t>
  </si>
  <si>
    <t>7c8bebf6-719f-4f8a-a123-7a6429a30f32:~:Layout4:~:NotMandatory:~:True:~::~::~:RuleSetForY</t>
  </si>
  <si>
    <t>Crores</t>
  </si>
  <si>
    <t>Form Code</t>
  </si>
  <si>
    <t>Form Name</t>
  </si>
  <si>
    <t>InstitutionName</t>
  </si>
  <si>
    <t>Institutioncategory</t>
  </si>
  <si>
    <t>Reportingcurrency</t>
  </si>
  <si>
    <t>Reportingfrequency</t>
  </si>
  <si>
    <t>DailyFrequency</t>
  </si>
  <si>
    <t>Taxonomyversion</t>
  </si>
  <si>
    <t>Toolname</t>
  </si>
  <si>
    <t>Toolversion</t>
  </si>
  <si>
    <t>&lt;ProjectConfig&gt;_x000D_
  &lt;add key="PackageName" value="dnbs06" /&gt;_x000D_
  &lt;add key="PackageDescription" value="dnbs06" /&gt;_x000D_
  &lt;add key="PackageAuthor" value="IRIS" /&gt;_x000D_
  &lt;add key="CreatedOn" value="04/06/2019" /&gt;_x000D_
  &lt;add key="PackageVersion" value="" /&gt;_x000D_
  &lt;add key="SecurityCode" value="3meE/gFr0EsjU77r6hBiRqWUJGgK5GtZCCrkOS9M0dfKiVLdJxsy3pMTkzjahTAUilsLshI+ocBXevL8auGqmg==" /&gt;_x000D_
  &lt;add key="TaxonomyPath" value="C:\RBI iFile\ValidatorTaxonomy\Taxonomy\reports\dnbs06\1.0.0\dnbs06-entry.xsd" /&gt;_x000D_
  &lt;add key="PublishPath" value="" /&gt;_x000D_
  &lt;add key="Culture" value="en-GB" /&gt;_x000D_
  &lt;add key="Scheme" value="www.rbi.org/in" /&gt;_x000D_
  &lt;add key="ProjectMode" value="Package" /&gt;_x000D_
  &lt;add key="StartupSheet" value="Introduction" /&gt;_x000D_
  &lt;add key="VersionNo" value="V1.0" /&gt;_x000D_
  &lt;add key="TaxonomyVersionNo" value="1.0.0" /&gt;_x000D_
&lt;/ProjectConfig&gt;</t>
  </si>
  <si>
    <t>AuthorisedSignatory - Authorised Signatory</t>
  </si>
  <si>
    <t>DNBS06PART1 - Public Deposits, Approved Investments</t>
  </si>
  <si>
    <t>DNBS06PART2 - Details of NOF, Compliance, etc</t>
  </si>
  <si>
    <t>DNBS06PART3 - Particulars of Deposits Outstanding as on the reporting period end date</t>
  </si>
  <si>
    <t>DNBS06PART4 - Particulars of exempted borrowings not counting as deposits in terms of section 45-I (BB) of the Reserve Bank of India Act, 1934</t>
  </si>
  <si>
    <t>DNBS06PART5 - Net Owned Fund - [Figures to be furnished as per the latest balance sheet preceding the date of the Return or as per balance sheet as on the date of return]</t>
  </si>
  <si>
    <t>DNBS06PART6 - Particulars relating to security for depositors as at the preceding 30th September and 31st  March, 20….,  the date of this return</t>
  </si>
  <si>
    <t>DNBS06PART7 - Investments - Statement showing investments at book value (other than those mentioned at items 3 and 4  of Part-5)</t>
  </si>
  <si>
    <t>DNBS06PART8 - Credit Exposures - Statement showing outstanding credit exposures viz., loans and advances, hire-purchase and equipment leasing, bills discounting, inter-corporate deposits (other than those mentioned at item 5 of Part - 5)</t>
  </si>
  <si>
    <t>DNBS06PART9 - Particulars of selected Income and Expenditure Parameters (Please see instructions given below)</t>
  </si>
  <si>
    <t>DNBS06PART10 - Business statistics / information for the reporting period end date</t>
  </si>
  <si>
    <t>DNBS06PART11 - Format for  furnishing the details of  branches</t>
  </si>
  <si>
    <t>DNBS06PART12 - List of  branches/offices opened</t>
  </si>
  <si>
    <t>DNBS06Annex - List of approved securities held towards liquid assets requirement</t>
  </si>
  <si>
    <t xml:space="preserve"> Part 7- Investments - Statement showing investments at book value (other than those mentioned at items 3 and 4  of Part-5)</t>
  </si>
  <si>
    <t>PAN (NA if not applicable)</t>
  </si>
  <si>
    <t>Interest collection dates 1</t>
  </si>
  <si>
    <t>Interest collection dates 2</t>
  </si>
  <si>
    <t>1. All values must be reported in Rs lakh.
2. Enter all dates in dd-mm-yyyy format.
3. Please ensure that the financial information furnished in the various sheets of this return are correct and reflecting the true picture of the business operations of the NBFC, if found otherwise, the concerned NBFC would be liable for penal action under the provisions of RBI Act.</t>
  </si>
  <si>
    <t>rbi-core.xsd#rbi-core_PermanentAccountNumber</t>
  </si>
  <si>
    <t xml:space="preserve"> 3. Bonds or debentures or commercial papers of a Govt. company/ public sector bank/  public financial institution/ corporations established or  constituted under any State or Central enactments or any  other company incorporated  under the Companies Act, 1956 or in any approved securities or in the manner at (a) above in terms of   para 6 (1)(b)  of Residuary Non-Banking Companies (Reserve Bank) Directions, 1987   (minimum investment required to be maintained being 75% of the deposit shown against (c) Total (1+2) (total Public Deposits)) [please see instruction No.3 below] </t>
  </si>
  <si>
    <t>rbi-core.xsd#rbi-core_DiscountingPercentageAxis::rbi-core.xsd#rbi-core_NotLessThan75PercentOfPublicDepositsMember:::in-rbi-rep.xsd#in-rbi-rep_TypeOfSecuritiesAxis::rbi-core.xsd#rbi-core_BondsOrDebenturesOrCommercialPapersMember</t>
  </si>
  <si>
    <t>All Monetary Items present in this return shall be reported in ₹ Lakhs Only</t>
  </si>
  <si>
    <t>rbi-core.xsd#rbi-core_DirectorIdentificationNumber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</si>
</sst>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0.0000"/>
  </numFmts>
  <fonts count="29" x14ac:knownFonts="1">
    <font>
      <sz val="11"/>
      <color theme="1"/>
      <name val="Calibri"/>
      <family val="2"/>
      <scheme val="minor"/>
    </font>
    <font>
      <sz val="11"/>
      <color indexed="8"/>
      <name val="Calibri"/>
      <family val="2"/>
    </font>
    <font>
      <sz val="8"/>
      <name val="Calibri"/>
      <family val="2"/>
    </font>
    <font>
      <u/>
      <sz val="11"/>
      <color indexed="12"/>
      <name val="Calibri"/>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9"/>
      <name val="Calibri"/>
      <family val="2"/>
      <scheme val="minor"/>
    </font>
    <font>
      <sz val="11"/>
      <color indexed="8"/>
      <name val="Calibri"/>
      <family val="2"/>
      <scheme val="minor"/>
    </font>
    <font>
      <b/>
      <sz val="11"/>
      <color indexed="8"/>
      <name val="Calibri"/>
      <family val="2"/>
      <scheme val="minor"/>
    </font>
    <font>
      <sz val="11"/>
      <color rgb="FF000000"/>
      <name val="Calibri"/>
      <family val="2"/>
      <scheme val="minor"/>
    </font>
    <font>
      <b/>
      <sz val="11"/>
      <color rgb="FF000000"/>
      <name val="Calibri"/>
      <family val="2"/>
      <scheme val="minor"/>
    </font>
    <font>
      <b/>
      <sz val="9"/>
      <color indexed="81"/>
      <name val="Tahoma"/>
      <family val="2"/>
    </font>
    <font>
      <b/>
      <sz val="11"/>
      <color indexed="9"/>
      <name val="Calibri"/>
      <family val="2"/>
      <scheme val="minor"/>
    </font>
    <font>
      <b/>
      <sz val="14"/>
      <color rgb="FFFF0000"/>
      <name val="Calibri"/>
      <family val="2"/>
      <scheme val="minor"/>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9"/>
        <bgColor indexed="64"/>
      </patternFill>
    </fill>
    <fill>
      <patternFill patternType="lightHorizontal">
        <fgColor indexed="22"/>
        <bgColor indexed="43"/>
      </patternFill>
    </fill>
    <fill>
      <patternFill patternType="solid">
        <fgColor indexed="44"/>
        <bgColor indexed="64"/>
      </patternFill>
    </fill>
    <fill>
      <patternFill patternType="lightUp">
        <fgColor indexed="22"/>
        <bgColor indexed="9"/>
      </patternFill>
    </fill>
    <fill>
      <patternFill patternType="solid">
        <fgColor rgb="FFFAC090"/>
        <bgColor indexed="64"/>
      </patternFill>
    </fill>
    <fill>
      <patternFill patternType="lightHorizontal">
        <fgColor indexed="22"/>
        <bgColor indexed="9"/>
      </patternFill>
    </fill>
    <fill>
      <patternFill patternType="solid">
        <fgColor rgb="FFFED403"/>
        <bgColor indexed="64"/>
      </patternFill>
    </fill>
    <fill>
      <patternFill patternType="solid">
        <fgColor rgb="FF01FFFF"/>
        <bgColor indexed="64"/>
      </patternFill>
    </fill>
    <fill>
      <patternFill patternType="solid">
        <fgColor theme="3" tint="0.79998168889431442"/>
        <bgColor indexed="64"/>
      </patternFill>
    </fill>
    <fill>
      <patternFill patternType="solid">
        <fgColor theme="0"/>
        <bgColor indexed="64"/>
      </patternFill>
    </fill>
    <fill>
      <patternFill patternType="solid">
        <fgColor theme="0"/>
        <bgColor indexed="22"/>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diagonal/>
    </border>
  </borders>
  <cellStyleXfs count="49">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xf numFmtId="0" fontId="6" fillId="0" borderId="4" applyNumberFormat="0" applyFill="0" applyAlignment="0" applyProtection="0"/>
    <xf numFmtId="0" fontId="7" fillId="0" borderId="5" applyNumberFormat="0" applyFill="0" applyAlignment="0" applyProtection="0"/>
    <xf numFmtId="0" fontId="8" fillId="0" borderId="6"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7" applyNumberFormat="0" applyAlignment="0" applyProtection="0"/>
    <xf numFmtId="0" fontId="13" fillId="6" borderId="8" applyNumberFormat="0" applyAlignment="0" applyProtection="0"/>
    <xf numFmtId="0" fontId="14" fillId="6" borderId="7" applyNumberFormat="0" applyAlignment="0" applyProtection="0"/>
    <xf numFmtId="0" fontId="15" fillId="0" borderId="9" applyNumberFormat="0" applyFill="0" applyAlignment="0" applyProtection="0"/>
    <xf numFmtId="0" fontId="16" fillId="7" borderId="10" applyNumberFormat="0" applyAlignment="0" applyProtection="0"/>
    <xf numFmtId="0" fontId="17" fillId="0" borderId="0" applyNumberFormat="0" applyFill="0" applyBorder="0" applyAlignment="0" applyProtection="0"/>
    <xf numFmtId="0" fontId="4" fillId="8" borderId="11" applyNumberFormat="0" applyFont="0" applyAlignment="0" applyProtection="0"/>
    <xf numFmtId="0" fontId="18" fillId="0" borderId="0" applyNumberFormat="0" applyFill="0" applyBorder="0" applyAlignment="0" applyProtection="0"/>
    <xf numFmtId="0" fontId="19" fillId="0" borderId="12" applyNumberFormat="0" applyFill="0" applyAlignment="0" applyProtection="0"/>
    <xf numFmtId="0" fontId="20"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0" fillId="32" borderId="0" applyNumberFormat="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cellStyleXfs>
  <cellXfs count="126">
    <xf numFmtId="0" fontId="0" fillId="0" borderId="0" xfId="0"/>
    <xf numFmtId="0" fontId="0" fillId="0" borderId="0" xfId="0" applyProtection="1">
      <protection locked="0"/>
    </xf>
    <xf numFmtId="0" fontId="0" fillId="0" borderId="0" xfId="0" applyAlignment="1" applyProtection="1">
      <alignment wrapText="1"/>
      <protection locked="0"/>
    </xf>
    <xf numFmtId="14" fontId="0" fillId="0" borderId="0" xfId="0" applyNumberFormat="1" applyProtection="1">
      <protection locked="0"/>
    </xf>
    <xf numFmtId="0" fontId="22" fillId="36" borderId="1" xfId="0" applyFont="1" applyFill="1" applyBorder="1" applyAlignment="1" applyProtection="1">
      <alignment horizontal="left" vertical="top" wrapText="1" shrinkToFit="1"/>
      <protection locked="0"/>
    </xf>
    <xf numFmtId="0" fontId="0" fillId="0" borderId="0" xfId="0"/>
    <xf numFmtId="0" fontId="21" fillId="0" borderId="0" xfId="0" applyFont="1"/>
    <xf numFmtId="0" fontId="24" fillId="34" borderId="0" xfId="0" applyFont="1" applyFill="1" applyBorder="1" applyAlignment="1"/>
    <xf numFmtId="0" fontId="24" fillId="34" borderId="0" xfId="0" applyFont="1" applyFill="1" applyBorder="1"/>
    <xf numFmtId="0" fontId="0" fillId="0" borderId="0" xfId="0"/>
    <xf numFmtId="0" fontId="21" fillId="0" borderId="0" xfId="0" applyFont="1"/>
    <xf numFmtId="0" fontId="0" fillId="0" borderId="0" xfId="0" applyAlignment="1"/>
    <xf numFmtId="0" fontId="19" fillId="0" borderId="0" xfId="0" applyFont="1" applyAlignment="1"/>
    <xf numFmtId="0" fontId="19" fillId="0" borderId="0" xfId="0" applyFont="1"/>
    <xf numFmtId="0" fontId="23" fillId="33" borderId="1" xfId="0" applyFont="1" applyFill="1" applyBorder="1" applyAlignment="1" applyProtection="1">
      <alignment wrapText="1" shrinkToFit="1"/>
    </xf>
    <xf numFmtId="0" fontId="0" fillId="0" borderId="0" xfId="0" applyAlignment="1">
      <alignment wrapText="1"/>
    </xf>
    <xf numFmtId="0" fontId="0" fillId="0" borderId="0" xfId="0" applyAlignment="1">
      <alignment horizontal="center"/>
    </xf>
    <xf numFmtId="0" fontId="0" fillId="0" borderId="0" xfId="0" applyAlignment="1">
      <alignment horizontal="center" vertical="center"/>
    </xf>
    <xf numFmtId="0" fontId="22" fillId="36" borderId="1" xfId="0" applyFont="1" applyFill="1" applyBorder="1" applyAlignment="1" applyProtection="1">
      <alignment horizontal="center" vertical="center" wrapText="1" shrinkToFit="1"/>
      <protection locked="0"/>
    </xf>
    <xf numFmtId="0" fontId="25" fillId="34" borderId="0" xfId="0" applyFont="1" applyFill="1" applyBorder="1"/>
    <xf numFmtId="0" fontId="21" fillId="0" borderId="0" xfId="0" applyFont="1" applyAlignment="1">
      <alignment shrinkToFit="1"/>
    </xf>
    <xf numFmtId="0" fontId="21" fillId="0" borderId="0" xfId="0" applyFont="1" applyAlignment="1">
      <alignment horizontal="right" shrinkToFit="1"/>
    </xf>
    <xf numFmtId="0" fontId="21" fillId="0" borderId="0" xfId="0" applyFont="1" applyAlignment="1">
      <alignment wrapText="1" shrinkToFit="1"/>
    </xf>
    <xf numFmtId="0" fontId="21" fillId="34" borderId="0" xfId="0" applyFont="1" applyFill="1" applyBorder="1" applyAlignment="1">
      <alignment shrinkToFit="1"/>
    </xf>
    <xf numFmtId="0" fontId="21" fillId="34" borderId="0" xfId="0" applyFont="1" applyFill="1" applyBorder="1" applyAlignment="1">
      <alignment horizontal="right" shrinkToFit="1"/>
    </xf>
    <xf numFmtId="0" fontId="21" fillId="0" borderId="0" xfId="0" applyFont="1" applyAlignment="1">
      <alignment horizontal="center" vertical="center" shrinkToFit="1"/>
    </xf>
    <xf numFmtId="0" fontId="0" fillId="0" borderId="0" xfId="0"/>
    <xf numFmtId="0" fontId="19" fillId="0" borderId="0" xfId="0" applyFont="1"/>
    <xf numFmtId="49" fontId="22" fillId="39" borderId="21" xfId="0" applyNumberFormat="1" applyFont="1" applyFill="1" applyBorder="1" applyAlignment="1" applyProtection="1">
      <alignment horizontal="left" wrapText="1" shrinkToFit="1"/>
      <protection locked="0"/>
    </xf>
    <xf numFmtId="49" fontId="22" fillId="40" borderId="21" xfId="0" applyNumberFormat="1" applyFont="1" applyFill="1" applyBorder="1" applyAlignment="1" applyProtection="1">
      <alignment horizontal="left" wrapText="1" shrinkToFit="1"/>
      <protection locked="0"/>
    </xf>
    <xf numFmtId="0" fontId="22" fillId="37" borderId="21" xfId="0" applyNumberFormat="1" applyFont="1" applyFill="1" applyBorder="1" applyAlignment="1" applyProtection="1">
      <alignment horizontal="left" wrapText="1" shrinkToFit="1"/>
      <protection locked="0"/>
    </xf>
    <xf numFmtId="49" fontId="22" fillId="41" borderId="21" xfId="0" applyNumberFormat="1" applyFont="1" applyFill="1" applyBorder="1" applyAlignment="1" applyProtection="1">
      <alignment horizontal="left" wrapText="1" shrinkToFit="1"/>
    </xf>
    <xf numFmtId="4" fontId="22" fillId="34" borderId="21" xfId="0" applyNumberFormat="1" applyFont="1" applyFill="1" applyBorder="1" applyAlignment="1" applyProtection="1">
      <alignment horizontal="right" wrapText="1" shrinkToFit="1"/>
      <protection locked="0"/>
    </xf>
    <xf numFmtId="10" fontId="22" fillId="34" borderId="21" xfId="0" applyNumberFormat="1" applyFont="1" applyFill="1" applyBorder="1" applyAlignment="1" applyProtection="1">
      <alignment horizontal="right" wrapText="1" shrinkToFit="1"/>
      <protection locked="0"/>
    </xf>
    <xf numFmtId="3" fontId="22" fillId="34" borderId="21" xfId="0" applyNumberFormat="1" applyFont="1" applyFill="1" applyBorder="1" applyAlignment="1" applyProtection="1">
      <alignment horizontal="right" wrapText="1" shrinkToFit="1"/>
      <protection locked="0"/>
    </xf>
    <xf numFmtId="4" fontId="22" fillId="38" borderId="21" xfId="0" applyNumberFormat="1" applyFont="1" applyFill="1" applyBorder="1" applyAlignment="1" applyProtection="1">
      <alignment horizontal="right" wrapText="1" shrinkToFit="1"/>
    </xf>
    <xf numFmtId="10" fontId="22" fillId="38" borderId="21" xfId="0" applyNumberFormat="1" applyFont="1" applyFill="1" applyBorder="1" applyAlignment="1" applyProtection="1">
      <alignment horizontal="right" wrapText="1" shrinkToFit="1"/>
    </xf>
    <xf numFmtId="3" fontId="22" fillId="38" borderId="21" xfId="0" applyNumberFormat="1" applyFont="1" applyFill="1" applyBorder="1" applyAlignment="1" applyProtection="1">
      <alignment horizontal="right" wrapText="1" shrinkToFit="1"/>
    </xf>
    <xf numFmtId="4" fontId="0" fillId="34" borderId="21" xfId="0" applyNumberFormat="1" applyFont="1" applyFill="1" applyBorder="1" applyAlignment="1" applyProtection="1">
      <alignment horizontal="right"/>
      <protection locked="0"/>
    </xf>
    <xf numFmtId="3" fontId="0" fillId="38" borderId="21" xfId="0" applyNumberFormat="1" applyFont="1" applyFill="1" applyBorder="1" applyAlignment="1" applyProtection="1">
      <alignment horizontal="right"/>
    </xf>
    <xf numFmtId="4" fontId="0" fillId="38" borderId="21" xfId="0" applyNumberFormat="1" applyFont="1" applyFill="1" applyBorder="1" applyAlignment="1" applyProtection="1">
      <alignment horizontal="right"/>
    </xf>
    <xf numFmtId="49" fontId="22" fillId="39" borderId="21" xfId="0" applyNumberFormat="1" applyFont="1" applyFill="1" applyBorder="1" applyAlignment="1" applyProtection="1">
      <alignment horizontal="left" vertical="center" wrapText="1" shrinkToFit="1"/>
      <protection locked="0"/>
    </xf>
    <xf numFmtId="165" fontId="22" fillId="34" borderId="21" xfId="0" applyNumberFormat="1" applyFont="1" applyFill="1" applyBorder="1" applyAlignment="1" applyProtection="1">
      <alignment horizontal="right" wrapText="1" shrinkToFit="1"/>
      <protection locked="0"/>
    </xf>
    <xf numFmtId="4" fontId="22" fillId="34" borderId="21" xfId="0" applyNumberFormat="1" applyFont="1" applyFill="1" applyBorder="1" applyAlignment="1" applyProtection="1">
      <alignment horizontal="right" vertical="center" wrapText="1" shrinkToFit="1"/>
      <protection locked="0"/>
    </xf>
    <xf numFmtId="0" fontId="23" fillId="42" borderId="13" xfId="0" applyFont="1" applyFill="1" applyBorder="1" applyAlignment="1" applyProtection="1">
      <alignment horizontal="center" vertical="center" wrapText="1" shrinkToFit="1"/>
    </xf>
    <xf numFmtId="0" fontId="23" fillId="34" borderId="1" xfId="0" applyFont="1" applyFill="1" applyBorder="1" applyAlignment="1" applyProtection="1">
      <alignment horizontal="left" vertical="top" shrinkToFit="1"/>
    </xf>
    <xf numFmtId="0" fontId="23" fillId="34" borderId="1" xfId="0" applyFont="1" applyFill="1" applyBorder="1" applyAlignment="1" applyProtection="1">
      <alignment horizontal="left" vertical="top" wrapText="1" shrinkToFit="1"/>
    </xf>
    <xf numFmtId="0" fontId="23" fillId="42" borderId="1" xfId="0" applyFont="1" applyFill="1" applyBorder="1" applyAlignment="1" applyProtection="1">
      <alignment horizontal="center" vertical="center" wrapText="1" shrinkToFit="1"/>
    </xf>
    <xf numFmtId="0" fontId="23" fillId="34" borderId="1" xfId="0" applyFont="1" applyFill="1" applyBorder="1" applyAlignment="1" applyProtection="1">
      <alignment vertical="top" shrinkToFit="1"/>
    </xf>
    <xf numFmtId="0" fontId="23" fillId="34" borderId="1" xfId="0" applyFont="1" applyFill="1" applyBorder="1" applyAlignment="1" applyProtection="1">
      <alignment horizontal="center" vertical="center" wrapText="1" shrinkToFit="1"/>
    </xf>
    <xf numFmtId="0" fontId="23" fillId="34" borderId="1" xfId="0" applyFont="1" applyFill="1" applyBorder="1" applyAlignment="1" applyProtection="1">
      <alignment horizontal="center" vertical="center" shrinkToFit="1"/>
    </xf>
    <xf numFmtId="0" fontId="23" fillId="34" borderId="1" xfId="0" applyFont="1" applyFill="1" applyBorder="1" applyAlignment="1" applyProtection="1">
      <alignment horizontal="left" vertical="top" wrapText="1" indent="1" shrinkToFit="1"/>
    </xf>
    <xf numFmtId="0" fontId="23" fillId="34" borderId="1" xfId="0" applyFont="1" applyFill="1" applyBorder="1" applyAlignment="1" applyProtection="1">
      <alignment horizontal="left" vertical="top" wrapText="1" indent="2" shrinkToFit="1"/>
    </xf>
    <xf numFmtId="0" fontId="23" fillId="34" borderId="1" xfId="0" applyFont="1" applyFill="1" applyBorder="1" applyAlignment="1" applyProtection="1">
      <alignment horizontal="left" vertical="top" wrapText="1" indent="3" shrinkToFit="1"/>
    </xf>
    <xf numFmtId="0" fontId="23" fillId="34" borderId="1" xfId="0" applyFont="1" applyFill="1" applyBorder="1" applyAlignment="1" applyProtection="1">
      <alignment horizontal="left" vertical="top" indent="1" shrinkToFit="1"/>
    </xf>
    <xf numFmtId="49" fontId="22" fillId="40" borderId="21" xfId="0" applyNumberFormat="1" applyFont="1" applyFill="1" applyBorder="1" applyAlignment="1" applyProtection="1">
      <alignment horizontal="left" wrapText="1" shrinkToFit="1"/>
    </xf>
    <xf numFmtId="0" fontId="22" fillId="35" borderId="1" xfId="0" applyFont="1" applyFill="1" applyBorder="1" applyAlignment="1" applyProtection="1">
      <alignment horizontal="left" vertical="top" wrapText="1" shrinkToFit="1"/>
    </xf>
    <xf numFmtId="0" fontId="23" fillId="37" borderId="21" xfId="0" applyNumberFormat="1" applyFont="1" applyFill="1" applyBorder="1" applyAlignment="1" applyProtection="1">
      <alignment horizontal="left" wrapText="1" shrinkToFit="1"/>
    </xf>
    <xf numFmtId="49" fontId="22" fillId="40" borderId="21" xfId="0" applyNumberFormat="1" applyFont="1" applyFill="1" applyBorder="1" applyAlignment="1" applyProtection="1">
      <alignment horizontal="left" vertical="center" wrapText="1" shrinkToFit="1"/>
    </xf>
    <xf numFmtId="0" fontId="22" fillId="43" borderId="1" xfId="0" applyFont="1" applyFill="1" applyBorder="1" applyAlignment="1" applyProtection="1">
      <alignment horizontal="left" vertical="top" wrapText="1" shrinkToFit="1"/>
      <protection locked="0"/>
    </xf>
    <xf numFmtId="0" fontId="23" fillId="42" borderId="14" xfId="0" applyFont="1" applyFill="1" applyBorder="1" applyAlignment="1" applyProtection="1">
      <alignment horizontal="center" vertical="center" wrapText="1" shrinkToFit="1"/>
    </xf>
    <xf numFmtId="0" fontId="20" fillId="0" borderId="0" xfId="0" applyFont="1"/>
    <xf numFmtId="0" fontId="22" fillId="34" borderId="21" xfId="0" applyNumberFormat="1" applyFont="1" applyFill="1" applyBorder="1" applyAlignment="1" applyProtection="1">
      <alignment horizontal="right" wrapText="1" shrinkToFit="1"/>
      <protection locked="0"/>
    </xf>
    <xf numFmtId="0" fontId="23" fillId="34" borderId="14" xfId="0" applyFont="1" applyFill="1" applyBorder="1" applyAlignment="1" applyProtection="1">
      <alignment vertical="top" shrinkToFit="1"/>
    </xf>
    <xf numFmtId="0" fontId="23" fillId="34" borderId="14" xfId="0" applyFont="1" applyFill="1" applyBorder="1" applyAlignment="1" applyProtection="1">
      <alignment horizontal="center" vertical="center" wrapText="1" shrinkToFit="1"/>
    </xf>
    <xf numFmtId="49" fontId="22" fillId="39" borderId="22" xfId="0" applyNumberFormat="1" applyFont="1" applyFill="1" applyBorder="1" applyAlignment="1" applyProtection="1">
      <alignment horizontal="left" wrapText="1" shrinkToFit="1"/>
      <protection locked="0"/>
    </xf>
    <xf numFmtId="0" fontId="23" fillId="42" borderId="13" xfId="0" applyFont="1" applyFill="1" applyBorder="1" applyAlignment="1" applyProtection="1">
      <alignment horizontal="center" vertical="center" wrapText="1" shrinkToFit="1"/>
    </xf>
    <xf numFmtId="1" fontId="22" fillId="34" borderId="21" xfId="0" applyNumberFormat="1" applyFont="1" applyFill="1" applyBorder="1" applyAlignment="1" applyProtection="1">
      <alignment horizontal="right" wrapText="1" shrinkToFit="1"/>
      <protection locked="0"/>
    </xf>
    <xf numFmtId="0" fontId="19" fillId="42" borderId="2" xfId="0" applyFont="1" applyFill="1" applyBorder="1" applyAlignment="1" applyProtection="1">
      <alignment vertical="top"/>
    </xf>
    <xf numFmtId="0" fontId="19" fillId="42" borderId="15" xfId="0" applyFont="1" applyFill="1" applyBorder="1" applyAlignment="1" applyProtection="1">
      <alignment vertical="top"/>
    </xf>
    <xf numFmtId="0" fontId="19" fillId="42" borderId="3" xfId="0" applyFont="1" applyFill="1" applyBorder="1" applyAlignment="1" applyProtection="1">
      <alignment vertical="top"/>
    </xf>
    <xf numFmtId="0" fontId="23" fillId="44" borderId="1" xfId="0" applyFont="1" applyFill="1" applyBorder="1" applyAlignment="1" applyProtection="1">
      <alignment horizontal="left" vertical="top" wrapText="1" shrinkToFit="1"/>
    </xf>
    <xf numFmtId="0" fontId="23" fillId="44" borderId="1" xfId="0" applyFont="1" applyFill="1" applyBorder="1" applyAlignment="1" applyProtection="1">
      <alignment horizontal="left" vertical="top" wrapText="1" indent="1" shrinkToFit="1"/>
    </xf>
    <xf numFmtId="0" fontId="23" fillId="44" borderId="1" xfId="0" applyFont="1" applyFill="1" applyBorder="1" applyAlignment="1" applyProtection="1">
      <alignment horizontal="left" vertical="top" shrinkToFit="1"/>
    </xf>
    <xf numFmtId="0" fontId="23" fillId="44" borderId="1" xfId="0" applyFont="1" applyFill="1" applyBorder="1" applyAlignment="1" applyProtection="1">
      <alignment horizontal="left" vertical="top" wrapText="1" indent="3" shrinkToFit="1"/>
    </xf>
    <xf numFmtId="0" fontId="23" fillId="44" borderId="1" xfId="0" applyFont="1" applyFill="1" applyBorder="1" applyAlignment="1" applyProtection="1">
      <alignment horizontal="left" vertical="top" wrapText="1" indent="2" shrinkToFit="1"/>
    </xf>
    <xf numFmtId="0" fontId="19" fillId="45" borderId="0" xfId="0" applyFont="1" applyFill="1" applyBorder="1" applyAlignment="1" applyProtection="1">
      <alignment vertical="top"/>
    </xf>
    <xf numFmtId="0" fontId="23" fillId="45" borderId="0" xfId="0" applyFont="1" applyFill="1" applyBorder="1" applyAlignment="1" applyProtection="1">
      <alignment horizontal="center" vertical="center" wrapText="1" shrinkToFit="1"/>
    </xf>
    <xf numFmtId="0" fontId="0" fillId="45" borderId="0" xfId="0" applyFill="1"/>
    <xf numFmtId="49" fontId="22" fillId="46" borderId="0" xfId="0" applyNumberFormat="1" applyFont="1" applyFill="1" applyBorder="1" applyAlignment="1" applyProtection="1">
      <alignment horizontal="left" wrapText="1" shrinkToFit="1"/>
      <protection locked="0"/>
    </xf>
    <xf numFmtId="0" fontId="28" fillId="45" borderId="0" xfId="0" applyFont="1" applyFill="1" applyBorder="1" applyAlignment="1" applyProtection="1">
      <alignment vertical="top" wrapText="1" shrinkToFit="1"/>
    </xf>
    <xf numFmtId="0" fontId="19" fillId="42" borderId="2" xfId="0" applyFont="1" applyFill="1" applyBorder="1" applyAlignment="1" applyProtection="1">
      <alignment horizontal="center" vertical="center"/>
    </xf>
    <xf numFmtId="0" fontId="19" fillId="42" borderId="3" xfId="0" applyFont="1" applyFill="1" applyBorder="1" applyAlignment="1" applyProtection="1">
      <alignment horizontal="center" vertical="center"/>
    </xf>
    <xf numFmtId="0" fontId="27" fillId="34" borderId="0" xfId="0" applyFont="1" applyFill="1" applyAlignment="1">
      <alignment shrinkToFit="1"/>
    </xf>
    <xf numFmtId="0" fontId="19" fillId="34" borderId="0" xfId="0" applyFont="1" applyFill="1" applyAlignment="1">
      <alignment shrinkToFit="1"/>
    </xf>
    <xf numFmtId="0" fontId="23" fillId="42" borderId="14" xfId="0" applyFont="1" applyFill="1" applyBorder="1" applyAlignment="1" applyProtection="1">
      <alignment horizontal="center" vertical="center" wrapText="1" shrinkToFit="1"/>
    </xf>
    <xf numFmtId="0" fontId="23" fillId="42" borderId="13" xfId="0" applyFont="1" applyFill="1" applyBorder="1" applyAlignment="1" applyProtection="1">
      <alignment horizontal="center" vertical="center" wrapText="1" shrinkToFit="1"/>
    </xf>
    <xf numFmtId="0" fontId="19" fillId="42" borderId="2" xfId="0" applyFont="1" applyFill="1" applyBorder="1" applyAlignment="1" applyProtection="1">
      <alignment horizontal="left" vertical="top"/>
    </xf>
    <xf numFmtId="0" fontId="19" fillId="42" borderId="15" xfId="0" applyFont="1" applyFill="1" applyBorder="1" applyAlignment="1" applyProtection="1">
      <alignment horizontal="left" vertical="top"/>
    </xf>
    <xf numFmtId="0" fontId="19" fillId="42" borderId="3" xfId="0" applyFont="1" applyFill="1" applyBorder="1" applyAlignment="1" applyProtection="1">
      <alignment horizontal="left" vertical="top"/>
    </xf>
    <xf numFmtId="0" fontId="19" fillId="0" borderId="1" xfId="0" applyFont="1" applyBorder="1" applyAlignment="1">
      <alignment horizontal="left" vertical="top" wrapText="1"/>
    </xf>
    <xf numFmtId="0" fontId="0" fillId="0" borderId="1" xfId="0" applyBorder="1" applyAlignment="1">
      <alignment horizontal="left" vertical="top" wrapText="1"/>
    </xf>
    <xf numFmtId="0" fontId="19" fillId="42" borderId="2" xfId="0" applyFont="1" applyFill="1" applyBorder="1" applyAlignment="1" applyProtection="1">
      <alignment horizontal="left"/>
    </xf>
    <xf numFmtId="0" fontId="19" fillId="42" borderId="15" xfId="0" applyFont="1" applyFill="1" applyBorder="1" applyAlignment="1" applyProtection="1">
      <alignment horizontal="left"/>
    </xf>
    <xf numFmtId="0" fontId="19" fillId="42" borderId="3" xfId="0" applyFont="1" applyFill="1" applyBorder="1" applyAlignment="1" applyProtection="1">
      <alignment horizontal="left"/>
    </xf>
    <xf numFmtId="0" fontId="28" fillId="45" borderId="2" xfId="0" applyFont="1" applyFill="1" applyBorder="1" applyAlignment="1" applyProtection="1">
      <alignment horizontal="center" vertical="top" wrapText="1" shrinkToFit="1"/>
    </xf>
    <xf numFmtId="0" fontId="28" fillId="45" borderId="15" xfId="0" applyFont="1" applyFill="1" applyBorder="1" applyAlignment="1" applyProtection="1">
      <alignment horizontal="center" vertical="top" wrapText="1" shrinkToFit="1"/>
    </xf>
    <xf numFmtId="0" fontId="28" fillId="45" borderId="3" xfId="0" applyFont="1" applyFill="1" applyBorder="1" applyAlignment="1" applyProtection="1">
      <alignment horizontal="center" vertical="top" wrapText="1" shrinkToFit="1"/>
    </xf>
    <xf numFmtId="0" fontId="19" fillId="0" borderId="2" xfId="0" applyFont="1" applyBorder="1" applyAlignment="1">
      <alignment horizontal="left" vertical="top" wrapText="1"/>
    </xf>
    <xf numFmtId="0" fontId="19" fillId="0" borderId="15" xfId="0" applyFont="1" applyBorder="1" applyAlignment="1">
      <alignment horizontal="left" vertical="top" wrapText="1"/>
    </xf>
    <xf numFmtId="0" fontId="19" fillId="0" borderId="3" xfId="0" applyFont="1" applyBorder="1" applyAlignment="1">
      <alignment horizontal="left" vertical="top" wrapText="1"/>
    </xf>
    <xf numFmtId="0" fontId="23" fillId="42" borderId="2" xfId="0" applyFont="1" applyFill="1" applyBorder="1" applyAlignment="1" applyProtection="1">
      <alignment horizontal="center" vertical="center" wrapText="1" shrinkToFit="1"/>
    </xf>
    <xf numFmtId="0" fontId="23" fillId="42" borderId="3" xfId="0" applyFont="1" applyFill="1" applyBorder="1" applyAlignment="1" applyProtection="1">
      <alignment horizontal="center" vertical="center" wrapText="1" shrinkToFit="1"/>
    </xf>
    <xf numFmtId="0" fontId="23" fillId="42" borderId="18" xfId="0" applyFont="1" applyFill="1" applyBorder="1" applyAlignment="1" applyProtection="1">
      <alignment horizontal="center" vertical="center" wrapText="1" shrinkToFit="1"/>
    </xf>
    <xf numFmtId="0" fontId="19" fillId="0" borderId="15" xfId="0" applyFont="1" applyBorder="1" applyAlignment="1">
      <alignment horizontal="left" vertical="top"/>
    </xf>
    <xf numFmtId="0" fontId="19" fillId="0" borderId="3" xfId="0" applyFont="1" applyBorder="1" applyAlignment="1">
      <alignment horizontal="left" vertical="top"/>
    </xf>
    <xf numFmtId="0" fontId="23" fillId="42" borderId="2" xfId="0" applyFont="1" applyFill="1" applyBorder="1" applyAlignment="1" applyProtection="1">
      <alignment horizontal="center" vertical="top" wrapText="1" shrinkToFit="1"/>
    </xf>
    <xf numFmtId="0" fontId="23" fillId="42" borderId="3" xfId="0" applyFont="1" applyFill="1" applyBorder="1" applyAlignment="1" applyProtection="1">
      <alignment horizontal="center" vertical="top" wrapText="1" shrinkToFit="1"/>
    </xf>
    <xf numFmtId="0" fontId="23" fillId="42" borderId="15" xfId="0" applyFont="1" applyFill="1" applyBorder="1" applyAlignment="1" applyProtection="1">
      <alignment horizontal="center" vertical="top" wrapText="1" shrinkToFit="1"/>
    </xf>
    <xf numFmtId="0" fontId="23" fillId="42" borderId="19" xfId="0" applyFont="1" applyFill="1" applyBorder="1" applyAlignment="1" applyProtection="1">
      <alignment horizontal="center" vertical="center" wrapText="1" shrinkToFit="1"/>
    </xf>
    <xf numFmtId="0" fontId="23" fillId="42" borderId="20" xfId="0" applyFont="1" applyFill="1" applyBorder="1" applyAlignment="1" applyProtection="1">
      <alignment horizontal="center" vertical="center" wrapText="1" shrinkToFit="1"/>
    </xf>
    <xf numFmtId="0" fontId="23" fillId="42" borderId="17" xfId="0" applyFont="1" applyFill="1" applyBorder="1" applyAlignment="1" applyProtection="1">
      <alignment horizontal="center" vertical="center" wrapText="1" shrinkToFit="1"/>
    </xf>
    <xf numFmtId="0" fontId="23" fillId="42" borderId="16" xfId="0" applyFont="1" applyFill="1" applyBorder="1" applyAlignment="1" applyProtection="1">
      <alignment horizontal="center" vertical="center" wrapText="1" shrinkToFit="1"/>
    </xf>
    <xf numFmtId="0" fontId="19" fillId="42" borderId="2" xfId="0" applyFont="1" applyFill="1" applyBorder="1" applyAlignment="1" applyProtection="1">
      <alignment horizontal="left" vertical="top" wrapText="1"/>
    </xf>
    <xf numFmtId="0" fontId="19" fillId="42" borderId="15" xfId="0" applyFont="1" applyFill="1" applyBorder="1" applyAlignment="1" applyProtection="1">
      <alignment horizontal="left" vertical="top" wrapText="1"/>
    </xf>
    <xf numFmtId="0" fontId="19" fillId="42" borderId="3" xfId="0" applyFont="1" applyFill="1" applyBorder="1" applyAlignment="1" applyProtection="1">
      <alignment horizontal="left" vertical="top" wrapText="1"/>
    </xf>
    <xf numFmtId="0" fontId="23" fillId="34" borderId="2" xfId="0" applyFont="1" applyFill="1" applyBorder="1" applyAlignment="1" applyProtection="1">
      <alignment horizontal="center" vertical="top" wrapText="1" shrinkToFit="1"/>
    </xf>
    <xf numFmtId="0" fontId="23" fillId="34" borderId="15" xfId="0" applyFont="1" applyFill="1" applyBorder="1" applyAlignment="1" applyProtection="1">
      <alignment horizontal="center" vertical="top" wrapText="1" shrinkToFit="1"/>
    </xf>
    <xf numFmtId="0" fontId="23" fillId="34" borderId="3" xfId="0" applyFont="1" applyFill="1" applyBorder="1" applyAlignment="1" applyProtection="1">
      <alignment horizontal="center" vertical="top" wrapText="1" shrinkToFit="1"/>
    </xf>
    <xf numFmtId="0" fontId="25" fillId="42" borderId="2" xfId="0" applyFont="1" applyFill="1" applyBorder="1" applyAlignment="1" applyProtection="1">
      <alignment horizontal="left" vertical="top"/>
    </xf>
    <xf numFmtId="0" fontId="25" fillId="42" borderId="15" xfId="0" applyFont="1" applyFill="1" applyBorder="1" applyAlignment="1" applyProtection="1">
      <alignment horizontal="left" vertical="top"/>
    </xf>
    <xf numFmtId="0" fontId="25" fillId="42" borderId="3" xfId="0" applyFont="1" applyFill="1" applyBorder="1" applyAlignment="1" applyProtection="1">
      <alignment horizontal="left" vertical="top"/>
    </xf>
    <xf numFmtId="0" fontId="23" fillId="34" borderId="2" xfId="0" applyFont="1" applyFill="1" applyBorder="1" applyAlignment="1" applyProtection="1">
      <alignment horizontal="center" wrapText="1" shrinkToFit="1"/>
    </xf>
    <xf numFmtId="0" fontId="23" fillId="33" borderId="3" xfId="0" applyFont="1" applyFill="1" applyBorder="1" applyAlignment="1" applyProtection="1">
      <alignment horizontal="center" wrapText="1" shrinkToFit="1"/>
    </xf>
    <xf numFmtId="0" fontId="23" fillId="42" borderId="17" xfId="0" applyFont="1" applyFill="1" applyBorder="1" applyAlignment="1" applyProtection="1">
      <alignment horizontal="center" vertical="top" wrapText="1" shrinkToFit="1"/>
    </xf>
    <xf numFmtId="0" fontId="23" fillId="42" borderId="16" xfId="0" applyFont="1" applyFill="1" applyBorder="1" applyAlignment="1" applyProtection="1">
      <alignment horizontal="center" vertical="top" wrapText="1" shrinkToFit="1"/>
    </xf>
  </cellXfs>
  <cellStyles count="49">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2" xfId="1"/>
    <cellStyle name="Comma 2 2" xfId="45"/>
    <cellStyle name="Comma 2 3" xfId="46"/>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2" xfId="2"/>
    <cellStyle name="Input" xfId="12" builtinId="20" customBuiltin="1"/>
    <cellStyle name="Linked Cell" xfId="15" builtinId="24" customBuiltin="1"/>
    <cellStyle name="Neutral" xfId="11" builtinId="28" customBuiltin="1"/>
    <cellStyle name="Normal" xfId="0" builtinId="0"/>
    <cellStyle name="Normal 2" xfId="3"/>
    <cellStyle name="Normal 2 2" xfId="47"/>
    <cellStyle name="Normal 2 3" xfId="48"/>
    <cellStyle name="Note" xfId="18" builtinId="10" customBuiltin="1"/>
    <cellStyle name="Output" xfId="13" builtinId="21" customBuiltin="1"/>
    <cellStyle name="Title" xfId="4" builtinId="15" customBuiltin="1"/>
    <cellStyle name="Total" xfId="20" builtinId="25" customBuiltin="1"/>
    <cellStyle name="Warning Text" xfId="17"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drawing1.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9</xdr:col>
      <xdr:colOff>31750</xdr:colOff>
      <xdr:row>0</xdr:row>
      <xdr:rowOff>406400</xdr:rowOff>
    </xdr:to>
    <xdr:sp macro="" textlink="">
      <xdr:nvSpPr>
        <xdr:cNvPr id="2" name="Title">
          <a:extLst>
            <a:ext uri="{FF2B5EF4-FFF2-40B4-BE49-F238E27FC236}">
              <a16:creationId xmlns:a16="http://schemas.microsoft.com/office/drawing/2014/main" id="{00000000-0008-0000-0500-000002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400">
              <a:solidFill>
                <a:srgbClr val="FFFFFF"/>
              </a:solidFill>
            </a:rPr>
            <a:t>Filing Information</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0500-000003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15</xdr:col>
      <xdr:colOff>5080</xdr:colOff>
      <xdr:row>0</xdr:row>
      <xdr:rowOff>406400</xdr:rowOff>
    </xdr:to>
    <xdr:sp macro="" textlink="">
      <xdr:nvSpPr>
        <xdr:cNvPr id="2" name="Title">
          <a:extLst>
            <a:ext uri="{FF2B5EF4-FFF2-40B4-BE49-F238E27FC236}">
              <a16:creationId xmlns:a16="http://schemas.microsoft.com/office/drawing/2014/main" id="{00000000-0008-0000-0E00-000002000000}"/>
            </a:ext>
          </a:extLst>
        </xdr:cNvPr>
        <xdr:cNvSpPr/>
      </xdr:nvSpPr>
      <xdr:spPr>
        <a:xfrm>
          <a:off x="508000" y="0"/>
          <a:ext cx="1146048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200">
              <a:solidFill>
                <a:srgbClr val="FFFFFF"/>
              </a:solidFill>
            </a:rPr>
            <a:t>DNBS06PART7 - Investments - Statement showing investments at book value (other than those mentioned at items 3 and 4  of Part-5)</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0E00-000003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31</xdr:col>
      <xdr:colOff>20319</xdr:colOff>
      <xdr:row>0</xdr:row>
      <xdr:rowOff>406400</xdr:rowOff>
    </xdr:to>
    <xdr:sp macro="" textlink="">
      <xdr:nvSpPr>
        <xdr:cNvPr id="2" name="Title">
          <a:extLst>
            <a:ext uri="{FF2B5EF4-FFF2-40B4-BE49-F238E27FC236}">
              <a16:creationId xmlns:a16="http://schemas.microsoft.com/office/drawing/2014/main" id="{00000000-0008-0000-0F00-000002000000}"/>
            </a:ext>
          </a:extLst>
        </xdr:cNvPr>
        <xdr:cNvSpPr/>
      </xdr:nvSpPr>
      <xdr:spPr>
        <a:xfrm>
          <a:off x="508000" y="0"/>
          <a:ext cx="21219794"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200">
              <a:solidFill>
                <a:srgbClr val="FFFFFF"/>
              </a:solidFill>
            </a:rPr>
            <a:t>DNBS06PART8 - Credit Exposures - Statement showing outstanding credit exposures viz., loans and advances, hire-purchase and equipment leasing, bills discounting, inter-corporate deposits (other than those mentioned at item 5 of Part - 5)</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0F00-000003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12</xdr:col>
      <xdr:colOff>342265</xdr:colOff>
      <xdr:row>0</xdr:row>
      <xdr:rowOff>406400</xdr:rowOff>
    </xdr:to>
    <xdr:sp macro="" textlink="">
      <xdr:nvSpPr>
        <xdr:cNvPr id="2" name="Title">
          <a:extLst>
            <a:ext uri="{FF2B5EF4-FFF2-40B4-BE49-F238E27FC236}">
              <a16:creationId xmlns:a16="http://schemas.microsoft.com/office/drawing/2014/main" id="{00000000-0008-0000-1000-000002000000}"/>
            </a:ext>
          </a:extLst>
        </xdr:cNvPr>
        <xdr:cNvSpPr/>
      </xdr:nvSpPr>
      <xdr:spPr>
        <a:xfrm>
          <a:off x="508000" y="0"/>
          <a:ext cx="9759315"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200">
              <a:solidFill>
                <a:srgbClr val="FFFFFF"/>
              </a:solidFill>
            </a:rPr>
            <a:t>DNBS06PART9 - Particulars of selected Income and Expenditure Parameters (Please see instructions given below)</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1000-000003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8</xdr:col>
      <xdr:colOff>487044</xdr:colOff>
      <xdr:row>0</xdr:row>
      <xdr:rowOff>406400</xdr:rowOff>
    </xdr:to>
    <xdr:sp macro="" textlink="">
      <xdr:nvSpPr>
        <xdr:cNvPr id="2" name="Title">
          <a:extLst>
            <a:ext uri="{FF2B5EF4-FFF2-40B4-BE49-F238E27FC236}">
              <a16:creationId xmlns:a16="http://schemas.microsoft.com/office/drawing/2014/main" id="{00000000-0008-0000-1100-000002000000}"/>
            </a:ext>
          </a:extLst>
        </xdr:cNvPr>
        <xdr:cNvSpPr/>
      </xdr:nvSpPr>
      <xdr:spPr>
        <a:xfrm>
          <a:off x="508000" y="0"/>
          <a:ext cx="7341869"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200">
              <a:solidFill>
                <a:srgbClr val="FFFFFF"/>
              </a:solidFill>
            </a:rPr>
            <a:t>DNBS06PART10 - Business statistics / information for the reporting period end date</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1100-000003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765175</xdr:colOff>
      <xdr:row>0</xdr:row>
      <xdr:rowOff>406400</xdr:rowOff>
    </xdr:to>
    <xdr:sp macro="" textlink="">
      <xdr:nvSpPr>
        <xdr:cNvPr id="2" name="Title">
          <a:extLst>
            <a:ext uri="{FF2B5EF4-FFF2-40B4-BE49-F238E27FC236}">
              <a16:creationId xmlns:a16="http://schemas.microsoft.com/office/drawing/2014/main" id="{00000000-0008-0000-1200-000002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400">
              <a:solidFill>
                <a:srgbClr val="FFFFFF"/>
              </a:solidFill>
            </a:rPr>
            <a:t>DNBS06PART11 - Format for  furnishing the details of  branches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1200-000003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765175</xdr:colOff>
      <xdr:row>0</xdr:row>
      <xdr:rowOff>406400</xdr:rowOff>
    </xdr:to>
    <xdr:sp macro="" textlink="">
      <xdr:nvSpPr>
        <xdr:cNvPr id="2" name="Title">
          <a:extLst>
            <a:ext uri="{FF2B5EF4-FFF2-40B4-BE49-F238E27FC236}">
              <a16:creationId xmlns:a16="http://schemas.microsoft.com/office/drawing/2014/main" id="{00000000-0008-0000-1300-000002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400">
              <a:solidFill>
                <a:srgbClr val="FFFFFF"/>
              </a:solidFill>
            </a:rPr>
            <a:t>DNBS06PART12 - List of  branches/offices opened</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1300-000003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8</xdr:col>
      <xdr:colOff>631825</xdr:colOff>
      <xdr:row>0</xdr:row>
      <xdr:rowOff>406400</xdr:rowOff>
    </xdr:to>
    <xdr:sp macro="" textlink="">
      <xdr:nvSpPr>
        <xdr:cNvPr id="2" name="Title">
          <a:extLst>
            <a:ext uri="{FF2B5EF4-FFF2-40B4-BE49-F238E27FC236}">
              <a16:creationId xmlns:a16="http://schemas.microsoft.com/office/drawing/2014/main" id="{00000000-0008-0000-1400-000002000000}"/>
            </a:ext>
          </a:extLst>
        </xdr:cNvPr>
        <xdr:cNvSpPr/>
      </xdr:nvSpPr>
      <xdr:spPr>
        <a:xfrm>
          <a:off x="508000" y="0"/>
          <a:ext cx="71628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200">
              <a:solidFill>
                <a:srgbClr val="FFFFFF"/>
              </a:solidFill>
            </a:rPr>
            <a:t>DNBS06Annex - List of approved securities held towards liquid assets requirement</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1400-000003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9</xdr:col>
      <xdr:colOff>98425</xdr:colOff>
      <xdr:row>0</xdr:row>
      <xdr:rowOff>406400</xdr:rowOff>
    </xdr:to>
    <xdr:sp macro="" textlink="">
      <xdr:nvSpPr>
        <xdr:cNvPr id="2" name="Title">
          <a:extLst>
            <a:ext uri="{FF2B5EF4-FFF2-40B4-BE49-F238E27FC236}">
              <a16:creationId xmlns:a16="http://schemas.microsoft.com/office/drawing/2014/main" id="{00000000-0008-0000-0600-000002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400">
              <a:solidFill>
                <a:srgbClr val="FFFFFF"/>
              </a:solidFill>
            </a:rPr>
            <a:t>AuthorisedSignatory - Authorised Signatory</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0600-000003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698500</xdr:colOff>
      <xdr:row>0</xdr:row>
      <xdr:rowOff>406400</xdr:rowOff>
    </xdr:to>
    <xdr:sp macro="" textlink="">
      <xdr:nvSpPr>
        <xdr:cNvPr id="2" name="Title">
          <a:extLst>
            <a:ext uri="{FF2B5EF4-FFF2-40B4-BE49-F238E27FC236}">
              <a16:creationId xmlns:a16="http://schemas.microsoft.com/office/drawing/2014/main" id="{00000000-0008-0000-0700-000002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400">
              <a:solidFill>
                <a:srgbClr val="FFFFFF"/>
              </a:solidFill>
            </a:rPr>
            <a:t>ProfileData - Shareholding pattern</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0700-000003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6</xdr:col>
      <xdr:colOff>165100</xdr:colOff>
      <xdr:row>0</xdr:row>
      <xdr:rowOff>406400</xdr:rowOff>
    </xdr:to>
    <xdr:sp macro="" textlink="">
      <xdr:nvSpPr>
        <xdr:cNvPr id="2" name="Title">
          <a:extLst>
            <a:ext uri="{FF2B5EF4-FFF2-40B4-BE49-F238E27FC236}">
              <a16:creationId xmlns:a16="http://schemas.microsoft.com/office/drawing/2014/main" id="{00000000-0008-0000-0800-000002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400">
              <a:solidFill>
                <a:srgbClr val="FFFFFF"/>
              </a:solidFill>
            </a:rPr>
            <a:t>DNBS06PART1 - Public Deposits, Approved Investments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0800-000003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6</xdr:col>
      <xdr:colOff>250825</xdr:colOff>
      <xdr:row>0</xdr:row>
      <xdr:rowOff>406400</xdr:rowOff>
    </xdr:to>
    <xdr:sp macro="" textlink="">
      <xdr:nvSpPr>
        <xdr:cNvPr id="2" name="Title">
          <a:extLst>
            <a:ext uri="{FF2B5EF4-FFF2-40B4-BE49-F238E27FC236}">
              <a16:creationId xmlns:a16="http://schemas.microsoft.com/office/drawing/2014/main" id="{00000000-0008-0000-0900-000002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400">
              <a:solidFill>
                <a:srgbClr val="FFFFFF"/>
              </a:solidFill>
            </a:rPr>
            <a:t>DNBS06PART2 - Details of NOF, Compliance, etc</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0900-000003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727075</xdr:colOff>
      <xdr:row>0</xdr:row>
      <xdr:rowOff>406400</xdr:rowOff>
    </xdr:to>
    <xdr:sp macro="" textlink="">
      <xdr:nvSpPr>
        <xdr:cNvPr id="2" name="Title">
          <a:extLst>
            <a:ext uri="{FF2B5EF4-FFF2-40B4-BE49-F238E27FC236}">
              <a16:creationId xmlns:a16="http://schemas.microsoft.com/office/drawing/2014/main" id="{00000000-0008-0000-0A00-000002000000}"/>
            </a:ext>
          </a:extLst>
        </xdr:cNvPr>
        <xdr:cNvSpPr/>
      </xdr:nvSpPr>
      <xdr:spPr>
        <a:xfrm>
          <a:off x="508000" y="0"/>
          <a:ext cx="7610475"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200">
              <a:solidFill>
                <a:srgbClr val="FFFFFF"/>
              </a:solidFill>
            </a:rPr>
            <a:t>DNBS06PART3 - Particulars of Deposits Outstanding as on the reporting period end date</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0A00-000003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17</xdr:col>
      <xdr:colOff>106044</xdr:colOff>
      <xdr:row>0</xdr:row>
      <xdr:rowOff>406400</xdr:rowOff>
    </xdr:to>
    <xdr:sp macro="" textlink="">
      <xdr:nvSpPr>
        <xdr:cNvPr id="2" name="Title">
          <a:extLst>
            <a:ext uri="{FF2B5EF4-FFF2-40B4-BE49-F238E27FC236}">
              <a16:creationId xmlns:a16="http://schemas.microsoft.com/office/drawing/2014/main" id="{00000000-0008-0000-0B00-000002000000}"/>
            </a:ext>
          </a:extLst>
        </xdr:cNvPr>
        <xdr:cNvSpPr/>
      </xdr:nvSpPr>
      <xdr:spPr>
        <a:xfrm>
          <a:off x="508000" y="0"/>
          <a:ext cx="12713969"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200">
              <a:solidFill>
                <a:srgbClr val="FFFFFF"/>
              </a:solidFill>
            </a:rPr>
            <a:t>DNBS06PART4 - Particulars of exempted borrowings not counting as deposits in terms of section 45-I (BB) of the Reserve Bank of India Act, 1934</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0B00-000003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21</xdr:col>
      <xdr:colOff>22225</xdr:colOff>
      <xdr:row>0</xdr:row>
      <xdr:rowOff>406400</xdr:rowOff>
    </xdr:to>
    <xdr:sp macro="" textlink="">
      <xdr:nvSpPr>
        <xdr:cNvPr id="2" name="Title">
          <a:extLst>
            <a:ext uri="{FF2B5EF4-FFF2-40B4-BE49-F238E27FC236}">
              <a16:creationId xmlns:a16="http://schemas.microsoft.com/office/drawing/2014/main" id="{00000000-0008-0000-0C00-000002000000}"/>
            </a:ext>
          </a:extLst>
        </xdr:cNvPr>
        <xdr:cNvSpPr/>
      </xdr:nvSpPr>
      <xdr:spPr>
        <a:xfrm>
          <a:off x="508000" y="0"/>
          <a:ext cx="1522095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200">
              <a:solidFill>
                <a:srgbClr val="FFFFFF"/>
              </a:solidFill>
            </a:rPr>
            <a:t>DNBS06PART5 - Net Owned Fund - [Figures to be furnished as per the latest balance sheet preceding the date of the Return or as per balance sheet as on the date of return]</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0C00-000003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18</xdr:col>
      <xdr:colOff>8889</xdr:colOff>
      <xdr:row>0</xdr:row>
      <xdr:rowOff>406400</xdr:rowOff>
    </xdr:to>
    <xdr:sp macro="" textlink="">
      <xdr:nvSpPr>
        <xdr:cNvPr id="2" name="Title">
          <a:extLst>
            <a:ext uri="{FF2B5EF4-FFF2-40B4-BE49-F238E27FC236}">
              <a16:creationId xmlns:a16="http://schemas.microsoft.com/office/drawing/2014/main" id="{00000000-0008-0000-0D00-000002000000}"/>
            </a:ext>
          </a:extLst>
        </xdr:cNvPr>
        <xdr:cNvSpPr/>
      </xdr:nvSpPr>
      <xdr:spPr>
        <a:xfrm>
          <a:off x="508000" y="0"/>
          <a:ext cx="12893039"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200">
              <a:solidFill>
                <a:srgbClr val="FFFFFF"/>
              </a:solidFill>
            </a:rPr>
            <a:t>DNBS06PART6 - Particulars relating to security for depositors as at the preceding 30th September and 31st  March, 20….,  the date of this return</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0D00-000003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2.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4.xml"/><Relationship Id="rId1" Type="http://schemas.openxmlformats.org/officeDocument/2006/relationships/printerSettings" Target="../printerSettings/printerSettings13.bin"/><Relationship Id="rId4" Type="http://schemas.openxmlformats.org/officeDocument/2006/relationships/comments" Target="../comments5.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xe.com/euro.htm" TargetMode="External"/></Relationships>
</file>

<file path=xl/worksheets/_rels/sheet2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15.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6.xml"/><Relationship Id="rId1" Type="http://schemas.openxmlformats.org/officeDocument/2006/relationships/printerSettings" Target="../printerSettings/printerSettings14.bin"/><Relationship Id="rId4" Type="http://schemas.openxmlformats.org/officeDocument/2006/relationships/comments" Target="../comments7.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10"/>
  <sheetViews>
    <sheetView workbookViewId="0">
      <selection activeCell="A2" sqref="A2"/>
    </sheetView>
  </sheetViews>
  <sheetFormatPr defaultColWidth="9.140625" defaultRowHeight="15" x14ac:dyDescent="0.25"/>
  <cols>
    <col min="1" max="1" width="199.140625" style="1" customWidth="1"/>
    <col min="2" max="16384" width="9.140625" style="1"/>
  </cols>
  <sheetData>
    <row r="1" spans="1:26" ht="240" x14ac:dyDescent="0.25">
      <c r="A1" s="2" t="s">
        <v>1245</v>
      </c>
      <c r="Z1" s="1" t="s">
        <v>355</v>
      </c>
    </row>
    <row r="6" spans="1:26" ht="90" x14ac:dyDescent="0.25">
      <c r="A6" s="2" t="s">
        <v>354</v>
      </c>
    </row>
    <row r="9" spans="1:26" x14ac:dyDescent="0.25">
      <c r="A9" s="2"/>
    </row>
    <row r="10" spans="1:26" x14ac:dyDescent="0.25">
      <c r="A10" s="2"/>
    </row>
  </sheetData>
  <sheetProtection selectLockedCells="1"/>
  <dataConsolidate/>
  <phoneticPr fontId="0" type="noConversion"/>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K35"/>
  <sheetViews>
    <sheetView showGridLines="0" topLeftCell="D1" workbookViewId="0">
      <selection activeCell="D7" sqref="D7"/>
    </sheetView>
  </sheetViews>
  <sheetFormatPr defaultRowHeight="15" x14ac:dyDescent="0.25"/>
  <cols>
    <col min="1" max="3" width="0" hidden="1" customWidth="1"/>
    <col min="4" max="4" width="56.140625" customWidth="1"/>
    <col min="5" max="5" width="12.7109375" customWidth="1"/>
    <col min="6" max="6" width="20.7109375" customWidth="1"/>
  </cols>
  <sheetData>
    <row r="1" spans="1:11" ht="35.1" customHeight="1" x14ac:dyDescent="0.25">
      <c r="A1" s="10" t="s">
        <v>1221</v>
      </c>
      <c r="E1" s="83" t="s">
        <v>1248</v>
      </c>
      <c r="F1" s="84"/>
      <c r="G1" s="84"/>
      <c r="H1" s="84"/>
      <c r="I1" s="84"/>
      <c r="J1" s="84"/>
      <c r="K1" s="84"/>
    </row>
    <row r="3" spans="1:11" ht="21.75" customHeight="1" x14ac:dyDescent="0.25">
      <c r="D3" s="95" t="s">
        <v>1268</v>
      </c>
      <c r="E3" s="96"/>
      <c r="F3" s="96"/>
      <c r="G3" s="97"/>
    </row>
    <row r="7" spans="1:11" x14ac:dyDescent="0.25">
      <c r="A7" s="20"/>
      <c r="B7" s="20" t="b">
        <v>0</v>
      </c>
      <c r="C7" s="20" t="s">
        <v>557</v>
      </c>
      <c r="D7" s="20"/>
      <c r="E7" s="20"/>
      <c r="F7" s="20"/>
      <c r="G7" s="20"/>
      <c r="H7" s="20"/>
    </row>
    <row r="8" spans="1:11" hidden="1" x14ac:dyDescent="0.25">
      <c r="A8" s="20"/>
      <c r="B8" s="20"/>
      <c r="C8" s="20"/>
      <c r="D8" s="20"/>
      <c r="E8" s="20" t="s">
        <v>401</v>
      </c>
      <c r="F8" s="20"/>
      <c r="G8" s="20"/>
      <c r="H8" s="20"/>
    </row>
    <row r="9" spans="1:11" hidden="1" x14ac:dyDescent="0.25">
      <c r="A9" s="20"/>
      <c r="B9" s="20"/>
      <c r="C9" s="20"/>
      <c r="D9" s="20"/>
      <c r="E9" s="20"/>
      <c r="F9" s="20"/>
      <c r="G9" s="20"/>
      <c r="H9" s="20"/>
    </row>
    <row r="10" spans="1:11" hidden="1" x14ac:dyDescent="0.25">
      <c r="A10" s="20"/>
      <c r="B10" s="20"/>
      <c r="C10" s="20" t="s">
        <v>360</v>
      </c>
      <c r="D10" s="20" t="s">
        <v>361</v>
      </c>
      <c r="E10" s="20" t="s">
        <v>361</v>
      </c>
      <c r="F10" s="20"/>
      <c r="G10" s="20" t="s">
        <v>362</v>
      </c>
      <c r="H10" s="20" t="s">
        <v>363</v>
      </c>
    </row>
    <row r="11" spans="1:11" s="9" customFormat="1" x14ac:dyDescent="0.25">
      <c r="A11" s="20"/>
      <c r="B11" s="20"/>
      <c r="C11" s="20" t="s">
        <v>364</v>
      </c>
      <c r="D11" s="87" t="s">
        <v>578</v>
      </c>
      <c r="E11" s="88"/>
      <c r="F11" s="89"/>
      <c r="H11" s="20"/>
    </row>
    <row r="12" spans="1:11" s="9" customFormat="1" x14ac:dyDescent="0.25">
      <c r="A12" s="20"/>
      <c r="B12" s="20"/>
      <c r="C12" s="20" t="s">
        <v>361</v>
      </c>
      <c r="D12" s="85" t="s">
        <v>579</v>
      </c>
      <c r="E12" s="85"/>
      <c r="F12" s="47" t="s">
        <v>577</v>
      </c>
      <c r="H12" s="20"/>
    </row>
    <row r="13" spans="1:11" s="9" customFormat="1" x14ac:dyDescent="0.25">
      <c r="A13" s="20" t="s">
        <v>401</v>
      </c>
      <c r="B13" s="20"/>
      <c r="C13" s="20" t="s">
        <v>361</v>
      </c>
      <c r="D13" s="86"/>
      <c r="E13" s="86"/>
      <c r="F13" s="47" t="s">
        <v>402</v>
      </c>
      <c r="H13" s="20"/>
    </row>
    <row r="14" spans="1:11" x14ac:dyDescent="0.25">
      <c r="A14" s="20"/>
      <c r="B14" s="20"/>
      <c r="C14" s="20" t="s">
        <v>362</v>
      </c>
      <c r="D14" s="13"/>
      <c r="E14" s="13"/>
      <c r="F14" s="13"/>
      <c r="H14" s="20"/>
    </row>
    <row r="15" spans="1:11" x14ac:dyDescent="0.25">
      <c r="A15" s="20" t="s">
        <v>581</v>
      </c>
      <c r="B15" s="20" t="s">
        <v>1195</v>
      </c>
      <c r="C15" s="20"/>
      <c r="D15" s="46" t="s">
        <v>558</v>
      </c>
      <c r="E15" s="49" t="s">
        <v>409</v>
      </c>
      <c r="F15" s="32"/>
      <c r="H15" s="20"/>
    </row>
    <row r="16" spans="1:11" ht="45" x14ac:dyDescent="0.25">
      <c r="A16" s="20" t="s">
        <v>538</v>
      </c>
      <c r="B16" s="20"/>
      <c r="C16" s="20"/>
      <c r="D16" s="71" t="s">
        <v>559</v>
      </c>
      <c r="E16" s="49"/>
      <c r="F16" s="14"/>
      <c r="H16" s="20"/>
    </row>
    <row r="17" spans="1:8" x14ac:dyDescent="0.25">
      <c r="A17" s="20" t="s">
        <v>538</v>
      </c>
      <c r="B17" s="20"/>
      <c r="C17" s="20"/>
      <c r="D17" s="71" t="s">
        <v>560</v>
      </c>
      <c r="E17" s="49"/>
      <c r="F17" s="14"/>
      <c r="H17" s="20"/>
    </row>
    <row r="18" spans="1:8" x14ac:dyDescent="0.25">
      <c r="A18" s="20" t="s">
        <v>582</v>
      </c>
      <c r="B18" s="20" t="s">
        <v>591</v>
      </c>
      <c r="C18" s="20"/>
      <c r="D18" s="46" t="s">
        <v>561</v>
      </c>
      <c r="E18" s="49" t="s">
        <v>412</v>
      </c>
      <c r="F18" s="32"/>
      <c r="H18" s="20"/>
    </row>
    <row r="19" spans="1:8" x14ac:dyDescent="0.25">
      <c r="A19" s="20" t="s">
        <v>582</v>
      </c>
      <c r="B19" s="20" t="s">
        <v>592</v>
      </c>
      <c r="C19" s="20"/>
      <c r="D19" s="46" t="s">
        <v>562</v>
      </c>
      <c r="E19" s="49" t="s">
        <v>415</v>
      </c>
      <c r="F19" s="32"/>
      <c r="H19" s="20"/>
    </row>
    <row r="20" spans="1:8" ht="45" x14ac:dyDescent="0.25">
      <c r="A20" s="20" t="s">
        <v>583</v>
      </c>
      <c r="B20" s="20"/>
      <c r="C20" s="20"/>
      <c r="D20" s="46" t="s">
        <v>563</v>
      </c>
      <c r="E20" s="49" t="s">
        <v>418</v>
      </c>
      <c r="F20" s="57"/>
      <c r="H20" s="20"/>
    </row>
    <row r="21" spans="1:8" ht="45" x14ac:dyDescent="0.25">
      <c r="A21" s="20" t="s">
        <v>538</v>
      </c>
      <c r="B21" s="20"/>
      <c r="C21" s="20"/>
      <c r="D21" s="71" t="s">
        <v>564</v>
      </c>
      <c r="E21" s="49"/>
      <c r="F21" s="14"/>
      <c r="H21" s="20"/>
    </row>
    <row r="22" spans="1:8" ht="30" x14ac:dyDescent="0.25">
      <c r="A22" s="20" t="s">
        <v>584</v>
      </c>
      <c r="B22" s="20"/>
      <c r="C22" s="20"/>
      <c r="D22" s="46" t="s">
        <v>565</v>
      </c>
      <c r="E22" s="49" t="s">
        <v>421</v>
      </c>
      <c r="F22" s="57"/>
      <c r="H22" s="20"/>
    </row>
    <row r="23" spans="1:8" ht="30" x14ac:dyDescent="0.25">
      <c r="A23" s="20" t="s">
        <v>585</v>
      </c>
      <c r="B23" s="20"/>
      <c r="C23" s="20"/>
      <c r="D23" s="46" t="s">
        <v>566</v>
      </c>
      <c r="E23" s="49" t="s">
        <v>424</v>
      </c>
      <c r="F23" s="57"/>
      <c r="H23" s="20"/>
    </row>
    <row r="24" spans="1:8" x14ac:dyDescent="0.25">
      <c r="A24" s="20" t="s">
        <v>538</v>
      </c>
      <c r="B24" s="20"/>
      <c r="C24" s="20"/>
      <c r="D24" s="71" t="s">
        <v>576</v>
      </c>
      <c r="E24" s="49"/>
      <c r="F24" s="14"/>
      <c r="H24" s="20"/>
    </row>
    <row r="25" spans="1:8" x14ac:dyDescent="0.25">
      <c r="A25" s="20" t="s">
        <v>586</v>
      </c>
      <c r="B25" s="20" t="s">
        <v>556</v>
      </c>
      <c r="C25" s="20"/>
      <c r="D25" s="46" t="s">
        <v>567</v>
      </c>
      <c r="E25" s="49" t="s">
        <v>427</v>
      </c>
      <c r="F25" s="32"/>
      <c r="H25" s="20"/>
    </row>
    <row r="26" spans="1:8" x14ac:dyDescent="0.25">
      <c r="A26" s="20" t="s">
        <v>587</v>
      </c>
      <c r="B26" s="20"/>
      <c r="C26" s="20"/>
      <c r="D26" s="46" t="s">
        <v>568</v>
      </c>
      <c r="E26" s="49" t="s">
        <v>509</v>
      </c>
      <c r="F26" s="55"/>
      <c r="H26" s="20"/>
    </row>
    <row r="27" spans="1:8" ht="30" x14ac:dyDescent="0.25">
      <c r="A27" s="20" t="s">
        <v>588</v>
      </c>
      <c r="B27" s="20" t="s">
        <v>556</v>
      </c>
      <c r="C27" s="20"/>
      <c r="D27" s="46" t="s">
        <v>569</v>
      </c>
      <c r="E27" s="49" t="s">
        <v>510</v>
      </c>
      <c r="F27" s="32"/>
      <c r="H27" s="20"/>
    </row>
    <row r="28" spans="1:8" ht="30" x14ac:dyDescent="0.25">
      <c r="A28" s="20" t="s">
        <v>539</v>
      </c>
      <c r="B28" s="20" t="s">
        <v>593</v>
      </c>
      <c r="C28" s="20"/>
      <c r="D28" s="46" t="s">
        <v>570</v>
      </c>
      <c r="E28" s="49" t="s">
        <v>511</v>
      </c>
      <c r="F28" s="32"/>
      <c r="H28" s="20"/>
    </row>
    <row r="29" spans="1:8" ht="30" x14ac:dyDescent="0.25">
      <c r="A29" s="20" t="s">
        <v>539</v>
      </c>
      <c r="B29" s="20" t="s">
        <v>594</v>
      </c>
      <c r="C29" s="20"/>
      <c r="D29" s="46" t="s">
        <v>571</v>
      </c>
      <c r="E29" s="49" t="s">
        <v>512</v>
      </c>
      <c r="F29" s="32"/>
      <c r="H29" s="20"/>
    </row>
    <row r="30" spans="1:8" ht="30" x14ac:dyDescent="0.25">
      <c r="A30" s="20" t="s">
        <v>538</v>
      </c>
      <c r="B30" s="20"/>
      <c r="C30" s="20"/>
      <c r="D30" s="71" t="s">
        <v>572</v>
      </c>
      <c r="E30" s="49"/>
      <c r="F30" s="14"/>
      <c r="H30" s="20"/>
    </row>
    <row r="31" spans="1:8" x14ac:dyDescent="0.25">
      <c r="A31" s="20" t="s">
        <v>589</v>
      </c>
      <c r="B31" s="20"/>
      <c r="C31" s="20"/>
      <c r="D31" s="46" t="s">
        <v>573</v>
      </c>
      <c r="E31" s="49" t="s">
        <v>513</v>
      </c>
      <c r="F31" s="31"/>
      <c r="H31" s="20"/>
    </row>
    <row r="32" spans="1:8" x14ac:dyDescent="0.25">
      <c r="A32" s="20" t="s">
        <v>590</v>
      </c>
      <c r="B32" s="20"/>
      <c r="C32" s="20"/>
      <c r="D32" s="46" t="s">
        <v>574</v>
      </c>
      <c r="E32" s="49" t="s">
        <v>514</v>
      </c>
      <c r="F32" s="31"/>
      <c r="H32" s="20"/>
    </row>
    <row r="33" spans="1:8" ht="30" x14ac:dyDescent="0.25">
      <c r="A33" s="20" t="s">
        <v>538</v>
      </c>
      <c r="B33" s="20"/>
      <c r="C33" s="20"/>
      <c r="D33" s="71" t="s">
        <v>575</v>
      </c>
      <c r="E33" s="46"/>
      <c r="F33" s="14"/>
      <c r="H33" s="20"/>
    </row>
    <row r="34" spans="1:8" x14ac:dyDescent="0.25">
      <c r="A34" s="20"/>
      <c r="B34" s="20"/>
      <c r="C34" s="20" t="s">
        <v>362</v>
      </c>
      <c r="D34" s="9"/>
      <c r="E34" s="9"/>
      <c r="H34" s="20"/>
    </row>
    <row r="35" spans="1:8" x14ac:dyDescent="0.25">
      <c r="A35" s="20"/>
      <c r="B35" s="20"/>
      <c r="C35" s="20" t="s">
        <v>399</v>
      </c>
      <c r="D35" s="20"/>
      <c r="E35" s="20"/>
      <c r="F35" s="20"/>
      <c r="G35" s="20"/>
      <c r="H35" s="20" t="s">
        <v>400</v>
      </c>
    </row>
  </sheetData>
  <mergeCells count="5">
    <mergeCell ref="E12:E13"/>
    <mergeCell ref="D11:F11"/>
    <mergeCell ref="D12:D13"/>
    <mergeCell ref="E1:K1"/>
    <mergeCell ref="D3:G3"/>
  </mergeCells>
  <dataValidations count="1">
    <dataValidation type="decimal" allowBlank="1" showInputMessage="1" showErrorMessage="1" errorTitle="Input Error" error="Please enter a Whole Number between -999999999999999 and 999999999999999" sqref="F15 F27:F29 F25 F18:F19">
      <formula1>-999999999999999</formula1>
      <formula2>999999999999999</formula2>
    </dataValidation>
  </dataValidation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O149"/>
  <sheetViews>
    <sheetView showGridLines="0" topLeftCell="D1" workbookViewId="0">
      <selection activeCell="D6" sqref="D6"/>
    </sheetView>
  </sheetViews>
  <sheetFormatPr defaultRowHeight="15" x14ac:dyDescent="0.25"/>
  <cols>
    <col min="1" max="1" width="15.7109375" hidden="1" customWidth="1"/>
    <col min="2" max="2" width="14.42578125" hidden="1" customWidth="1"/>
    <col min="3" max="3" width="6" hidden="1" customWidth="1"/>
    <col min="4" max="4" width="48.7109375" customWidth="1"/>
    <col min="5" max="13" width="20.7109375" customWidth="1"/>
  </cols>
  <sheetData>
    <row r="1" spans="1:11" ht="35.1" customHeight="1" x14ac:dyDescent="0.25">
      <c r="A1" s="10" t="s">
        <v>1222</v>
      </c>
      <c r="E1" s="83" t="s">
        <v>1249</v>
      </c>
      <c r="F1" s="84"/>
      <c r="G1" s="84"/>
      <c r="H1" s="84"/>
      <c r="I1" s="84"/>
      <c r="J1" s="84"/>
      <c r="K1" s="84"/>
    </row>
    <row r="3" spans="1:11" ht="26.25" customHeight="1" x14ac:dyDescent="0.25">
      <c r="D3" s="95" t="s">
        <v>1268</v>
      </c>
      <c r="E3" s="96"/>
      <c r="F3" s="96"/>
      <c r="G3" s="97"/>
    </row>
    <row r="7" spans="1:11" x14ac:dyDescent="0.25">
      <c r="A7" s="20"/>
      <c r="B7" s="20" t="b">
        <v>0</v>
      </c>
      <c r="C7" s="20" t="s">
        <v>1043</v>
      </c>
      <c r="D7" s="20"/>
      <c r="E7" s="20"/>
      <c r="F7" s="20"/>
      <c r="G7" s="20"/>
      <c r="H7" s="20"/>
      <c r="I7" s="20"/>
    </row>
    <row r="8" spans="1:11" hidden="1" x14ac:dyDescent="0.25">
      <c r="A8" s="20"/>
      <c r="B8" s="20"/>
      <c r="C8" s="20"/>
      <c r="D8" s="20"/>
      <c r="E8" s="20" t="s">
        <v>401</v>
      </c>
      <c r="F8" s="20" t="s">
        <v>1050</v>
      </c>
      <c r="G8" s="20" t="s">
        <v>539</v>
      </c>
      <c r="H8" s="20"/>
      <c r="I8" s="20"/>
    </row>
    <row r="9" spans="1:11" hidden="1" x14ac:dyDescent="0.25">
      <c r="A9" s="20"/>
      <c r="B9" s="20"/>
      <c r="C9" s="20"/>
      <c r="D9" s="20"/>
      <c r="E9" s="20"/>
      <c r="F9" s="20"/>
      <c r="G9" s="20"/>
      <c r="H9" s="20"/>
      <c r="I9" s="20"/>
    </row>
    <row r="10" spans="1:11" hidden="1" x14ac:dyDescent="0.25">
      <c r="A10" s="20"/>
      <c r="B10" s="20"/>
      <c r="C10" s="20" t="s">
        <v>360</v>
      </c>
      <c r="D10" s="20" t="s">
        <v>361</v>
      </c>
      <c r="E10" s="20" t="s">
        <v>361</v>
      </c>
      <c r="F10" s="20"/>
      <c r="G10" s="20"/>
      <c r="H10" s="20" t="s">
        <v>362</v>
      </c>
      <c r="I10" s="20" t="s">
        <v>363</v>
      </c>
    </row>
    <row r="11" spans="1:11" s="9" customFormat="1" x14ac:dyDescent="0.25">
      <c r="A11" s="20"/>
      <c r="B11" s="20"/>
      <c r="C11" s="20" t="s">
        <v>364</v>
      </c>
      <c r="D11" s="87" t="s">
        <v>1187</v>
      </c>
      <c r="E11" s="88"/>
      <c r="F11" s="88"/>
      <c r="G11" s="89"/>
      <c r="I11" s="20"/>
    </row>
    <row r="12" spans="1:11" s="9" customFormat="1" ht="45" x14ac:dyDescent="0.25">
      <c r="A12" s="20"/>
      <c r="B12" s="20"/>
      <c r="C12" s="20" t="s">
        <v>361</v>
      </c>
      <c r="D12" s="85" t="s">
        <v>405</v>
      </c>
      <c r="E12" s="85"/>
      <c r="F12" s="47" t="s">
        <v>1049</v>
      </c>
      <c r="G12" s="47" t="s">
        <v>445</v>
      </c>
      <c r="I12" s="20"/>
    </row>
    <row r="13" spans="1:11" s="9" customFormat="1" x14ac:dyDescent="0.25">
      <c r="A13" s="20" t="s">
        <v>401</v>
      </c>
      <c r="B13" s="20"/>
      <c r="C13" s="20" t="s">
        <v>361</v>
      </c>
      <c r="D13" s="86"/>
      <c r="E13" s="86"/>
      <c r="F13" s="47" t="s">
        <v>402</v>
      </c>
      <c r="G13" s="47" t="s">
        <v>442</v>
      </c>
      <c r="I13" s="20"/>
    </row>
    <row r="14" spans="1:11" x14ac:dyDescent="0.25">
      <c r="A14" s="20"/>
      <c r="B14" s="20"/>
      <c r="C14" s="20" t="s">
        <v>362</v>
      </c>
      <c r="D14" s="13"/>
      <c r="E14" s="13"/>
      <c r="F14" s="13"/>
      <c r="G14" s="13"/>
      <c r="I14" s="20"/>
    </row>
    <row r="15" spans="1:11" ht="45" x14ac:dyDescent="0.25">
      <c r="A15" s="20"/>
      <c r="B15" s="20"/>
      <c r="C15" s="20"/>
      <c r="D15" s="71" t="s">
        <v>1044</v>
      </c>
      <c r="E15" s="46"/>
      <c r="F15" s="14"/>
      <c r="G15" s="14"/>
      <c r="I15" s="20"/>
    </row>
    <row r="16" spans="1:11" x14ac:dyDescent="0.25">
      <c r="A16" s="20"/>
      <c r="B16" s="20" t="s">
        <v>1051</v>
      </c>
      <c r="C16" s="20"/>
      <c r="D16" s="46" t="s">
        <v>1054</v>
      </c>
      <c r="E16" s="49" t="s">
        <v>409</v>
      </c>
      <c r="F16" s="34"/>
      <c r="G16" s="32"/>
      <c r="I16" s="20"/>
    </row>
    <row r="17" spans="1:15" x14ac:dyDescent="0.25">
      <c r="A17" s="20"/>
      <c r="B17" s="20" t="s">
        <v>1052</v>
      </c>
      <c r="C17" s="20"/>
      <c r="D17" s="46" t="s">
        <v>1055</v>
      </c>
      <c r="E17" s="49" t="s">
        <v>412</v>
      </c>
      <c r="F17" s="34"/>
      <c r="G17" s="32"/>
      <c r="I17" s="20"/>
    </row>
    <row r="18" spans="1:15" x14ac:dyDescent="0.25">
      <c r="A18" s="20"/>
      <c r="B18" s="20"/>
      <c r="C18" s="20"/>
      <c r="D18" s="71" t="s">
        <v>1045</v>
      </c>
      <c r="E18" s="49"/>
      <c r="F18" s="14"/>
      <c r="G18" s="14"/>
      <c r="I18" s="20"/>
    </row>
    <row r="19" spans="1:15" x14ac:dyDescent="0.25">
      <c r="A19" s="20"/>
      <c r="B19" s="20" t="s">
        <v>1058</v>
      </c>
      <c r="C19" s="20"/>
      <c r="D19" s="46" t="s">
        <v>1056</v>
      </c>
      <c r="E19" s="49" t="s">
        <v>415</v>
      </c>
      <c r="F19" s="34"/>
      <c r="G19" s="32"/>
      <c r="I19" s="20"/>
    </row>
    <row r="20" spans="1:15" x14ac:dyDescent="0.25">
      <c r="A20" s="20"/>
      <c r="B20" s="20" t="s">
        <v>1059</v>
      </c>
      <c r="C20" s="20"/>
      <c r="D20" s="46" t="s">
        <v>1057</v>
      </c>
      <c r="E20" s="49" t="s">
        <v>418</v>
      </c>
      <c r="F20" s="34"/>
      <c r="G20" s="32"/>
      <c r="I20" s="20"/>
    </row>
    <row r="21" spans="1:15" x14ac:dyDescent="0.25">
      <c r="A21" s="20"/>
      <c r="B21" s="20" t="s">
        <v>556</v>
      </c>
      <c r="C21" s="20"/>
      <c r="D21" s="71" t="s">
        <v>1046</v>
      </c>
      <c r="E21" s="49" t="s">
        <v>421</v>
      </c>
      <c r="F21" s="37">
        <f>F16+F17+F19+F20</f>
        <v>0</v>
      </c>
      <c r="G21" s="35">
        <f t="shared" ref="G21" si="0">G16+G17+G19+G20</f>
        <v>0</v>
      </c>
      <c r="I21" s="20"/>
    </row>
    <row r="22" spans="1:15" ht="30" x14ac:dyDescent="0.25">
      <c r="A22" s="20"/>
      <c r="B22" s="20" t="s">
        <v>1060</v>
      </c>
      <c r="C22" s="20"/>
      <c r="D22" s="46" t="s">
        <v>1047</v>
      </c>
      <c r="E22" s="49" t="s">
        <v>424</v>
      </c>
      <c r="F22" s="34"/>
      <c r="G22" s="32"/>
      <c r="I22" s="20"/>
    </row>
    <row r="23" spans="1:15" ht="45" x14ac:dyDescent="0.25">
      <c r="A23" s="20"/>
      <c r="B23" s="20" t="s">
        <v>1061</v>
      </c>
      <c r="C23" s="20"/>
      <c r="D23" s="46" t="s">
        <v>1048</v>
      </c>
      <c r="E23" s="49" t="s">
        <v>427</v>
      </c>
      <c r="F23" s="34"/>
      <c r="G23" s="32"/>
      <c r="I23" s="20"/>
    </row>
    <row r="24" spans="1:15" x14ac:dyDescent="0.25">
      <c r="A24" s="20"/>
      <c r="B24" s="20"/>
      <c r="C24" s="20" t="s">
        <v>362</v>
      </c>
      <c r="D24" s="9"/>
      <c r="E24" s="9"/>
      <c r="I24" s="20"/>
    </row>
    <row r="25" spans="1:15" x14ac:dyDescent="0.25">
      <c r="A25" s="20"/>
      <c r="B25" s="20"/>
      <c r="C25" s="20" t="s">
        <v>399</v>
      </c>
      <c r="D25" s="20"/>
      <c r="E25" s="20"/>
      <c r="F25" s="20"/>
      <c r="G25" s="20"/>
      <c r="H25" s="20"/>
      <c r="I25" s="20" t="s">
        <v>400</v>
      </c>
    </row>
    <row r="30" spans="1:15" x14ac:dyDescent="0.25">
      <c r="A30" s="20"/>
      <c r="B30" s="20" t="b">
        <v>0</v>
      </c>
      <c r="C30" s="20" t="s">
        <v>1062</v>
      </c>
      <c r="D30" s="20"/>
      <c r="E30" s="20"/>
      <c r="F30" s="20"/>
      <c r="G30" s="20"/>
      <c r="H30" s="20"/>
      <c r="I30" s="20"/>
      <c r="J30" s="20"/>
      <c r="K30" s="20"/>
      <c r="L30" s="20"/>
      <c r="M30" s="20"/>
      <c r="N30" s="20"/>
      <c r="O30" s="20"/>
    </row>
    <row r="31" spans="1:15" hidden="1" x14ac:dyDescent="0.25">
      <c r="A31" s="20"/>
      <c r="B31" s="20"/>
      <c r="C31" s="20"/>
      <c r="D31" s="20"/>
      <c r="E31" s="20" t="s">
        <v>401</v>
      </c>
      <c r="F31" s="20" t="s">
        <v>1050</v>
      </c>
      <c r="G31" s="20" t="s">
        <v>539</v>
      </c>
      <c r="H31" s="20" t="s">
        <v>1050</v>
      </c>
      <c r="I31" s="20" t="s">
        <v>539</v>
      </c>
      <c r="J31" s="20" t="s">
        <v>1050</v>
      </c>
      <c r="K31" s="20" t="s">
        <v>539</v>
      </c>
      <c r="L31" s="20" t="s">
        <v>1050</v>
      </c>
      <c r="M31" s="20" t="s">
        <v>539</v>
      </c>
      <c r="N31" s="20"/>
      <c r="O31" s="20"/>
    </row>
    <row r="32" spans="1:15" hidden="1" x14ac:dyDescent="0.25">
      <c r="A32" s="20"/>
      <c r="B32" s="20"/>
      <c r="C32" s="20"/>
      <c r="D32" s="20"/>
      <c r="E32" s="20"/>
      <c r="F32" s="20" t="s">
        <v>1140</v>
      </c>
      <c r="G32" s="20" t="s">
        <v>1140</v>
      </c>
      <c r="H32" s="20" t="s">
        <v>1141</v>
      </c>
      <c r="I32" s="20" t="s">
        <v>1141</v>
      </c>
      <c r="J32" s="20" t="s">
        <v>1142</v>
      </c>
      <c r="K32" s="20" t="s">
        <v>1142</v>
      </c>
      <c r="L32" s="20" t="s">
        <v>1143</v>
      </c>
      <c r="M32" s="20" t="s">
        <v>1143</v>
      </c>
      <c r="N32" s="20"/>
      <c r="O32" s="20"/>
    </row>
    <row r="33" spans="1:15" hidden="1" x14ac:dyDescent="0.25">
      <c r="A33" s="20"/>
      <c r="B33" s="20"/>
      <c r="C33" s="20" t="s">
        <v>360</v>
      </c>
      <c r="D33" s="20" t="s">
        <v>361</v>
      </c>
      <c r="E33" s="20" t="s">
        <v>361</v>
      </c>
      <c r="F33" s="20"/>
      <c r="G33" s="20"/>
      <c r="H33" s="20"/>
      <c r="I33" s="20"/>
      <c r="J33" s="20"/>
      <c r="K33" s="20"/>
      <c r="L33" s="20"/>
      <c r="M33" s="20"/>
      <c r="N33" s="20" t="s">
        <v>362</v>
      </c>
      <c r="O33" s="20" t="s">
        <v>363</v>
      </c>
    </row>
    <row r="34" spans="1:15" s="9" customFormat="1" x14ac:dyDescent="0.25">
      <c r="A34" s="20"/>
      <c r="B34" s="20"/>
      <c r="C34" s="20" t="s">
        <v>364</v>
      </c>
      <c r="D34" s="87" t="s">
        <v>1075</v>
      </c>
      <c r="E34" s="88"/>
      <c r="F34" s="88"/>
      <c r="G34" s="88"/>
      <c r="H34" s="88"/>
      <c r="I34" s="88"/>
      <c r="J34" s="88"/>
      <c r="K34" s="88"/>
      <c r="L34" s="88"/>
      <c r="M34" s="89"/>
      <c r="O34" s="20"/>
    </row>
    <row r="35" spans="1:15" s="9" customFormat="1" x14ac:dyDescent="0.25">
      <c r="A35" s="20"/>
      <c r="B35" s="20"/>
      <c r="C35" s="20" t="s">
        <v>361</v>
      </c>
      <c r="D35" s="85" t="s">
        <v>1074</v>
      </c>
      <c r="E35" s="85"/>
      <c r="F35" s="106" t="s">
        <v>1073</v>
      </c>
      <c r="G35" s="108"/>
      <c r="H35" s="108"/>
      <c r="I35" s="108"/>
      <c r="J35" s="108"/>
      <c r="K35" s="108"/>
      <c r="L35" s="108"/>
      <c r="M35" s="107"/>
      <c r="O35" s="20"/>
    </row>
    <row r="36" spans="1:15" s="9" customFormat="1" x14ac:dyDescent="0.25">
      <c r="A36" s="20"/>
      <c r="B36" s="20"/>
      <c r="C36" s="20" t="s">
        <v>361</v>
      </c>
      <c r="D36" s="103"/>
      <c r="E36" s="103"/>
      <c r="F36" s="101" t="s">
        <v>1070</v>
      </c>
      <c r="G36" s="102"/>
      <c r="H36" s="101" t="s">
        <v>1071</v>
      </c>
      <c r="I36" s="102"/>
      <c r="J36" s="106" t="s">
        <v>1072</v>
      </c>
      <c r="K36" s="107"/>
      <c r="L36" s="109" t="s">
        <v>1066</v>
      </c>
      <c r="M36" s="110"/>
      <c r="O36" s="20"/>
    </row>
    <row r="37" spans="1:15" s="9" customFormat="1" ht="51" customHeight="1" x14ac:dyDescent="0.25">
      <c r="A37" s="20"/>
      <c r="B37" s="20"/>
      <c r="C37" s="20" t="s">
        <v>361</v>
      </c>
      <c r="D37" s="103"/>
      <c r="E37" s="103"/>
      <c r="F37" s="101" t="s">
        <v>1069</v>
      </c>
      <c r="G37" s="102"/>
      <c r="H37" s="101" t="s">
        <v>1068</v>
      </c>
      <c r="I37" s="102"/>
      <c r="J37" s="101" t="s">
        <v>1067</v>
      </c>
      <c r="K37" s="102"/>
      <c r="L37" s="111"/>
      <c r="M37" s="112"/>
      <c r="O37" s="20"/>
    </row>
    <row r="38" spans="1:15" s="9" customFormat="1" ht="30" x14ac:dyDescent="0.25">
      <c r="A38" s="20"/>
      <c r="B38" s="20"/>
      <c r="C38" s="20" t="s">
        <v>361</v>
      </c>
      <c r="D38" s="103"/>
      <c r="E38" s="103"/>
      <c r="F38" s="47" t="s">
        <v>1063</v>
      </c>
      <c r="G38" s="47" t="s">
        <v>1064</v>
      </c>
      <c r="H38" s="47" t="s">
        <v>1065</v>
      </c>
      <c r="I38" s="47" t="s">
        <v>1064</v>
      </c>
      <c r="J38" s="47" t="s">
        <v>1065</v>
      </c>
      <c r="K38" s="47" t="s">
        <v>1064</v>
      </c>
      <c r="L38" s="47" t="s">
        <v>1065</v>
      </c>
      <c r="M38" s="47" t="s">
        <v>1064</v>
      </c>
      <c r="O38" s="20"/>
    </row>
    <row r="39" spans="1:15" s="9" customFormat="1" x14ac:dyDescent="0.25">
      <c r="A39" s="20" t="s">
        <v>401</v>
      </c>
      <c r="B39" s="20"/>
      <c r="C39" s="20" t="s">
        <v>361</v>
      </c>
      <c r="D39" s="86"/>
      <c r="E39" s="86"/>
      <c r="F39" s="47" t="s">
        <v>443</v>
      </c>
      <c r="G39" s="47" t="s">
        <v>453</v>
      </c>
      <c r="H39" s="47" t="s">
        <v>454</v>
      </c>
      <c r="I39" s="47" t="s">
        <v>455</v>
      </c>
      <c r="J39" s="47" t="s">
        <v>456</v>
      </c>
      <c r="K39" s="47" t="s">
        <v>457</v>
      </c>
      <c r="L39" s="47" t="s">
        <v>458</v>
      </c>
      <c r="M39" s="47" t="s">
        <v>469</v>
      </c>
      <c r="O39" s="20"/>
    </row>
    <row r="40" spans="1:15" x14ac:dyDescent="0.25">
      <c r="A40" s="20"/>
      <c r="B40" s="20"/>
      <c r="C40" s="20" t="s">
        <v>362</v>
      </c>
      <c r="D40" s="13"/>
      <c r="E40" s="13"/>
      <c r="F40" s="13"/>
      <c r="G40" s="13"/>
      <c r="H40" s="13"/>
      <c r="I40" s="13"/>
      <c r="J40" s="13"/>
      <c r="K40" s="13"/>
      <c r="L40" s="13"/>
      <c r="M40" s="13"/>
      <c r="O40" s="20"/>
    </row>
    <row r="41" spans="1:15" x14ac:dyDescent="0.25">
      <c r="A41" s="20"/>
      <c r="B41" s="20"/>
      <c r="C41" s="20"/>
      <c r="D41" s="71" t="s">
        <v>1076</v>
      </c>
      <c r="E41" s="46"/>
      <c r="F41" s="14"/>
      <c r="G41" s="14"/>
      <c r="H41" s="14"/>
      <c r="I41" s="14"/>
      <c r="J41" s="14"/>
      <c r="K41" s="14"/>
      <c r="L41" s="14"/>
      <c r="M41" s="14"/>
      <c r="O41" s="20"/>
    </row>
    <row r="42" spans="1:15" x14ac:dyDescent="0.25">
      <c r="A42" s="20"/>
      <c r="B42" s="20" t="s">
        <v>1144</v>
      </c>
      <c r="C42" s="20"/>
      <c r="D42" s="51" t="s">
        <v>1077</v>
      </c>
      <c r="E42" s="49" t="s">
        <v>509</v>
      </c>
      <c r="F42" s="34"/>
      <c r="G42" s="32"/>
      <c r="H42" s="34"/>
      <c r="I42" s="32"/>
      <c r="J42" s="34"/>
      <c r="K42" s="32"/>
      <c r="L42" s="37">
        <f>F42+H42+J42</f>
        <v>0</v>
      </c>
      <c r="M42" s="35">
        <f>G42+I42+K42</f>
        <v>0</v>
      </c>
      <c r="O42" s="20"/>
    </row>
    <row r="43" spans="1:15" x14ac:dyDescent="0.25">
      <c r="A43" s="20"/>
      <c r="B43" s="20" t="s">
        <v>1145</v>
      </c>
      <c r="C43" s="20"/>
      <c r="D43" s="51" t="s">
        <v>1078</v>
      </c>
      <c r="E43" s="49" t="s">
        <v>510</v>
      </c>
      <c r="F43" s="34"/>
      <c r="G43" s="32"/>
      <c r="H43" s="34"/>
      <c r="I43" s="32"/>
      <c r="J43" s="34"/>
      <c r="K43" s="32"/>
      <c r="L43" s="37">
        <f t="shared" ref="L43:L47" si="1">F43+H43+J43</f>
        <v>0</v>
      </c>
      <c r="M43" s="35">
        <f t="shared" ref="M43:M47" si="2">G43+I43+K43</f>
        <v>0</v>
      </c>
      <c r="O43" s="20"/>
    </row>
    <row r="44" spans="1:15" x14ac:dyDescent="0.25">
      <c r="A44" s="20"/>
      <c r="B44" s="20" t="s">
        <v>1146</v>
      </c>
      <c r="C44" s="20"/>
      <c r="D44" s="51" t="s">
        <v>1079</v>
      </c>
      <c r="E44" s="49" t="s">
        <v>511</v>
      </c>
      <c r="F44" s="34"/>
      <c r="G44" s="32"/>
      <c r="H44" s="34"/>
      <c r="I44" s="32"/>
      <c r="J44" s="34"/>
      <c r="K44" s="32"/>
      <c r="L44" s="37">
        <f t="shared" si="1"/>
        <v>0</v>
      </c>
      <c r="M44" s="35">
        <f t="shared" si="2"/>
        <v>0</v>
      </c>
      <c r="O44" s="20"/>
    </row>
    <row r="45" spans="1:15" x14ac:dyDescent="0.25">
      <c r="A45" s="20"/>
      <c r="B45" s="20" t="s">
        <v>1147</v>
      </c>
      <c r="C45" s="20"/>
      <c r="D45" s="51" t="s">
        <v>1080</v>
      </c>
      <c r="E45" s="49" t="s">
        <v>512</v>
      </c>
      <c r="F45" s="34"/>
      <c r="G45" s="32"/>
      <c r="H45" s="34"/>
      <c r="I45" s="32"/>
      <c r="J45" s="34"/>
      <c r="K45" s="32"/>
      <c r="L45" s="37">
        <f t="shared" si="1"/>
        <v>0</v>
      </c>
      <c r="M45" s="35">
        <f t="shared" si="2"/>
        <v>0</v>
      </c>
      <c r="O45" s="20"/>
    </row>
    <row r="46" spans="1:15" x14ac:dyDescent="0.25">
      <c r="A46" s="20"/>
      <c r="B46" s="20" t="s">
        <v>1148</v>
      </c>
      <c r="C46" s="20"/>
      <c r="D46" s="51" t="s">
        <v>1081</v>
      </c>
      <c r="E46" s="49" t="s">
        <v>513</v>
      </c>
      <c r="F46" s="34"/>
      <c r="G46" s="32"/>
      <c r="H46" s="34"/>
      <c r="I46" s="32"/>
      <c r="J46" s="34"/>
      <c r="K46" s="32"/>
      <c r="L46" s="37">
        <f t="shared" si="1"/>
        <v>0</v>
      </c>
      <c r="M46" s="35">
        <f t="shared" si="2"/>
        <v>0</v>
      </c>
      <c r="O46" s="20"/>
    </row>
    <row r="47" spans="1:15" x14ac:dyDescent="0.25">
      <c r="A47" s="20"/>
      <c r="B47" s="20" t="s">
        <v>1149</v>
      </c>
      <c r="C47" s="20"/>
      <c r="D47" s="51" t="s">
        <v>1082</v>
      </c>
      <c r="E47" s="49" t="s">
        <v>514</v>
      </c>
      <c r="F47" s="34"/>
      <c r="G47" s="32"/>
      <c r="H47" s="34"/>
      <c r="I47" s="32"/>
      <c r="J47" s="34"/>
      <c r="K47" s="32"/>
      <c r="L47" s="37">
        <f t="shared" si="1"/>
        <v>0</v>
      </c>
      <c r="M47" s="35">
        <f t="shared" si="2"/>
        <v>0</v>
      </c>
      <c r="O47" s="20"/>
    </row>
    <row r="48" spans="1:15" x14ac:dyDescent="0.25">
      <c r="A48" s="20"/>
      <c r="B48" s="20" t="s">
        <v>1150</v>
      </c>
      <c r="C48" s="20"/>
      <c r="D48" s="71" t="s">
        <v>1083</v>
      </c>
      <c r="E48" s="49" t="s">
        <v>515</v>
      </c>
      <c r="F48" s="37">
        <f>SUM(F42:F47)</f>
        <v>0</v>
      </c>
      <c r="G48" s="35">
        <f t="shared" ref="G48:K48" si="3">SUM(G42:G47)</f>
        <v>0</v>
      </c>
      <c r="H48" s="37">
        <f t="shared" si="3"/>
        <v>0</v>
      </c>
      <c r="I48" s="35">
        <f t="shared" si="3"/>
        <v>0</v>
      </c>
      <c r="J48" s="37">
        <f t="shared" si="3"/>
        <v>0</v>
      </c>
      <c r="K48" s="35">
        <f t="shared" si="3"/>
        <v>0</v>
      </c>
      <c r="L48" s="37">
        <f t="shared" ref="L48" si="4">SUM(L42:L47)</f>
        <v>0</v>
      </c>
      <c r="M48" s="35">
        <f t="shared" ref="M48" si="5">SUM(M42:M47)</f>
        <v>0</v>
      </c>
      <c r="O48" s="20"/>
    </row>
    <row r="49" spans="1:15" x14ac:dyDescent="0.25">
      <c r="A49" s="20"/>
      <c r="B49" s="20"/>
      <c r="C49" s="20"/>
      <c r="D49" s="71" t="s">
        <v>1084</v>
      </c>
      <c r="E49" s="49"/>
      <c r="F49" s="14"/>
      <c r="G49" s="14"/>
      <c r="H49" s="14"/>
      <c r="I49" s="14"/>
      <c r="J49" s="14"/>
      <c r="K49" s="14"/>
      <c r="L49" s="14"/>
      <c r="M49" s="14"/>
      <c r="O49" s="20"/>
    </row>
    <row r="50" spans="1:15" x14ac:dyDescent="0.25">
      <c r="A50" s="20"/>
      <c r="B50" s="20" t="s">
        <v>1151</v>
      </c>
      <c r="C50" s="20"/>
      <c r="D50" s="51" t="s">
        <v>1077</v>
      </c>
      <c r="E50" s="49" t="s">
        <v>516</v>
      </c>
      <c r="F50" s="34"/>
      <c r="G50" s="32"/>
      <c r="H50" s="34"/>
      <c r="I50" s="32"/>
      <c r="J50" s="34"/>
      <c r="K50" s="32"/>
      <c r="L50" s="37">
        <f t="shared" ref="L50:M55" si="6">F50+H50+J50</f>
        <v>0</v>
      </c>
      <c r="M50" s="35">
        <f t="shared" si="6"/>
        <v>0</v>
      </c>
      <c r="O50" s="20"/>
    </row>
    <row r="51" spans="1:15" x14ac:dyDescent="0.25">
      <c r="A51" s="20"/>
      <c r="B51" s="20" t="s">
        <v>1152</v>
      </c>
      <c r="C51" s="20"/>
      <c r="D51" s="51" t="s">
        <v>1078</v>
      </c>
      <c r="E51" s="49" t="s">
        <v>517</v>
      </c>
      <c r="F51" s="34"/>
      <c r="G51" s="32"/>
      <c r="H51" s="34"/>
      <c r="I51" s="32"/>
      <c r="J51" s="34"/>
      <c r="K51" s="32"/>
      <c r="L51" s="37">
        <f t="shared" si="6"/>
        <v>0</v>
      </c>
      <c r="M51" s="35">
        <f t="shared" si="6"/>
        <v>0</v>
      </c>
      <c r="O51" s="20"/>
    </row>
    <row r="52" spans="1:15" x14ac:dyDescent="0.25">
      <c r="A52" s="20"/>
      <c r="B52" s="20" t="s">
        <v>1153</v>
      </c>
      <c r="C52" s="20"/>
      <c r="D52" s="51" t="s">
        <v>1085</v>
      </c>
      <c r="E52" s="49" t="s">
        <v>518</v>
      </c>
      <c r="F52" s="34"/>
      <c r="G52" s="32"/>
      <c r="H52" s="34"/>
      <c r="I52" s="32"/>
      <c r="J52" s="34"/>
      <c r="K52" s="32"/>
      <c r="L52" s="37">
        <f t="shared" si="6"/>
        <v>0</v>
      </c>
      <c r="M52" s="35">
        <f t="shared" si="6"/>
        <v>0</v>
      </c>
      <c r="O52" s="20"/>
    </row>
    <row r="53" spans="1:15" x14ac:dyDescent="0.25">
      <c r="A53" s="20"/>
      <c r="B53" s="20" t="s">
        <v>1154</v>
      </c>
      <c r="C53" s="20"/>
      <c r="D53" s="51" t="s">
        <v>1086</v>
      </c>
      <c r="E53" s="49" t="s">
        <v>519</v>
      </c>
      <c r="F53" s="34"/>
      <c r="G53" s="32"/>
      <c r="H53" s="34"/>
      <c r="I53" s="32"/>
      <c r="J53" s="34"/>
      <c r="K53" s="32"/>
      <c r="L53" s="37">
        <f t="shared" si="6"/>
        <v>0</v>
      </c>
      <c r="M53" s="35">
        <f t="shared" si="6"/>
        <v>0</v>
      </c>
      <c r="O53" s="20"/>
    </row>
    <row r="54" spans="1:15" x14ac:dyDescent="0.25">
      <c r="A54" s="20"/>
      <c r="B54" s="20" t="s">
        <v>1155</v>
      </c>
      <c r="C54" s="20"/>
      <c r="D54" s="51" t="s">
        <v>1087</v>
      </c>
      <c r="E54" s="49" t="s">
        <v>520</v>
      </c>
      <c r="F54" s="34"/>
      <c r="G54" s="32"/>
      <c r="H54" s="34"/>
      <c r="I54" s="32"/>
      <c r="J54" s="34"/>
      <c r="K54" s="32"/>
      <c r="L54" s="37">
        <f t="shared" si="6"/>
        <v>0</v>
      </c>
      <c r="M54" s="35">
        <f t="shared" si="6"/>
        <v>0</v>
      </c>
      <c r="O54" s="20"/>
    </row>
    <row r="55" spans="1:15" x14ac:dyDescent="0.25">
      <c r="A55" s="20"/>
      <c r="B55" s="20" t="s">
        <v>1156</v>
      </c>
      <c r="C55" s="20"/>
      <c r="D55" s="51" t="s">
        <v>1088</v>
      </c>
      <c r="E55" s="49" t="s">
        <v>521</v>
      </c>
      <c r="F55" s="34"/>
      <c r="G55" s="32"/>
      <c r="H55" s="34"/>
      <c r="I55" s="32"/>
      <c r="J55" s="34"/>
      <c r="K55" s="32"/>
      <c r="L55" s="37">
        <f t="shared" si="6"/>
        <v>0</v>
      </c>
      <c r="M55" s="35">
        <f t="shared" si="6"/>
        <v>0</v>
      </c>
      <c r="O55" s="20"/>
    </row>
    <row r="56" spans="1:15" x14ac:dyDescent="0.25">
      <c r="A56" s="20"/>
      <c r="B56" s="20" t="s">
        <v>1158</v>
      </c>
      <c r="C56" s="20"/>
      <c r="D56" s="71" t="s">
        <v>1089</v>
      </c>
      <c r="E56" s="49" t="s">
        <v>522</v>
      </c>
      <c r="F56" s="37">
        <f>SUM(F50:F55)</f>
        <v>0</v>
      </c>
      <c r="G56" s="35">
        <f>SUM(G50:G55)</f>
        <v>0</v>
      </c>
      <c r="H56" s="37">
        <f t="shared" ref="H56:K56" si="7">SUM(H50:H55)</f>
        <v>0</v>
      </c>
      <c r="I56" s="35">
        <f t="shared" si="7"/>
        <v>0</v>
      </c>
      <c r="J56" s="37">
        <f t="shared" si="7"/>
        <v>0</v>
      </c>
      <c r="K56" s="35">
        <f t="shared" si="7"/>
        <v>0</v>
      </c>
      <c r="L56" s="37">
        <f t="shared" ref="L56" si="8">SUM(L50:L55)</f>
        <v>0</v>
      </c>
      <c r="M56" s="35">
        <f t="shared" ref="M56" si="9">SUM(M50:M55)</f>
        <v>0</v>
      </c>
      <c r="O56" s="20"/>
    </row>
    <row r="57" spans="1:15" x14ac:dyDescent="0.25">
      <c r="A57" s="20"/>
      <c r="B57" s="20"/>
      <c r="C57" s="20"/>
      <c r="D57" s="71" t="s">
        <v>1090</v>
      </c>
      <c r="E57" s="49"/>
      <c r="F57" s="14"/>
      <c r="G57" s="14"/>
      <c r="H57" s="14"/>
      <c r="I57" s="14"/>
      <c r="J57" s="14"/>
      <c r="K57" s="14"/>
      <c r="L57" s="14"/>
      <c r="M57" s="14"/>
      <c r="O57" s="20"/>
    </row>
    <row r="58" spans="1:15" x14ac:dyDescent="0.25">
      <c r="A58" s="20"/>
      <c r="B58" s="20" t="s">
        <v>1159</v>
      </c>
      <c r="C58" s="20"/>
      <c r="D58" s="51" t="s">
        <v>1077</v>
      </c>
      <c r="E58" s="49" t="s">
        <v>523</v>
      </c>
      <c r="F58" s="34"/>
      <c r="G58" s="32"/>
      <c r="H58" s="34"/>
      <c r="I58" s="32"/>
      <c r="J58" s="34"/>
      <c r="K58" s="32"/>
      <c r="L58" s="37">
        <f t="shared" ref="L58:M63" si="10">F58+H58+J58</f>
        <v>0</v>
      </c>
      <c r="M58" s="35">
        <f t="shared" si="10"/>
        <v>0</v>
      </c>
      <c r="O58" s="20"/>
    </row>
    <row r="59" spans="1:15" x14ac:dyDescent="0.25">
      <c r="A59" s="20"/>
      <c r="B59" s="20" t="s">
        <v>1160</v>
      </c>
      <c r="C59" s="20"/>
      <c r="D59" s="51" t="s">
        <v>1078</v>
      </c>
      <c r="E59" s="49" t="s">
        <v>524</v>
      </c>
      <c r="F59" s="34"/>
      <c r="G59" s="32"/>
      <c r="H59" s="34"/>
      <c r="I59" s="32"/>
      <c r="J59" s="34"/>
      <c r="K59" s="32"/>
      <c r="L59" s="37">
        <f t="shared" si="10"/>
        <v>0</v>
      </c>
      <c r="M59" s="35">
        <f t="shared" si="10"/>
        <v>0</v>
      </c>
      <c r="O59" s="20"/>
    </row>
    <row r="60" spans="1:15" x14ac:dyDescent="0.25">
      <c r="A60" s="20"/>
      <c r="B60" s="20" t="s">
        <v>1161</v>
      </c>
      <c r="C60" s="20"/>
      <c r="D60" s="51" t="s">
        <v>1085</v>
      </c>
      <c r="E60" s="49" t="s">
        <v>525</v>
      </c>
      <c r="F60" s="34"/>
      <c r="G60" s="32"/>
      <c r="H60" s="34"/>
      <c r="I60" s="32"/>
      <c r="J60" s="34"/>
      <c r="K60" s="32"/>
      <c r="L60" s="37">
        <f t="shared" si="10"/>
        <v>0</v>
      </c>
      <c r="M60" s="35">
        <f t="shared" si="10"/>
        <v>0</v>
      </c>
      <c r="O60" s="20"/>
    </row>
    <row r="61" spans="1:15" x14ac:dyDescent="0.25">
      <c r="A61" s="20"/>
      <c r="B61" s="20" t="s">
        <v>1162</v>
      </c>
      <c r="C61" s="20"/>
      <c r="D61" s="51" t="s">
        <v>1086</v>
      </c>
      <c r="E61" s="49" t="s">
        <v>526</v>
      </c>
      <c r="F61" s="34"/>
      <c r="G61" s="32"/>
      <c r="H61" s="34"/>
      <c r="I61" s="32"/>
      <c r="J61" s="34"/>
      <c r="K61" s="32"/>
      <c r="L61" s="37">
        <f t="shared" si="10"/>
        <v>0</v>
      </c>
      <c r="M61" s="35">
        <f t="shared" si="10"/>
        <v>0</v>
      </c>
      <c r="O61" s="20"/>
    </row>
    <row r="62" spans="1:15" x14ac:dyDescent="0.25">
      <c r="A62" s="20"/>
      <c r="B62" s="20" t="s">
        <v>1163</v>
      </c>
      <c r="C62" s="20"/>
      <c r="D62" s="51" t="s">
        <v>1087</v>
      </c>
      <c r="E62" s="49" t="s">
        <v>527</v>
      </c>
      <c r="F62" s="34"/>
      <c r="G62" s="32"/>
      <c r="H62" s="34"/>
      <c r="I62" s="32"/>
      <c r="J62" s="34"/>
      <c r="K62" s="32"/>
      <c r="L62" s="37">
        <f t="shared" si="10"/>
        <v>0</v>
      </c>
      <c r="M62" s="35">
        <f t="shared" si="10"/>
        <v>0</v>
      </c>
      <c r="O62" s="20"/>
    </row>
    <row r="63" spans="1:15" x14ac:dyDescent="0.25">
      <c r="A63" s="20"/>
      <c r="B63" s="20" t="s">
        <v>1164</v>
      </c>
      <c r="C63" s="20"/>
      <c r="D63" s="51" t="s">
        <v>1091</v>
      </c>
      <c r="E63" s="49" t="s">
        <v>528</v>
      </c>
      <c r="F63" s="34"/>
      <c r="G63" s="32"/>
      <c r="H63" s="34"/>
      <c r="I63" s="32"/>
      <c r="J63" s="34"/>
      <c r="K63" s="32"/>
      <c r="L63" s="37">
        <f t="shared" si="10"/>
        <v>0</v>
      </c>
      <c r="M63" s="35">
        <f t="shared" si="10"/>
        <v>0</v>
      </c>
      <c r="O63" s="20"/>
    </row>
    <row r="64" spans="1:15" x14ac:dyDescent="0.25">
      <c r="A64" s="20"/>
      <c r="B64" s="20" t="s">
        <v>1157</v>
      </c>
      <c r="C64" s="20"/>
      <c r="D64" s="71" t="s">
        <v>1089</v>
      </c>
      <c r="E64" s="49" t="s">
        <v>709</v>
      </c>
      <c r="F64" s="37">
        <f>SUM(F58:F63)</f>
        <v>0</v>
      </c>
      <c r="G64" s="35">
        <f t="shared" ref="G64:K64" si="11">SUM(G58:G63)</f>
        <v>0</v>
      </c>
      <c r="H64" s="37">
        <f t="shared" si="11"/>
        <v>0</v>
      </c>
      <c r="I64" s="35">
        <f t="shared" si="11"/>
        <v>0</v>
      </c>
      <c r="J64" s="37">
        <f t="shared" si="11"/>
        <v>0</v>
      </c>
      <c r="K64" s="35">
        <f t="shared" si="11"/>
        <v>0</v>
      </c>
      <c r="L64" s="37">
        <f t="shared" ref="L64" si="12">SUM(L58:L63)</f>
        <v>0</v>
      </c>
      <c r="M64" s="35">
        <f t="shared" ref="M64" si="13">SUM(M58:M63)</f>
        <v>0</v>
      </c>
      <c r="O64" s="20"/>
    </row>
    <row r="65" spans="1:15" x14ac:dyDescent="0.25">
      <c r="A65" s="20"/>
      <c r="B65" s="20" t="s">
        <v>541</v>
      </c>
      <c r="C65" s="20"/>
      <c r="D65" s="71" t="s">
        <v>1092</v>
      </c>
      <c r="E65" s="49" t="s">
        <v>712</v>
      </c>
      <c r="F65" s="37">
        <f>F48+F56+F64</f>
        <v>0</v>
      </c>
      <c r="G65" s="35">
        <f t="shared" ref="G65:M65" si="14">G48+G56+G64</f>
        <v>0</v>
      </c>
      <c r="H65" s="37">
        <f t="shared" si="14"/>
        <v>0</v>
      </c>
      <c r="I65" s="35">
        <f t="shared" si="14"/>
        <v>0</v>
      </c>
      <c r="J65" s="37">
        <f t="shared" si="14"/>
        <v>0</v>
      </c>
      <c r="K65" s="35">
        <f t="shared" si="14"/>
        <v>0</v>
      </c>
      <c r="L65" s="37">
        <f t="shared" si="14"/>
        <v>0</v>
      </c>
      <c r="M65" s="35">
        <f t="shared" si="14"/>
        <v>0</v>
      </c>
      <c r="O65" s="20"/>
    </row>
    <row r="66" spans="1:15" x14ac:dyDescent="0.25">
      <c r="A66" s="20"/>
      <c r="B66" s="20"/>
      <c r="C66" s="20" t="s">
        <v>362</v>
      </c>
      <c r="D66" s="9"/>
      <c r="E66" s="9"/>
      <c r="O66" s="20"/>
    </row>
    <row r="67" spans="1:15" x14ac:dyDescent="0.25">
      <c r="A67" s="20"/>
      <c r="B67" s="20"/>
      <c r="C67" s="20" t="s">
        <v>399</v>
      </c>
      <c r="D67" s="20"/>
      <c r="E67" s="20"/>
      <c r="F67" s="20"/>
      <c r="G67" s="20"/>
      <c r="H67" s="20"/>
      <c r="I67" s="20"/>
      <c r="J67" s="20"/>
      <c r="K67" s="20"/>
      <c r="L67" s="20"/>
      <c r="M67" s="20"/>
      <c r="N67" s="20"/>
      <c r="O67" s="20" t="s">
        <v>400</v>
      </c>
    </row>
    <row r="73" spans="1:15" x14ac:dyDescent="0.25">
      <c r="A73" s="20"/>
      <c r="B73" s="20" t="b">
        <v>0</v>
      </c>
      <c r="C73" s="20" t="s">
        <v>1093</v>
      </c>
      <c r="D73" s="20"/>
      <c r="E73" s="20"/>
      <c r="F73" s="20"/>
      <c r="G73" s="20"/>
      <c r="H73" s="20"/>
      <c r="I73" s="20"/>
      <c r="J73" s="20"/>
      <c r="K73" s="20"/>
      <c r="L73" s="20"/>
      <c r="M73" s="20"/>
      <c r="N73" s="20"/>
    </row>
    <row r="74" spans="1:15" hidden="1" x14ac:dyDescent="0.25">
      <c r="A74" s="20"/>
      <c r="B74" s="20"/>
      <c r="C74" s="20"/>
      <c r="D74" s="20"/>
      <c r="E74" s="20" t="s">
        <v>401</v>
      </c>
      <c r="F74" s="20" t="s">
        <v>539</v>
      </c>
      <c r="G74" s="20" t="s">
        <v>539</v>
      </c>
      <c r="H74" s="20" t="s">
        <v>539</v>
      </c>
      <c r="I74" s="20" t="s">
        <v>539</v>
      </c>
      <c r="J74" s="20" t="s">
        <v>539</v>
      </c>
      <c r="K74" s="20" t="s">
        <v>539</v>
      </c>
      <c r="L74" s="20" t="s">
        <v>539</v>
      </c>
      <c r="M74" s="20"/>
      <c r="N74" s="20"/>
    </row>
    <row r="75" spans="1:15" hidden="1" x14ac:dyDescent="0.25">
      <c r="A75" s="20"/>
      <c r="B75" s="20"/>
      <c r="C75" s="20"/>
      <c r="D75" s="20"/>
      <c r="E75" s="20"/>
      <c r="F75" s="20" t="s">
        <v>1165</v>
      </c>
      <c r="G75" s="20" t="s">
        <v>1166</v>
      </c>
      <c r="H75" s="20" t="s">
        <v>1167</v>
      </c>
      <c r="I75" s="20" t="s">
        <v>1168</v>
      </c>
      <c r="J75" s="20" t="s">
        <v>1169</v>
      </c>
      <c r="K75" s="20" t="s">
        <v>1170</v>
      </c>
      <c r="L75" s="20" t="s">
        <v>1171</v>
      </c>
      <c r="M75" s="20"/>
      <c r="N75" s="20"/>
    </row>
    <row r="76" spans="1:15" hidden="1" x14ac:dyDescent="0.25">
      <c r="A76" s="20"/>
      <c r="B76" s="20"/>
      <c r="C76" s="20" t="s">
        <v>360</v>
      </c>
      <c r="D76" s="20" t="s">
        <v>361</v>
      </c>
      <c r="E76" s="20" t="s">
        <v>361</v>
      </c>
      <c r="F76" s="20"/>
      <c r="G76" s="20"/>
      <c r="H76" s="20"/>
      <c r="I76" s="20"/>
      <c r="J76" s="20"/>
      <c r="K76" s="20"/>
      <c r="L76" s="20"/>
      <c r="M76" s="20" t="s">
        <v>362</v>
      </c>
      <c r="N76" s="20" t="s">
        <v>363</v>
      </c>
    </row>
    <row r="77" spans="1:15" s="9" customFormat="1" x14ac:dyDescent="0.25">
      <c r="A77" s="20"/>
      <c r="B77" s="20"/>
      <c r="C77" s="20" t="s">
        <v>364</v>
      </c>
      <c r="D77" s="87" t="s">
        <v>1102</v>
      </c>
      <c r="E77" s="88"/>
      <c r="F77" s="88"/>
      <c r="G77" s="88"/>
      <c r="H77" s="88"/>
      <c r="I77" s="88"/>
      <c r="J77" s="88"/>
      <c r="K77" s="88"/>
      <c r="L77" s="89"/>
      <c r="N77" s="20"/>
    </row>
    <row r="78" spans="1:15" s="9" customFormat="1" ht="30" customHeight="1" x14ac:dyDescent="0.25">
      <c r="A78" s="20"/>
      <c r="B78" s="20"/>
      <c r="C78" s="20" t="s">
        <v>361</v>
      </c>
      <c r="D78" s="85" t="s">
        <v>1074</v>
      </c>
      <c r="E78" s="85"/>
      <c r="F78" s="85" t="s">
        <v>1095</v>
      </c>
      <c r="G78" s="101" t="s">
        <v>1096</v>
      </c>
      <c r="H78" s="102"/>
      <c r="I78" s="85" t="s">
        <v>1099</v>
      </c>
      <c r="J78" s="85" t="s">
        <v>1100</v>
      </c>
      <c r="K78" s="85" t="s">
        <v>1101</v>
      </c>
      <c r="L78" s="85" t="s">
        <v>695</v>
      </c>
      <c r="N78" s="20"/>
    </row>
    <row r="79" spans="1:15" s="9" customFormat="1" ht="30" x14ac:dyDescent="0.25">
      <c r="A79" s="20"/>
      <c r="B79" s="20"/>
      <c r="C79" s="20" t="s">
        <v>361</v>
      </c>
      <c r="D79" s="103"/>
      <c r="E79" s="103"/>
      <c r="F79" s="86"/>
      <c r="G79" s="47" t="s">
        <v>1097</v>
      </c>
      <c r="H79" s="47" t="s">
        <v>1098</v>
      </c>
      <c r="I79" s="86"/>
      <c r="J79" s="86"/>
      <c r="K79" s="86"/>
      <c r="L79" s="86"/>
      <c r="N79" s="20"/>
    </row>
    <row r="80" spans="1:15" s="9" customFormat="1" x14ac:dyDescent="0.25">
      <c r="A80" s="20" t="s">
        <v>401</v>
      </c>
      <c r="B80" s="20"/>
      <c r="C80" s="20" t="s">
        <v>361</v>
      </c>
      <c r="D80" s="86"/>
      <c r="E80" s="86"/>
      <c r="F80" s="47" t="s">
        <v>470</v>
      </c>
      <c r="G80" s="47" t="s">
        <v>471</v>
      </c>
      <c r="H80" s="47" t="s">
        <v>472</v>
      </c>
      <c r="I80" s="47" t="s">
        <v>1023</v>
      </c>
      <c r="J80" s="47" t="s">
        <v>1024</v>
      </c>
      <c r="K80" s="47" t="s">
        <v>1094</v>
      </c>
      <c r="L80" s="47" t="s">
        <v>1112</v>
      </c>
      <c r="N80" s="20"/>
    </row>
    <row r="81" spans="1:14" x14ac:dyDescent="0.25">
      <c r="A81" s="20"/>
      <c r="B81" s="20"/>
      <c r="C81" s="20" t="s">
        <v>362</v>
      </c>
      <c r="D81" s="13"/>
      <c r="E81" s="13"/>
      <c r="F81" s="13"/>
      <c r="G81" s="13"/>
      <c r="H81" s="13"/>
      <c r="I81" s="13"/>
      <c r="J81" s="13"/>
      <c r="K81" s="13"/>
      <c r="L81" s="13"/>
      <c r="N81" s="20"/>
    </row>
    <row r="82" spans="1:14" x14ac:dyDescent="0.25">
      <c r="A82" s="20"/>
      <c r="B82" s="20"/>
      <c r="C82" s="20"/>
      <c r="D82" s="71" t="s">
        <v>1076</v>
      </c>
      <c r="E82" s="46"/>
      <c r="F82" s="14"/>
      <c r="G82" s="14"/>
      <c r="H82" s="14"/>
      <c r="I82" s="14"/>
      <c r="J82" s="14"/>
      <c r="K82" s="14"/>
      <c r="L82" s="14"/>
      <c r="N82" s="20"/>
    </row>
    <row r="83" spans="1:14" x14ac:dyDescent="0.25">
      <c r="A83" s="20"/>
      <c r="B83" s="20" t="s">
        <v>1144</v>
      </c>
      <c r="C83" s="20"/>
      <c r="D83" s="51" t="s">
        <v>1077</v>
      </c>
      <c r="E83" s="49" t="s">
        <v>716</v>
      </c>
      <c r="F83" s="32"/>
      <c r="G83" s="32"/>
      <c r="H83" s="32"/>
      <c r="I83" s="32"/>
      <c r="J83" s="32"/>
      <c r="K83" s="32"/>
      <c r="L83" s="35">
        <f>SUM(F83:K83)</f>
        <v>0</v>
      </c>
      <c r="N83" s="20"/>
    </row>
    <row r="84" spans="1:14" x14ac:dyDescent="0.25">
      <c r="A84" s="20"/>
      <c r="B84" s="20" t="s">
        <v>1145</v>
      </c>
      <c r="C84" s="20"/>
      <c r="D84" s="51" t="s">
        <v>1078</v>
      </c>
      <c r="E84" s="49" t="s">
        <v>720</v>
      </c>
      <c r="F84" s="32"/>
      <c r="G84" s="32"/>
      <c r="H84" s="32"/>
      <c r="I84" s="32"/>
      <c r="J84" s="32"/>
      <c r="K84" s="32"/>
      <c r="L84" s="35">
        <f t="shared" ref="L84:L88" si="15">SUM(F84:K84)</f>
        <v>0</v>
      </c>
      <c r="N84" s="20"/>
    </row>
    <row r="85" spans="1:14" x14ac:dyDescent="0.25">
      <c r="A85" s="20"/>
      <c r="B85" s="20" t="s">
        <v>1146</v>
      </c>
      <c r="C85" s="20"/>
      <c r="D85" s="51" t="s">
        <v>1079</v>
      </c>
      <c r="E85" s="49" t="s">
        <v>724</v>
      </c>
      <c r="F85" s="32"/>
      <c r="G85" s="32"/>
      <c r="H85" s="32"/>
      <c r="I85" s="32"/>
      <c r="J85" s="32"/>
      <c r="K85" s="32"/>
      <c r="L85" s="35">
        <f t="shared" si="15"/>
        <v>0</v>
      </c>
      <c r="N85" s="20"/>
    </row>
    <row r="86" spans="1:14" x14ac:dyDescent="0.25">
      <c r="A86" s="20"/>
      <c r="B86" s="20" t="s">
        <v>1147</v>
      </c>
      <c r="C86" s="20"/>
      <c r="D86" s="51" t="s">
        <v>1080</v>
      </c>
      <c r="E86" s="49" t="s">
        <v>816</v>
      </c>
      <c r="F86" s="32"/>
      <c r="G86" s="32"/>
      <c r="H86" s="32"/>
      <c r="I86" s="32"/>
      <c r="J86" s="32"/>
      <c r="K86" s="32"/>
      <c r="L86" s="35">
        <f t="shared" si="15"/>
        <v>0</v>
      </c>
      <c r="N86" s="20"/>
    </row>
    <row r="87" spans="1:14" x14ac:dyDescent="0.25">
      <c r="A87" s="20"/>
      <c r="B87" s="20" t="s">
        <v>1148</v>
      </c>
      <c r="C87" s="20"/>
      <c r="D87" s="51" t="s">
        <v>1081</v>
      </c>
      <c r="E87" s="49" t="s">
        <v>817</v>
      </c>
      <c r="F87" s="32"/>
      <c r="G87" s="32"/>
      <c r="H87" s="32"/>
      <c r="I87" s="32"/>
      <c r="J87" s="32"/>
      <c r="K87" s="32"/>
      <c r="L87" s="35">
        <f t="shared" si="15"/>
        <v>0</v>
      </c>
      <c r="N87" s="20"/>
    </row>
    <row r="88" spans="1:14" x14ac:dyDescent="0.25">
      <c r="A88" s="20"/>
      <c r="B88" s="20" t="s">
        <v>1149</v>
      </c>
      <c r="C88" s="20"/>
      <c r="D88" s="51" t="s">
        <v>1103</v>
      </c>
      <c r="E88" s="49" t="s">
        <v>818</v>
      </c>
      <c r="F88" s="32"/>
      <c r="G88" s="32"/>
      <c r="H88" s="32"/>
      <c r="I88" s="32"/>
      <c r="J88" s="32"/>
      <c r="K88" s="32"/>
      <c r="L88" s="35">
        <f t="shared" si="15"/>
        <v>0</v>
      </c>
      <c r="N88" s="20"/>
    </row>
    <row r="89" spans="1:14" x14ac:dyDescent="0.25">
      <c r="A89" s="20"/>
      <c r="B89" s="20" t="s">
        <v>1150</v>
      </c>
      <c r="C89" s="20"/>
      <c r="D89" s="71" t="s">
        <v>1083</v>
      </c>
      <c r="E89" s="49" t="s">
        <v>819</v>
      </c>
      <c r="F89" s="35">
        <f>SUM(F83:F88)</f>
        <v>0</v>
      </c>
      <c r="G89" s="35">
        <f t="shared" ref="G89:L89" si="16">SUM(G83:G88)</f>
        <v>0</v>
      </c>
      <c r="H89" s="35">
        <f t="shared" si="16"/>
        <v>0</v>
      </c>
      <c r="I89" s="35">
        <f t="shared" si="16"/>
        <v>0</v>
      </c>
      <c r="J89" s="35">
        <f t="shared" si="16"/>
        <v>0</v>
      </c>
      <c r="K89" s="35">
        <f t="shared" si="16"/>
        <v>0</v>
      </c>
      <c r="L89" s="35">
        <f t="shared" si="16"/>
        <v>0</v>
      </c>
      <c r="N89" s="20"/>
    </row>
    <row r="90" spans="1:14" x14ac:dyDescent="0.25">
      <c r="A90" s="20"/>
      <c r="B90" s="20"/>
      <c r="C90" s="20"/>
      <c r="D90" s="71" t="s">
        <v>1084</v>
      </c>
      <c r="E90" s="49"/>
      <c r="F90" s="14"/>
      <c r="G90" s="14"/>
      <c r="H90" s="14"/>
      <c r="I90" s="14"/>
      <c r="J90" s="14"/>
      <c r="K90" s="14"/>
      <c r="L90" s="14"/>
      <c r="N90" s="20"/>
    </row>
    <row r="91" spans="1:14" x14ac:dyDescent="0.25">
      <c r="A91" s="20"/>
      <c r="B91" s="20" t="s">
        <v>1151</v>
      </c>
      <c r="C91" s="20"/>
      <c r="D91" s="51" t="s">
        <v>1077</v>
      </c>
      <c r="E91" s="49" t="s">
        <v>820</v>
      </c>
      <c r="F91" s="32"/>
      <c r="G91" s="32"/>
      <c r="H91" s="32"/>
      <c r="I91" s="32"/>
      <c r="J91" s="32"/>
      <c r="K91" s="32"/>
      <c r="L91" s="35">
        <f t="shared" ref="L91:L96" si="17">SUM(F91:K91)</f>
        <v>0</v>
      </c>
      <c r="N91" s="20"/>
    </row>
    <row r="92" spans="1:14" x14ac:dyDescent="0.25">
      <c r="A92" s="20"/>
      <c r="B92" s="20" t="s">
        <v>1152</v>
      </c>
      <c r="C92" s="20"/>
      <c r="D92" s="51" t="s">
        <v>1078</v>
      </c>
      <c r="E92" s="49" t="s">
        <v>821</v>
      </c>
      <c r="F92" s="32"/>
      <c r="G92" s="32"/>
      <c r="H92" s="32"/>
      <c r="I92" s="32"/>
      <c r="J92" s="32"/>
      <c r="K92" s="32"/>
      <c r="L92" s="35">
        <f t="shared" si="17"/>
        <v>0</v>
      </c>
      <c r="N92" s="20"/>
    </row>
    <row r="93" spans="1:14" x14ac:dyDescent="0.25">
      <c r="A93" s="20"/>
      <c r="B93" s="20" t="s">
        <v>1153</v>
      </c>
      <c r="C93" s="20"/>
      <c r="D93" s="51" t="s">
        <v>1085</v>
      </c>
      <c r="E93" s="49" t="s">
        <v>822</v>
      </c>
      <c r="F93" s="32"/>
      <c r="G93" s="32"/>
      <c r="H93" s="32"/>
      <c r="I93" s="32"/>
      <c r="J93" s="32"/>
      <c r="K93" s="32"/>
      <c r="L93" s="35">
        <f t="shared" si="17"/>
        <v>0</v>
      </c>
      <c r="N93" s="20"/>
    </row>
    <row r="94" spans="1:14" x14ac:dyDescent="0.25">
      <c r="A94" s="20"/>
      <c r="B94" s="20" t="s">
        <v>1154</v>
      </c>
      <c r="C94" s="20"/>
      <c r="D94" s="51" t="s">
        <v>1086</v>
      </c>
      <c r="E94" s="49" t="s">
        <v>823</v>
      </c>
      <c r="F94" s="32"/>
      <c r="G94" s="32"/>
      <c r="H94" s="32"/>
      <c r="I94" s="32"/>
      <c r="J94" s="32"/>
      <c r="K94" s="32"/>
      <c r="L94" s="35">
        <f t="shared" si="17"/>
        <v>0</v>
      </c>
      <c r="N94" s="20"/>
    </row>
    <row r="95" spans="1:14" x14ac:dyDescent="0.25">
      <c r="A95" s="20"/>
      <c r="B95" s="20" t="s">
        <v>1155</v>
      </c>
      <c r="C95" s="20"/>
      <c r="D95" s="51" t="s">
        <v>1087</v>
      </c>
      <c r="E95" s="49" t="s">
        <v>824</v>
      </c>
      <c r="F95" s="32"/>
      <c r="G95" s="32"/>
      <c r="H95" s="32"/>
      <c r="I95" s="32"/>
      <c r="J95" s="32"/>
      <c r="K95" s="32"/>
      <c r="L95" s="35">
        <f t="shared" si="17"/>
        <v>0</v>
      </c>
      <c r="N95" s="20"/>
    </row>
    <row r="96" spans="1:14" x14ac:dyDescent="0.25">
      <c r="A96" s="20"/>
      <c r="B96" s="20" t="s">
        <v>1156</v>
      </c>
      <c r="C96" s="20"/>
      <c r="D96" s="51" t="s">
        <v>1088</v>
      </c>
      <c r="E96" s="49" t="s">
        <v>825</v>
      </c>
      <c r="F96" s="32"/>
      <c r="G96" s="32"/>
      <c r="H96" s="32"/>
      <c r="I96" s="32"/>
      <c r="J96" s="32"/>
      <c r="K96" s="32"/>
      <c r="L96" s="35">
        <f t="shared" si="17"/>
        <v>0</v>
      </c>
      <c r="N96" s="20"/>
    </row>
    <row r="97" spans="1:14" x14ac:dyDescent="0.25">
      <c r="A97" s="20"/>
      <c r="B97" s="20" t="s">
        <v>1158</v>
      </c>
      <c r="C97" s="20"/>
      <c r="D97" s="71" t="s">
        <v>1089</v>
      </c>
      <c r="E97" s="49" t="s">
        <v>826</v>
      </c>
      <c r="F97" s="35">
        <f>SUM(F91:F96)</f>
        <v>0</v>
      </c>
      <c r="G97" s="35">
        <f t="shared" ref="G97:L97" si="18">SUM(G91:G96)</f>
        <v>0</v>
      </c>
      <c r="H97" s="35">
        <f t="shared" si="18"/>
        <v>0</v>
      </c>
      <c r="I97" s="35">
        <f t="shared" si="18"/>
        <v>0</v>
      </c>
      <c r="J97" s="35">
        <f t="shared" si="18"/>
        <v>0</v>
      </c>
      <c r="K97" s="35">
        <f t="shared" si="18"/>
        <v>0</v>
      </c>
      <c r="L97" s="35">
        <f t="shared" si="18"/>
        <v>0</v>
      </c>
      <c r="N97" s="20"/>
    </row>
    <row r="98" spans="1:14" x14ac:dyDescent="0.25">
      <c r="A98" s="20"/>
      <c r="B98" s="20"/>
      <c r="C98" s="20"/>
      <c r="D98" s="71" t="s">
        <v>1090</v>
      </c>
      <c r="E98" s="49"/>
      <c r="F98" s="14"/>
      <c r="G98" s="14"/>
      <c r="H98" s="14"/>
      <c r="I98" s="14"/>
      <c r="J98" s="14"/>
      <c r="K98" s="14"/>
      <c r="L98" s="14"/>
      <c r="N98" s="20"/>
    </row>
    <row r="99" spans="1:14" x14ac:dyDescent="0.25">
      <c r="A99" s="20"/>
      <c r="B99" s="20" t="s">
        <v>1159</v>
      </c>
      <c r="C99" s="20"/>
      <c r="D99" s="51" t="s">
        <v>1077</v>
      </c>
      <c r="E99" s="49" t="s">
        <v>1104</v>
      </c>
      <c r="F99" s="32"/>
      <c r="G99" s="32"/>
      <c r="H99" s="32"/>
      <c r="I99" s="32"/>
      <c r="J99" s="32"/>
      <c r="K99" s="32"/>
      <c r="L99" s="35">
        <f t="shared" ref="L99:L104" si="19">SUM(F99:K99)</f>
        <v>0</v>
      </c>
      <c r="N99" s="20"/>
    </row>
    <row r="100" spans="1:14" x14ac:dyDescent="0.25">
      <c r="A100" s="20"/>
      <c r="B100" s="20" t="s">
        <v>1160</v>
      </c>
      <c r="C100" s="20"/>
      <c r="D100" s="51" t="s">
        <v>1078</v>
      </c>
      <c r="E100" s="49" t="s">
        <v>1105</v>
      </c>
      <c r="F100" s="32"/>
      <c r="G100" s="32"/>
      <c r="H100" s="32"/>
      <c r="I100" s="32"/>
      <c r="J100" s="32"/>
      <c r="K100" s="32"/>
      <c r="L100" s="35">
        <f t="shared" si="19"/>
        <v>0</v>
      </c>
      <c r="N100" s="20"/>
    </row>
    <row r="101" spans="1:14" x14ac:dyDescent="0.25">
      <c r="A101" s="20"/>
      <c r="B101" s="20" t="s">
        <v>1161</v>
      </c>
      <c r="C101" s="20"/>
      <c r="D101" s="51" t="s">
        <v>1085</v>
      </c>
      <c r="E101" s="49" t="s">
        <v>1106</v>
      </c>
      <c r="F101" s="32"/>
      <c r="G101" s="32"/>
      <c r="H101" s="32"/>
      <c r="I101" s="32"/>
      <c r="J101" s="32"/>
      <c r="K101" s="32"/>
      <c r="L101" s="35">
        <f t="shared" si="19"/>
        <v>0</v>
      </c>
      <c r="N101" s="20"/>
    </row>
    <row r="102" spans="1:14" x14ac:dyDescent="0.25">
      <c r="A102" s="20"/>
      <c r="B102" s="20" t="s">
        <v>1162</v>
      </c>
      <c r="C102" s="20"/>
      <c r="D102" s="51" t="s">
        <v>1086</v>
      </c>
      <c r="E102" s="49" t="s">
        <v>1107</v>
      </c>
      <c r="F102" s="32"/>
      <c r="G102" s="32"/>
      <c r="H102" s="32"/>
      <c r="I102" s="32"/>
      <c r="J102" s="32"/>
      <c r="K102" s="32"/>
      <c r="L102" s="35">
        <f t="shared" si="19"/>
        <v>0</v>
      </c>
      <c r="N102" s="20"/>
    </row>
    <row r="103" spans="1:14" x14ac:dyDescent="0.25">
      <c r="A103" s="20"/>
      <c r="B103" s="20" t="s">
        <v>1163</v>
      </c>
      <c r="C103" s="20"/>
      <c r="D103" s="51" t="s">
        <v>1087</v>
      </c>
      <c r="E103" s="49" t="s">
        <v>1108</v>
      </c>
      <c r="F103" s="32"/>
      <c r="G103" s="32"/>
      <c r="H103" s="32"/>
      <c r="I103" s="32"/>
      <c r="J103" s="32"/>
      <c r="K103" s="32"/>
      <c r="L103" s="35">
        <f t="shared" si="19"/>
        <v>0</v>
      </c>
      <c r="N103" s="20"/>
    </row>
    <row r="104" spans="1:14" x14ac:dyDescent="0.25">
      <c r="A104" s="20"/>
      <c r="B104" s="20" t="s">
        <v>1164</v>
      </c>
      <c r="C104" s="20"/>
      <c r="D104" s="51" t="s">
        <v>1091</v>
      </c>
      <c r="E104" s="49" t="s">
        <v>1109</v>
      </c>
      <c r="F104" s="32"/>
      <c r="G104" s="32"/>
      <c r="H104" s="32"/>
      <c r="I104" s="32"/>
      <c r="J104" s="32"/>
      <c r="K104" s="32"/>
      <c r="L104" s="35">
        <f t="shared" si="19"/>
        <v>0</v>
      </c>
      <c r="N104" s="20"/>
    </row>
    <row r="105" spans="1:14" x14ac:dyDescent="0.25">
      <c r="A105" s="20"/>
      <c r="B105" s="20" t="s">
        <v>1157</v>
      </c>
      <c r="C105" s="20"/>
      <c r="D105" s="71" t="s">
        <v>1089</v>
      </c>
      <c r="E105" s="49" t="s">
        <v>1110</v>
      </c>
      <c r="F105" s="35">
        <f>SUM(F99:F104)</f>
        <v>0</v>
      </c>
      <c r="G105" s="35">
        <f t="shared" ref="G105:L105" si="20">SUM(G99:G104)</f>
        <v>0</v>
      </c>
      <c r="H105" s="35">
        <f t="shared" si="20"/>
        <v>0</v>
      </c>
      <c r="I105" s="35">
        <f t="shared" si="20"/>
        <v>0</v>
      </c>
      <c r="J105" s="35">
        <f t="shared" si="20"/>
        <v>0</v>
      </c>
      <c r="K105" s="35">
        <f t="shared" si="20"/>
        <v>0</v>
      </c>
      <c r="L105" s="35">
        <f t="shared" si="20"/>
        <v>0</v>
      </c>
      <c r="N105" s="20"/>
    </row>
    <row r="106" spans="1:14" x14ac:dyDescent="0.25">
      <c r="A106" s="20"/>
      <c r="B106" s="20" t="s">
        <v>541</v>
      </c>
      <c r="C106" s="20"/>
      <c r="D106" s="71" t="s">
        <v>1092</v>
      </c>
      <c r="E106" s="49" t="s">
        <v>1111</v>
      </c>
      <c r="F106" s="35">
        <f>F89+F97+F105</f>
        <v>0</v>
      </c>
      <c r="G106" s="35">
        <f t="shared" ref="G106:L106" si="21">G89+G97+G105</f>
        <v>0</v>
      </c>
      <c r="H106" s="35">
        <f t="shared" si="21"/>
        <v>0</v>
      </c>
      <c r="I106" s="35">
        <f t="shared" si="21"/>
        <v>0</v>
      </c>
      <c r="J106" s="35">
        <f t="shared" si="21"/>
        <v>0</v>
      </c>
      <c r="K106" s="35">
        <f t="shared" si="21"/>
        <v>0</v>
      </c>
      <c r="L106" s="35">
        <f t="shared" si="21"/>
        <v>0</v>
      </c>
      <c r="N106" s="20"/>
    </row>
    <row r="107" spans="1:14" x14ac:dyDescent="0.25">
      <c r="A107" s="20"/>
      <c r="B107" s="20"/>
      <c r="C107" s="20" t="s">
        <v>362</v>
      </c>
      <c r="D107" s="9"/>
      <c r="E107" s="9"/>
      <c r="L107" s="9"/>
      <c r="N107" s="20"/>
    </row>
    <row r="108" spans="1:14" x14ac:dyDescent="0.25">
      <c r="A108" s="20"/>
      <c r="B108" s="20"/>
      <c r="C108" s="20" t="s">
        <v>399</v>
      </c>
      <c r="D108" s="20"/>
      <c r="E108" s="20"/>
      <c r="F108" s="20"/>
      <c r="G108" s="20"/>
      <c r="H108" s="20"/>
      <c r="I108" s="20"/>
      <c r="J108" s="20"/>
      <c r="K108" s="20"/>
      <c r="L108" s="20"/>
      <c r="M108" s="20"/>
      <c r="N108" s="20" t="s">
        <v>400</v>
      </c>
    </row>
    <row r="113" spans="1:10" x14ac:dyDescent="0.25">
      <c r="A113" s="20"/>
      <c r="B113" s="20" t="b">
        <v>0</v>
      </c>
      <c r="C113" s="20" t="s">
        <v>1233</v>
      </c>
      <c r="D113" s="20"/>
      <c r="E113" s="20"/>
      <c r="F113" s="20"/>
      <c r="G113" s="20"/>
      <c r="H113" s="20"/>
      <c r="I113" s="20"/>
      <c r="J113" s="20"/>
    </row>
    <row r="114" spans="1:10" hidden="1" x14ac:dyDescent="0.25">
      <c r="A114" s="20"/>
      <c r="B114" s="20"/>
      <c r="C114" s="20"/>
      <c r="D114" s="20"/>
      <c r="E114" s="20" t="s">
        <v>401</v>
      </c>
      <c r="F114" s="20" t="s">
        <v>1050</v>
      </c>
      <c r="G114" s="20" t="s">
        <v>1139</v>
      </c>
      <c r="H114" s="20" t="s">
        <v>539</v>
      </c>
      <c r="I114" s="20"/>
      <c r="J114" s="20"/>
    </row>
    <row r="115" spans="1:10" hidden="1" x14ac:dyDescent="0.25">
      <c r="A115" s="20"/>
      <c r="B115" s="20"/>
      <c r="C115" s="20"/>
      <c r="D115" s="20"/>
      <c r="E115" s="20"/>
      <c r="F115" s="20"/>
      <c r="G115" s="20"/>
      <c r="H115" s="20"/>
      <c r="I115" s="20"/>
      <c r="J115" s="20"/>
    </row>
    <row r="116" spans="1:10" hidden="1" x14ac:dyDescent="0.25">
      <c r="A116" s="20"/>
      <c r="B116" s="20"/>
      <c r="C116" s="20" t="s">
        <v>360</v>
      </c>
      <c r="D116" s="20" t="s">
        <v>361</v>
      </c>
      <c r="E116" s="20" t="s">
        <v>361</v>
      </c>
      <c r="F116" s="20"/>
      <c r="G116" s="20"/>
      <c r="H116" s="20"/>
      <c r="I116" s="20" t="s">
        <v>362</v>
      </c>
      <c r="J116" s="20" t="s">
        <v>363</v>
      </c>
    </row>
    <row r="117" spans="1:10" s="9" customFormat="1" x14ac:dyDescent="0.25">
      <c r="A117" s="20"/>
      <c r="B117" s="20"/>
      <c r="C117" s="20" t="s">
        <v>364</v>
      </c>
      <c r="D117" s="87" t="s">
        <v>1128</v>
      </c>
      <c r="E117" s="88"/>
      <c r="F117" s="88"/>
      <c r="G117" s="88"/>
      <c r="H117" s="89"/>
      <c r="J117" s="20"/>
    </row>
    <row r="118" spans="1:10" s="9" customFormat="1" ht="45" x14ac:dyDescent="0.25">
      <c r="A118" s="20"/>
      <c r="B118" s="20"/>
      <c r="C118" s="20" t="s">
        <v>361</v>
      </c>
      <c r="D118" s="85" t="s">
        <v>405</v>
      </c>
      <c r="E118" s="85"/>
      <c r="F118" s="47" t="s">
        <v>1049</v>
      </c>
      <c r="G118" s="47" t="s">
        <v>1116</v>
      </c>
      <c r="H118" s="47" t="s">
        <v>1064</v>
      </c>
      <c r="J118" s="20"/>
    </row>
    <row r="119" spans="1:10" s="9" customFormat="1" x14ac:dyDescent="0.25">
      <c r="A119" s="20" t="s">
        <v>401</v>
      </c>
      <c r="B119" s="20"/>
      <c r="C119" s="20" t="s">
        <v>361</v>
      </c>
      <c r="D119" s="86"/>
      <c r="E119" s="86"/>
      <c r="F119" s="47" t="s">
        <v>1113</v>
      </c>
      <c r="G119" s="47" t="s">
        <v>1114</v>
      </c>
      <c r="H119" s="47" t="s">
        <v>1115</v>
      </c>
      <c r="J119" s="20"/>
    </row>
    <row r="120" spans="1:10" x14ac:dyDescent="0.25">
      <c r="A120" s="20"/>
      <c r="B120" s="20"/>
      <c r="C120" s="20" t="s">
        <v>362</v>
      </c>
      <c r="D120" s="13"/>
      <c r="E120" s="13"/>
      <c r="F120" s="13"/>
      <c r="G120" s="13"/>
      <c r="H120" s="13"/>
      <c r="J120" s="20"/>
    </row>
    <row r="121" spans="1:10" x14ac:dyDescent="0.25">
      <c r="A121" s="20"/>
      <c r="B121" s="20"/>
      <c r="C121" s="20"/>
      <c r="D121" s="71" t="s">
        <v>1117</v>
      </c>
      <c r="E121" s="46"/>
      <c r="F121" s="14"/>
      <c r="G121" s="14"/>
      <c r="H121" s="14"/>
      <c r="J121" s="20"/>
    </row>
    <row r="122" spans="1:10" ht="30" x14ac:dyDescent="0.25">
      <c r="A122" s="20"/>
      <c r="B122" s="20" t="s">
        <v>1060</v>
      </c>
      <c r="C122" s="20"/>
      <c r="D122" s="51" t="s">
        <v>1118</v>
      </c>
      <c r="E122" s="49" t="s">
        <v>1179</v>
      </c>
      <c r="F122" s="34"/>
      <c r="G122" s="32"/>
      <c r="H122" s="32"/>
      <c r="J122" s="20"/>
    </row>
    <row r="123" spans="1:10" ht="30" x14ac:dyDescent="0.25">
      <c r="A123" s="20"/>
      <c r="B123" s="20"/>
      <c r="C123" s="20"/>
      <c r="D123" s="72" t="s">
        <v>1119</v>
      </c>
      <c r="E123" s="49"/>
      <c r="F123" s="14"/>
      <c r="G123" s="14"/>
      <c r="H123" s="14"/>
      <c r="J123" s="20"/>
    </row>
    <row r="124" spans="1:10" x14ac:dyDescent="0.25">
      <c r="A124" s="20"/>
      <c r="B124" s="20" t="s">
        <v>1172</v>
      </c>
      <c r="C124" s="20"/>
      <c r="D124" s="52" t="s">
        <v>1120</v>
      </c>
      <c r="E124" s="49" t="s">
        <v>1180</v>
      </c>
      <c r="F124" s="34"/>
      <c r="G124" s="32"/>
      <c r="H124" s="32"/>
      <c r="J124" s="20"/>
    </row>
    <row r="125" spans="1:10" x14ac:dyDescent="0.25">
      <c r="A125" s="20"/>
      <c r="B125" s="20" t="s">
        <v>1174</v>
      </c>
      <c r="C125" s="20"/>
      <c r="D125" s="52" t="s">
        <v>1121</v>
      </c>
      <c r="E125" s="49" t="s">
        <v>1181</v>
      </c>
      <c r="F125" s="34"/>
      <c r="G125" s="32"/>
      <c r="H125" s="32"/>
      <c r="J125" s="20"/>
    </row>
    <row r="126" spans="1:10" ht="30" x14ac:dyDescent="0.25">
      <c r="A126" s="20"/>
      <c r="B126" s="20" t="s">
        <v>1173</v>
      </c>
      <c r="C126" s="20"/>
      <c r="D126" s="52" t="s">
        <v>1122</v>
      </c>
      <c r="E126" s="49" t="s">
        <v>1182</v>
      </c>
      <c r="F126" s="34"/>
      <c r="G126" s="32"/>
      <c r="H126" s="32"/>
      <c r="J126" s="20"/>
    </row>
    <row r="127" spans="1:10" x14ac:dyDescent="0.25">
      <c r="A127" s="20"/>
      <c r="B127" s="20" t="s">
        <v>1175</v>
      </c>
      <c r="C127" s="20"/>
      <c r="D127" s="52" t="s">
        <v>1123</v>
      </c>
      <c r="E127" s="49" t="s">
        <v>1183</v>
      </c>
      <c r="F127" s="34"/>
      <c r="G127" s="32"/>
      <c r="H127" s="32"/>
      <c r="J127" s="20"/>
    </row>
    <row r="128" spans="1:10" x14ac:dyDescent="0.25">
      <c r="A128" s="20"/>
      <c r="B128" s="20" t="s">
        <v>1176</v>
      </c>
      <c r="C128" s="20"/>
      <c r="D128" s="52" t="s">
        <v>1124</v>
      </c>
      <c r="E128" s="49" t="s">
        <v>1184</v>
      </c>
      <c r="F128" s="34"/>
      <c r="G128" s="32"/>
      <c r="H128" s="32"/>
      <c r="J128" s="20"/>
    </row>
    <row r="129" spans="1:10" x14ac:dyDescent="0.25">
      <c r="A129" s="20"/>
      <c r="B129" s="20"/>
      <c r="C129" s="20"/>
      <c r="D129" s="71" t="s">
        <v>1125</v>
      </c>
      <c r="E129" s="49"/>
      <c r="F129" s="14"/>
      <c r="G129" s="14"/>
      <c r="H129" s="14"/>
      <c r="J129" s="20"/>
    </row>
    <row r="130" spans="1:10" x14ac:dyDescent="0.25">
      <c r="A130" s="20"/>
      <c r="B130" s="20" t="s">
        <v>1177</v>
      </c>
      <c r="C130" s="20"/>
      <c r="D130" s="51" t="s">
        <v>1126</v>
      </c>
      <c r="E130" s="49" t="s">
        <v>1185</v>
      </c>
      <c r="F130" s="34"/>
      <c r="G130" s="32"/>
      <c r="H130" s="32"/>
      <c r="J130" s="20"/>
    </row>
    <row r="131" spans="1:10" x14ac:dyDescent="0.25">
      <c r="A131" s="20"/>
      <c r="B131" s="20" t="s">
        <v>1178</v>
      </c>
      <c r="C131" s="20"/>
      <c r="D131" s="51" t="s">
        <v>1127</v>
      </c>
      <c r="E131" s="49" t="s">
        <v>1186</v>
      </c>
      <c r="F131" s="34"/>
      <c r="G131" s="32"/>
      <c r="H131" s="32"/>
      <c r="J131" s="20"/>
    </row>
    <row r="132" spans="1:10" x14ac:dyDescent="0.25">
      <c r="A132" s="20"/>
      <c r="B132" s="20"/>
      <c r="C132" s="20" t="s">
        <v>362</v>
      </c>
      <c r="D132" s="9"/>
      <c r="E132" s="9"/>
      <c r="J132" s="20"/>
    </row>
    <row r="133" spans="1:10" x14ac:dyDescent="0.25">
      <c r="A133" s="20"/>
      <c r="B133" s="20"/>
      <c r="C133" s="20" t="s">
        <v>399</v>
      </c>
      <c r="D133" s="20"/>
      <c r="E133" s="20"/>
      <c r="F133" s="20"/>
      <c r="G133" s="20"/>
      <c r="H133" s="20"/>
      <c r="I133" s="20"/>
      <c r="J133" s="20" t="s">
        <v>400</v>
      </c>
    </row>
    <row r="139" spans="1:10" x14ac:dyDescent="0.25">
      <c r="A139" s="20"/>
      <c r="B139" s="20" t="b">
        <v>0</v>
      </c>
      <c r="C139" s="20" t="s">
        <v>1129</v>
      </c>
      <c r="D139" s="20"/>
      <c r="E139" s="20"/>
      <c r="F139" s="20"/>
      <c r="G139" s="20"/>
      <c r="H139" s="20"/>
    </row>
    <row r="140" spans="1:10" hidden="1" x14ac:dyDescent="0.25">
      <c r="A140" s="20"/>
      <c r="B140" s="20"/>
      <c r="C140" s="20"/>
      <c r="D140" s="20"/>
      <c r="E140" s="20" t="s">
        <v>1137</v>
      </c>
      <c r="F140" s="20" t="s">
        <v>1138</v>
      </c>
      <c r="G140" s="20"/>
      <c r="H140" s="20"/>
    </row>
    <row r="141" spans="1:10" hidden="1" x14ac:dyDescent="0.25">
      <c r="A141" s="20"/>
      <c r="B141" s="20"/>
      <c r="C141" s="20"/>
      <c r="D141" s="20" t="s">
        <v>1130</v>
      </c>
      <c r="E141" s="20"/>
      <c r="F141" s="20"/>
      <c r="G141" s="20"/>
      <c r="H141" s="20"/>
    </row>
    <row r="142" spans="1:10" hidden="1" x14ac:dyDescent="0.25">
      <c r="A142" s="20"/>
      <c r="B142" s="20"/>
      <c r="C142" s="20" t="s">
        <v>360</v>
      </c>
      <c r="D142" s="20" t="s">
        <v>440</v>
      </c>
      <c r="E142" s="20"/>
      <c r="F142" s="20"/>
      <c r="G142" s="20" t="s">
        <v>362</v>
      </c>
      <c r="H142" s="20" t="s">
        <v>363</v>
      </c>
    </row>
    <row r="143" spans="1:10" s="9" customFormat="1" x14ac:dyDescent="0.25">
      <c r="A143" s="20"/>
      <c r="B143" s="20"/>
      <c r="C143" s="20" t="s">
        <v>364</v>
      </c>
      <c r="D143" s="87" t="s">
        <v>1136</v>
      </c>
      <c r="E143" s="88"/>
      <c r="F143" s="89"/>
      <c r="H143" s="20"/>
    </row>
    <row r="144" spans="1:10" s="9" customFormat="1" ht="30" x14ac:dyDescent="0.25">
      <c r="A144" s="20"/>
      <c r="B144" s="20"/>
      <c r="C144" s="20" t="s">
        <v>361</v>
      </c>
      <c r="D144" s="85" t="s">
        <v>1135</v>
      </c>
      <c r="E144" s="47" t="s">
        <v>1131</v>
      </c>
      <c r="F144" s="47" t="s">
        <v>1132</v>
      </c>
      <c r="H144" s="20"/>
    </row>
    <row r="145" spans="1:8" s="9" customFormat="1" x14ac:dyDescent="0.25">
      <c r="A145" s="20" t="s">
        <v>401</v>
      </c>
      <c r="B145" s="20"/>
      <c r="C145" s="20" t="s">
        <v>361</v>
      </c>
      <c r="D145" s="86"/>
      <c r="E145" s="47" t="s">
        <v>1134</v>
      </c>
      <c r="F145" s="47" t="s">
        <v>1133</v>
      </c>
      <c r="H145" s="20"/>
    </row>
    <row r="146" spans="1:8" x14ac:dyDescent="0.25">
      <c r="A146" s="20"/>
      <c r="B146" s="20"/>
      <c r="C146" s="20" t="s">
        <v>362</v>
      </c>
      <c r="D146" s="9"/>
      <c r="H146" s="20"/>
    </row>
    <row r="147" spans="1:8" x14ac:dyDescent="0.25">
      <c r="A147" s="20"/>
      <c r="B147" s="20"/>
      <c r="C147" s="21"/>
      <c r="D147" s="59"/>
      <c r="E147" s="28"/>
      <c r="F147" s="28"/>
      <c r="H147" s="20"/>
    </row>
    <row r="148" spans="1:8" ht="211.5" customHeight="1" x14ac:dyDescent="0.25">
      <c r="A148" s="20"/>
      <c r="B148" s="20"/>
      <c r="C148" s="20" t="s">
        <v>362</v>
      </c>
      <c r="D148" s="98" t="s">
        <v>1194</v>
      </c>
      <c r="E148" s="104"/>
      <c r="F148" s="105"/>
      <c r="H148" s="20"/>
    </row>
    <row r="149" spans="1:8" x14ac:dyDescent="0.25">
      <c r="A149" s="20"/>
      <c r="B149" s="20"/>
      <c r="C149" s="20" t="s">
        <v>399</v>
      </c>
      <c r="D149" s="20"/>
      <c r="E149" s="20"/>
      <c r="F149" s="20"/>
      <c r="G149" s="20"/>
      <c r="H149" s="20" t="s">
        <v>400</v>
      </c>
    </row>
  </sheetData>
  <mergeCells count="31">
    <mergeCell ref="J36:K36"/>
    <mergeCell ref="D12:D13"/>
    <mergeCell ref="E12:E13"/>
    <mergeCell ref="D11:G11"/>
    <mergeCell ref="F35:M35"/>
    <mergeCell ref="E35:E39"/>
    <mergeCell ref="D35:D39"/>
    <mergeCell ref="D34:M34"/>
    <mergeCell ref="L36:M37"/>
    <mergeCell ref="D148:F148"/>
    <mergeCell ref="E118:E119"/>
    <mergeCell ref="D118:D119"/>
    <mergeCell ref="D117:H117"/>
    <mergeCell ref="D143:F143"/>
    <mergeCell ref="D144:D145"/>
    <mergeCell ref="E1:K1"/>
    <mergeCell ref="D77:L77"/>
    <mergeCell ref="F78:F79"/>
    <mergeCell ref="G78:H78"/>
    <mergeCell ref="L78:L79"/>
    <mergeCell ref="K78:K79"/>
    <mergeCell ref="J78:J79"/>
    <mergeCell ref="D78:D80"/>
    <mergeCell ref="E78:E80"/>
    <mergeCell ref="I78:I79"/>
    <mergeCell ref="J37:K37"/>
    <mergeCell ref="H37:I37"/>
    <mergeCell ref="F37:G37"/>
    <mergeCell ref="F36:G36"/>
    <mergeCell ref="H36:I36"/>
    <mergeCell ref="D3:G3"/>
  </mergeCells>
  <dataValidations count="2">
    <dataValidation type="whole" allowBlank="1" showInputMessage="1" showErrorMessage="1" errorTitle="Input Error" error="Please enter a Numeric value between -999999999999999 and 999999999999999" sqref="F130:F131 F124:F128 F122 L58:L65 J58:J65 H58:H65 F58:F65 L50:L56 J50:J56 H50:H56 F50:F56 L42:L48 J42:J48 H42:H48 F42:F48 F19:F23 F16:F17">
      <formula1>-999999999999999</formula1>
      <formula2>999999999999999</formula2>
    </dataValidation>
    <dataValidation type="decimal" allowBlank="1" showInputMessage="1" showErrorMessage="1" errorTitle="Input Error" error="Please enter a Whole Number between -999999999999999 and 999999999999999" sqref="G130:H131 G124:H128 G122:H122 F99:L106 F91:L97 F83:L89 M58:M65 K58:K65 I58:I65 G58:G65 M50:M56 K50:K56 I50:I56 G50:G56 M42:M48 K42:K48 I42:I48 G42:G48 G19:G23 G16:G17">
      <formula1>-999999999999999</formula1>
      <formula2>999999999999999</formula2>
    </dataValidation>
  </dataValidation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K22"/>
  <sheetViews>
    <sheetView showGridLines="0" topLeftCell="D1" workbookViewId="0">
      <selection activeCell="F6" sqref="F6"/>
    </sheetView>
  </sheetViews>
  <sheetFormatPr defaultRowHeight="15" x14ac:dyDescent="0.25"/>
  <cols>
    <col min="1" max="3" width="0" hidden="1" customWidth="1"/>
    <col min="4" max="4" width="54.7109375" customWidth="1"/>
    <col min="6" max="7" width="20.7109375" customWidth="1"/>
  </cols>
  <sheetData>
    <row r="1" spans="1:11" ht="35.1" customHeight="1" x14ac:dyDescent="0.25">
      <c r="A1" s="10" t="s">
        <v>1223</v>
      </c>
      <c r="E1" s="83" t="s">
        <v>1250</v>
      </c>
      <c r="F1" s="84"/>
      <c r="G1" s="84"/>
      <c r="H1" s="84"/>
      <c r="I1" s="84"/>
      <c r="J1" s="84"/>
      <c r="K1" s="84"/>
    </row>
    <row r="3" spans="1:11" ht="19.5" customHeight="1" x14ac:dyDescent="0.25">
      <c r="D3" s="95" t="s">
        <v>1268</v>
      </c>
      <c r="E3" s="96"/>
      <c r="F3" s="96"/>
      <c r="G3" s="96"/>
      <c r="H3" s="97"/>
    </row>
    <row r="7" spans="1:11" x14ac:dyDescent="0.25">
      <c r="A7" s="20"/>
      <c r="B7" s="20" t="b">
        <v>0</v>
      </c>
      <c r="C7" s="20" t="s">
        <v>595</v>
      </c>
      <c r="D7" s="20"/>
      <c r="E7" s="20"/>
      <c r="F7" s="20"/>
      <c r="G7" s="20"/>
      <c r="H7" s="20"/>
      <c r="I7" s="20"/>
    </row>
    <row r="8" spans="1:11" hidden="1" x14ac:dyDescent="0.25">
      <c r="A8" s="20"/>
      <c r="B8" s="20"/>
      <c r="C8" s="20"/>
      <c r="D8" s="20"/>
      <c r="E8" s="20" t="s">
        <v>401</v>
      </c>
      <c r="F8" s="20" t="s">
        <v>604</v>
      </c>
      <c r="G8" s="20" t="s">
        <v>605</v>
      </c>
      <c r="H8" s="20"/>
      <c r="I8" s="20"/>
    </row>
    <row r="9" spans="1:11" hidden="1" x14ac:dyDescent="0.25">
      <c r="A9" s="20"/>
      <c r="B9" s="20"/>
      <c r="C9" s="20"/>
      <c r="D9" s="20"/>
      <c r="E9" s="20"/>
      <c r="F9" s="20"/>
      <c r="G9" s="20"/>
      <c r="H9" s="20"/>
      <c r="I9" s="20"/>
    </row>
    <row r="10" spans="1:11" hidden="1" x14ac:dyDescent="0.25">
      <c r="A10" s="20"/>
      <c r="B10" s="20"/>
      <c r="C10" s="20" t="s">
        <v>360</v>
      </c>
      <c r="D10" s="20" t="s">
        <v>361</v>
      </c>
      <c r="E10" s="20" t="s">
        <v>361</v>
      </c>
      <c r="F10" s="20"/>
      <c r="G10" s="20"/>
      <c r="H10" s="20" t="s">
        <v>362</v>
      </c>
      <c r="I10" s="20" t="s">
        <v>363</v>
      </c>
    </row>
    <row r="11" spans="1:11" s="9" customFormat="1" ht="30" customHeight="1" x14ac:dyDescent="0.25">
      <c r="A11" s="20"/>
      <c r="B11" s="20"/>
      <c r="C11" s="20" t="s">
        <v>364</v>
      </c>
      <c r="D11" s="113" t="s">
        <v>603</v>
      </c>
      <c r="E11" s="114"/>
      <c r="F11" s="114"/>
      <c r="G11" s="115"/>
      <c r="I11" s="20"/>
    </row>
    <row r="12" spans="1:11" s="9" customFormat="1" x14ac:dyDescent="0.25">
      <c r="A12" s="20"/>
      <c r="B12" s="20"/>
      <c r="C12" s="20" t="s">
        <v>361</v>
      </c>
      <c r="D12" s="85" t="s">
        <v>405</v>
      </c>
      <c r="E12" s="85"/>
      <c r="F12" s="47" t="s">
        <v>602</v>
      </c>
      <c r="G12" s="47" t="s">
        <v>445</v>
      </c>
      <c r="I12" s="20"/>
    </row>
    <row r="13" spans="1:11" s="9" customFormat="1" x14ac:dyDescent="0.25">
      <c r="A13" s="20" t="s">
        <v>401</v>
      </c>
      <c r="B13" s="20"/>
      <c r="C13" s="20" t="s">
        <v>361</v>
      </c>
      <c r="D13" s="86"/>
      <c r="E13" s="86"/>
      <c r="F13" s="47" t="s">
        <v>402</v>
      </c>
      <c r="G13" s="47" t="s">
        <v>442</v>
      </c>
      <c r="I13" s="20"/>
    </row>
    <row r="14" spans="1:11" x14ac:dyDescent="0.25">
      <c r="A14" s="20"/>
      <c r="B14" s="20"/>
      <c r="C14" s="20" t="s">
        <v>362</v>
      </c>
      <c r="D14" s="13"/>
      <c r="E14" s="13"/>
      <c r="F14" s="13"/>
      <c r="G14" s="13"/>
      <c r="I14" s="20"/>
    </row>
    <row r="15" spans="1:11" ht="30" x14ac:dyDescent="0.25">
      <c r="A15" s="20"/>
      <c r="B15" s="20" t="s">
        <v>606</v>
      </c>
      <c r="C15" s="20"/>
      <c r="D15" s="46" t="s">
        <v>596</v>
      </c>
      <c r="E15" s="49" t="s">
        <v>409</v>
      </c>
      <c r="F15" s="34"/>
      <c r="G15" s="38"/>
      <c r="I15" s="20"/>
    </row>
    <row r="16" spans="1:11" ht="30" x14ac:dyDescent="0.25">
      <c r="A16" s="20"/>
      <c r="B16" s="20" t="s">
        <v>607</v>
      </c>
      <c r="C16" s="20"/>
      <c r="D16" s="46" t="s">
        <v>597</v>
      </c>
      <c r="E16" s="49" t="s">
        <v>412</v>
      </c>
      <c r="F16" s="34"/>
      <c r="G16" s="38"/>
      <c r="I16" s="20"/>
    </row>
    <row r="17" spans="1:9" ht="60" x14ac:dyDescent="0.25">
      <c r="A17" s="20"/>
      <c r="B17" s="20" t="s">
        <v>608</v>
      </c>
      <c r="C17" s="20"/>
      <c r="D17" s="46" t="s">
        <v>598</v>
      </c>
      <c r="E17" s="49" t="s">
        <v>415</v>
      </c>
      <c r="F17" s="34"/>
      <c r="G17" s="38"/>
      <c r="I17" s="20"/>
    </row>
    <row r="18" spans="1:9" ht="30" x14ac:dyDescent="0.25">
      <c r="A18" s="20"/>
      <c r="B18" s="20" t="s">
        <v>609</v>
      </c>
      <c r="C18" s="20"/>
      <c r="D18" s="46" t="s">
        <v>599</v>
      </c>
      <c r="E18" s="49" t="s">
        <v>418</v>
      </c>
      <c r="F18" s="34"/>
      <c r="G18" s="38"/>
      <c r="I18" s="20"/>
    </row>
    <row r="19" spans="1:9" ht="90" x14ac:dyDescent="0.25">
      <c r="A19" s="20"/>
      <c r="B19" s="20" t="s">
        <v>610</v>
      </c>
      <c r="C19" s="20"/>
      <c r="D19" s="46" t="s">
        <v>600</v>
      </c>
      <c r="E19" s="49" t="s">
        <v>421</v>
      </c>
      <c r="F19" s="34"/>
      <c r="G19" s="38"/>
      <c r="I19" s="20"/>
    </row>
    <row r="20" spans="1:9" x14ac:dyDescent="0.25">
      <c r="A20" s="20"/>
      <c r="B20" s="20" t="s">
        <v>556</v>
      </c>
      <c r="C20" s="20"/>
      <c r="D20" s="71" t="s">
        <v>601</v>
      </c>
      <c r="E20" s="49" t="s">
        <v>424</v>
      </c>
      <c r="F20" s="39">
        <f>F15+F16+F17+F18+F19</f>
        <v>0</v>
      </c>
      <c r="G20" s="40">
        <f>G15+G16+G17+G18+G19</f>
        <v>0</v>
      </c>
      <c r="I20" s="20"/>
    </row>
    <row r="21" spans="1:9" x14ac:dyDescent="0.25">
      <c r="A21" s="20"/>
      <c r="B21" s="20"/>
      <c r="C21" s="20" t="s">
        <v>362</v>
      </c>
      <c r="D21" s="9"/>
      <c r="E21" s="9"/>
      <c r="G21" s="9"/>
      <c r="I21" s="20"/>
    </row>
    <row r="22" spans="1:9" x14ac:dyDescent="0.25">
      <c r="A22" s="20"/>
      <c r="B22" s="20"/>
      <c r="C22" s="20" t="s">
        <v>399</v>
      </c>
      <c r="D22" s="20"/>
      <c r="E22" s="20"/>
      <c r="F22" s="20"/>
      <c r="G22" s="20"/>
      <c r="H22" s="20"/>
      <c r="I22" s="20" t="s">
        <v>400</v>
      </c>
    </row>
  </sheetData>
  <mergeCells count="5">
    <mergeCell ref="E12:E13"/>
    <mergeCell ref="D12:D13"/>
    <mergeCell ref="D11:G11"/>
    <mergeCell ref="E1:K1"/>
    <mergeCell ref="D3:H3"/>
  </mergeCells>
  <dataValidations count="2">
    <dataValidation type="whole" allowBlank="1" showInputMessage="1" showErrorMessage="1" errorTitle="Input Error" error="Please enter a Numeric value between -999999999999999 and 999999999999999" sqref="F15:F20">
      <formula1>-999999999999999</formula1>
      <formula2>999999999999999</formula2>
    </dataValidation>
    <dataValidation type="decimal" allowBlank="1" showInputMessage="1" showErrorMessage="1" errorTitle="Input Error" error="Please enter a Whole Number between -999999999999999 and 999999999999999" sqref="G15:G20">
      <formula1>-999999999999999</formula1>
      <formula2>999999999999999</formula2>
    </dataValidation>
  </dataValidation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K291"/>
  <sheetViews>
    <sheetView showGridLines="0" topLeftCell="D1" workbookViewId="0">
      <selection activeCell="D24" sqref="D24"/>
    </sheetView>
  </sheetViews>
  <sheetFormatPr defaultRowHeight="15" x14ac:dyDescent="0.25"/>
  <cols>
    <col min="1" max="3" width="0" hidden="1" customWidth="1"/>
    <col min="4" max="4" width="53.7109375" customWidth="1"/>
    <col min="5" max="5" width="24" customWidth="1"/>
    <col min="6" max="6" width="20.7109375" customWidth="1"/>
  </cols>
  <sheetData>
    <row r="1" spans="1:11" ht="35.1" customHeight="1" x14ac:dyDescent="0.25">
      <c r="A1" s="10" t="s">
        <v>1224</v>
      </c>
      <c r="E1" s="83" t="s">
        <v>1251</v>
      </c>
      <c r="F1" s="84"/>
      <c r="G1" s="84"/>
      <c r="H1" s="84"/>
      <c r="I1" s="84"/>
      <c r="J1" s="84"/>
      <c r="K1" s="84"/>
    </row>
    <row r="4" spans="1:11" ht="22.5" customHeight="1" x14ac:dyDescent="0.25">
      <c r="D4" s="95" t="s">
        <v>1268</v>
      </c>
      <c r="E4" s="96"/>
      <c r="F4" s="96"/>
      <c r="G4" s="97"/>
    </row>
    <row r="7" spans="1:11" x14ac:dyDescent="0.25">
      <c r="A7" s="20"/>
      <c r="B7" s="20" t="b">
        <v>0</v>
      </c>
      <c r="C7" s="20" t="s">
        <v>611</v>
      </c>
      <c r="D7" s="20"/>
      <c r="E7" s="20"/>
      <c r="F7" s="20"/>
      <c r="G7" s="20"/>
      <c r="H7" s="20"/>
    </row>
    <row r="8" spans="1:11" hidden="1" x14ac:dyDescent="0.25">
      <c r="A8" s="20"/>
      <c r="B8" s="20"/>
      <c r="C8" s="20"/>
      <c r="D8" s="20"/>
      <c r="E8" s="20" t="s">
        <v>401</v>
      </c>
      <c r="F8" s="20"/>
      <c r="G8" s="20"/>
      <c r="H8" s="20"/>
    </row>
    <row r="9" spans="1:11" hidden="1" x14ac:dyDescent="0.25">
      <c r="A9" s="20"/>
      <c r="B9" s="20"/>
      <c r="C9" s="20"/>
      <c r="D9" s="20"/>
      <c r="E9" s="20"/>
      <c r="F9" s="20"/>
      <c r="G9" s="20"/>
      <c r="H9" s="20"/>
    </row>
    <row r="10" spans="1:11" hidden="1" x14ac:dyDescent="0.25">
      <c r="A10" s="20"/>
      <c r="B10" s="20"/>
      <c r="C10" s="20" t="s">
        <v>360</v>
      </c>
      <c r="D10" s="20" t="s">
        <v>361</v>
      </c>
      <c r="E10" s="20" t="s">
        <v>361</v>
      </c>
      <c r="F10" s="20"/>
      <c r="G10" s="20" t="s">
        <v>362</v>
      </c>
      <c r="H10" s="20" t="s">
        <v>363</v>
      </c>
    </row>
    <row r="11" spans="1:11" s="9" customFormat="1" ht="28.5" customHeight="1" x14ac:dyDescent="0.25">
      <c r="A11" s="20"/>
      <c r="B11" s="20"/>
      <c r="C11" s="20" t="s">
        <v>364</v>
      </c>
      <c r="D11" s="113" t="s">
        <v>617</v>
      </c>
      <c r="E11" s="114"/>
      <c r="F11" s="115"/>
      <c r="H11" s="20"/>
    </row>
    <row r="12" spans="1:11" s="9" customFormat="1" x14ac:dyDescent="0.25">
      <c r="A12" s="20"/>
      <c r="B12" s="20"/>
      <c r="C12" s="20" t="s">
        <v>361</v>
      </c>
      <c r="D12" s="85" t="s">
        <v>405</v>
      </c>
      <c r="E12" s="85"/>
      <c r="F12" s="47" t="s">
        <v>445</v>
      </c>
      <c r="H12" s="20"/>
    </row>
    <row r="13" spans="1:11" s="9" customFormat="1" x14ac:dyDescent="0.25">
      <c r="A13" s="20" t="s">
        <v>401</v>
      </c>
      <c r="B13" s="20"/>
      <c r="C13" s="20" t="s">
        <v>361</v>
      </c>
      <c r="D13" s="86"/>
      <c r="E13" s="86"/>
      <c r="F13" s="47" t="s">
        <v>402</v>
      </c>
      <c r="H13" s="20"/>
    </row>
    <row r="14" spans="1:11" x14ac:dyDescent="0.25">
      <c r="A14" s="20"/>
      <c r="B14" s="20"/>
      <c r="C14" s="20" t="s">
        <v>362</v>
      </c>
      <c r="D14" s="13"/>
      <c r="E14" s="13"/>
      <c r="F14" s="13"/>
      <c r="H14" s="20"/>
    </row>
    <row r="15" spans="1:11" x14ac:dyDescent="0.25">
      <c r="A15" s="20" t="s">
        <v>538</v>
      </c>
      <c r="B15" s="20"/>
      <c r="C15" s="20"/>
      <c r="D15" s="71" t="s">
        <v>612</v>
      </c>
      <c r="E15" s="46"/>
      <c r="F15" s="14"/>
      <c r="H15" s="20"/>
    </row>
    <row r="16" spans="1:11" x14ac:dyDescent="0.25">
      <c r="A16" s="20" t="s">
        <v>619</v>
      </c>
      <c r="B16" s="20"/>
      <c r="C16" s="20"/>
      <c r="D16" s="46" t="s">
        <v>613</v>
      </c>
      <c r="E16" s="49" t="s">
        <v>409</v>
      </c>
      <c r="F16" s="32"/>
      <c r="H16" s="20"/>
    </row>
    <row r="17" spans="1:8" ht="30" x14ac:dyDescent="0.25">
      <c r="A17" s="20" t="s">
        <v>620</v>
      </c>
      <c r="B17" s="20"/>
      <c r="C17" s="20"/>
      <c r="D17" s="46" t="s">
        <v>614</v>
      </c>
      <c r="E17" s="49" t="s">
        <v>412</v>
      </c>
      <c r="F17" s="32"/>
      <c r="H17" s="20"/>
    </row>
    <row r="18" spans="1:8" x14ac:dyDescent="0.25">
      <c r="A18" s="20" t="s">
        <v>621</v>
      </c>
      <c r="B18" s="20"/>
      <c r="C18" s="20"/>
      <c r="D18" s="72" t="s">
        <v>615</v>
      </c>
      <c r="E18" s="49" t="s">
        <v>415</v>
      </c>
      <c r="F18" s="35">
        <f>F16+F17</f>
        <v>0</v>
      </c>
      <c r="H18" s="20"/>
    </row>
    <row r="19" spans="1:8" x14ac:dyDescent="0.25">
      <c r="A19" s="20" t="s">
        <v>622</v>
      </c>
      <c r="B19" s="20"/>
      <c r="C19" s="20"/>
      <c r="D19" s="46" t="s">
        <v>1197</v>
      </c>
      <c r="E19" s="49" t="s">
        <v>418</v>
      </c>
      <c r="F19" s="32"/>
      <c r="H19" s="20"/>
    </row>
    <row r="20" spans="1:8" x14ac:dyDescent="0.25">
      <c r="A20" s="20" t="s">
        <v>623</v>
      </c>
      <c r="B20" s="20"/>
      <c r="C20" s="20"/>
      <c r="D20" s="46" t="s">
        <v>1198</v>
      </c>
      <c r="E20" s="49" t="s">
        <v>421</v>
      </c>
      <c r="F20" s="32"/>
      <c r="H20" s="20"/>
    </row>
    <row r="21" spans="1:8" x14ac:dyDescent="0.25">
      <c r="A21" s="20" t="s">
        <v>624</v>
      </c>
      <c r="B21" s="20"/>
      <c r="C21" s="20"/>
      <c r="D21" s="46" t="s">
        <v>1199</v>
      </c>
      <c r="E21" s="49" t="s">
        <v>424</v>
      </c>
      <c r="F21" s="32"/>
      <c r="H21" s="20"/>
    </row>
    <row r="22" spans="1:8" x14ac:dyDescent="0.25">
      <c r="A22" s="20" t="s">
        <v>625</v>
      </c>
      <c r="B22" s="20"/>
      <c r="C22" s="20"/>
      <c r="D22" s="71" t="s">
        <v>1200</v>
      </c>
      <c r="E22" s="49" t="s">
        <v>427</v>
      </c>
      <c r="F22" s="35">
        <f>F19+F20+F21</f>
        <v>0</v>
      </c>
      <c r="H22" s="20"/>
    </row>
    <row r="23" spans="1:8" x14ac:dyDescent="0.25">
      <c r="A23" s="20" t="s">
        <v>626</v>
      </c>
      <c r="B23" s="20"/>
      <c r="C23" s="20"/>
      <c r="D23" s="71" t="s">
        <v>1201</v>
      </c>
      <c r="E23" s="49" t="s">
        <v>509</v>
      </c>
      <c r="F23" s="35">
        <f>F18-F22</f>
        <v>0</v>
      </c>
      <c r="H23" s="20"/>
    </row>
    <row r="24" spans="1:8" x14ac:dyDescent="0.25">
      <c r="A24" s="20" t="s">
        <v>538</v>
      </c>
      <c r="B24" s="20"/>
      <c r="C24" s="20"/>
      <c r="D24" s="71" t="s">
        <v>1202</v>
      </c>
      <c r="E24" s="49"/>
      <c r="F24" s="14"/>
      <c r="H24" s="20"/>
    </row>
    <row r="25" spans="1:8" x14ac:dyDescent="0.25">
      <c r="A25" s="20" t="s">
        <v>627</v>
      </c>
      <c r="B25" s="20" t="s">
        <v>634</v>
      </c>
      <c r="C25" s="20"/>
      <c r="D25" s="46" t="s">
        <v>1203</v>
      </c>
      <c r="E25" s="49" t="s">
        <v>510</v>
      </c>
      <c r="F25" s="35">
        <f>F70</f>
        <v>0</v>
      </c>
      <c r="H25" s="20"/>
    </row>
    <row r="26" spans="1:8" x14ac:dyDescent="0.25">
      <c r="A26" s="20" t="s">
        <v>627</v>
      </c>
      <c r="B26" s="20" t="s">
        <v>635</v>
      </c>
      <c r="C26" s="20"/>
      <c r="D26" s="46" t="s">
        <v>1218</v>
      </c>
      <c r="E26" s="49" t="s">
        <v>511</v>
      </c>
      <c r="F26" s="35">
        <f>F99</f>
        <v>0</v>
      </c>
      <c r="H26" s="20"/>
    </row>
    <row r="27" spans="1:8" x14ac:dyDescent="0.25">
      <c r="A27" s="20" t="s">
        <v>627</v>
      </c>
      <c r="B27" s="20" t="s">
        <v>636</v>
      </c>
      <c r="C27" s="20"/>
      <c r="D27" s="46" t="s">
        <v>1219</v>
      </c>
      <c r="E27" s="49" t="s">
        <v>512</v>
      </c>
      <c r="F27" s="35">
        <f>F127</f>
        <v>0</v>
      </c>
      <c r="H27" s="20"/>
    </row>
    <row r="28" spans="1:8" x14ac:dyDescent="0.25">
      <c r="A28" s="20" t="s">
        <v>538</v>
      </c>
      <c r="B28" s="20"/>
      <c r="C28" s="20"/>
      <c r="D28" s="71" t="s">
        <v>1204</v>
      </c>
      <c r="E28" s="49"/>
      <c r="F28" s="14"/>
      <c r="H28" s="20"/>
    </row>
    <row r="29" spans="1:8" x14ac:dyDescent="0.25">
      <c r="A29" s="20" t="s">
        <v>538</v>
      </c>
      <c r="B29" s="20"/>
      <c r="C29" s="20"/>
      <c r="D29" s="73" t="s">
        <v>1205</v>
      </c>
      <c r="E29" s="49"/>
      <c r="F29" s="14"/>
      <c r="H29" s="20"/>
    </row>
    <row r="30" spans="1:8" x14ac:dyDescent="0.25">
      <c r="A30" s="20" t="s">
        <v>628</v>
      </c>
      <c r="B30" s="20" t="s">
        <v>634</v>
      </c>
      <c r="C30" s="20"/>
      <c r="D30" s="51" t="s">
        <v>1206</v>
      </c>
      <c r="E30" s="49" t="s">
        <v>513</v>
      </c>
      <c r="F30" s="35">
        <f>F155</f>
        <v>0</v>
      </c>
      <c r="H30" s="20"/>
    </row>
    <row r="31" spans="1:8" ht="30" x14ac:dyDescent="0.25">
      <c r="A31" s="20" t="s">
        <v>628</v>
      </c>
      <c r="B31" s="20" t="s">
        <v>635</v>
      </c>
      <c r="C31" s="20"/>
      <c r="D31" s="51" t="s">
        <v>1207</v>
      </c>
      <c r="E31" s="49" t="s">
        <v>514</v>
      </c>
      <c r="F31" s="35">
        <f>F182</f>
        <v>0</v>
      </c>
      <c r="H31" s="20"/>
    </row>
    <row r="32" spans="1:8" x14ac:dyDescent="0.25">
      <c r="A32" s="20" t="s">
        <v>628</v>
      </c>
      <c r="B32" s="20" t="s">
        <v>636</v>
      </c>
      <c r="C32" s="20"/>
      <c r="D32" s="51" t="s">
        <v>1208</v>
      </c>
      <c r="E32" s="49" t="s">
        <v>515</v>
      </c>
      <c r="F32" s="35">
        <f>F209</f>
        <v>0</v>
      </c>
      <c r="H32" s="20"/>
    </row>
    <row r="33" spans="1:8" ht="45" x14ac:dyDescent="0.25">
      <c r="A33" s="20" t="s">
        <v>538</v>
      </c>
      <c r="B33" s="20"/>
      <c r="C33" s="20"/>
      <c r="D33" s="71" t="s">
        <v>1209</v>
      </c>
      <c r="E33" s="49"/>
      <c r="F33" s="14"/>
      <c r="H33" s="20"/>
    </row>
    <row r="34" spans="1:8" x14ac:dyDescent="0.25">
      <c r="A34" s="20" t="s">
        <v>629</v>
      </c>
      <c r="B34" s="20" t="s">
        <v>639</v>
      </c>
      <c r="C34" s="20"/>
      <c r="D34" s="51" t="s">
        <v>1210</v>
      </c>
      <c r="E34" s="49" t="s">
        <v>516</v>
      </c>
      <c r="F34" s="35">
        <f>F238</f>
        <v>0</v>
      </c>
      <c r="H34" s="20"/>
    </row>
    <row r="35" spans="1:8" ht="30" x14ac:dyDescent="0.25">
      <c r="A35" s="20" t="s">
        <v>629</v>
      </c>
      <c r="B35" s="20" t="s">
        <v>638</v>
      </c>
      <c r="C35" s="20"/>
      <c r="D35" s="51" t="s">
        <v>1211</v>
      </c>
      <c r="E35" s="49" t="s">
        <v>517</v>
      </c>
      <c r="F35" s="35">
        <f>F264</f>
        <v>0</v>
      </c>
      <c r="H35" s="20"/>
    </row>
    <row r="36" spans="1:8" x14ac:dyDescent="0.25">
      <c r="A36" s="20" t="s">
        <v>629</v>
      </c>
      <c r="B36" s="20" t="s">
        <v>637</v>
      </c>
      <c r="C36" s="20"/>
      <c r="D36" s="51" t="s">
        <v>1212</v>
      </c>
      <c r="E36" s="49" t="s">
        <v>518</v>
      </c>
      <c r="F36" s="35">
        <f>F289</f>
        <v>0</v>
      </c>
      <c r="H36" s="20"/>
    </row>
    <row r="37" spans="1:8" x14ac:dyDescent="0.25">
      <c r="A37" s="20" t="s">
        <v>630</v>
      </c>
      <c r="B37" s="20"/>
      <c r="C37" s="20"/>
      <c r="D37" s="74" t="s">
        <v>616</v>
      </c>
      <c r="E37" s="49" t="s">
        <v>519</v>
      </c>
      <c r="F37" s="35">
        <f>SUM(F25+F26+F27+F30+F31+F32+F34+F35+F36)</f>
        <v>0</v>
      </c>
      <c r="H37" s="20"/>
    </row>
    <row r="38" spans="1:8" x14ac:dyDescent="0.25">
      <c r="A38" s="20" t="s">
        <v>631</v>
      </c>
      <c r="B38" s="20"/>
      <c r="C38" s="20"/>
      <c r="D38" s="46" t="s">
        <v>1213</v>
      </c>
      <c r="E38" s="49" t="s">
        <v>520</v>
      </c>
      <c r="F38" s="35">
        <f>F37-(0.1*F23)</f>
        <v>0</v>
      </c>
      <c r="H38" s="20"/>
    </row>
    <row r="39" spans="1:8" x14ac:dyDescent="0.25">
      <c r="A39" s="20" t="s">
        <v>581</v>
      </c>
      <c r="B39" s="20" t="s">
        <v>541</v>
      </c>
      <c r="C39" s="20"/>
      <c r="D39" s="71" t="s">
        <v>1214</v>
      </c>
      <c r="E39" s="49" t="s">
        <v>521</v>
      </c>
      <c r="F39" s="35">
        <f>F23-F38</f>
        <v>0</v>
      </c>
      <c r="H39" s="20"/>
    </row>
    <row r="40" spans="1:8" ht="30" x14ac:dyDescent="0.25">
      <c r="A40" s="20" t="s">
        <v>632</v>
      </c>
      <c r="B40" s="20" t="s">
        <v>1195</v>
      </c>
      <c r="C40" s="20"/>
      <c r="D40" s="46" t="s">
        <v>1215</v>
      </c>
      <c r="E40" s="49" t="s">
        <v>522</v>
      </c>
      <c r="F40" s="32"/>
      <c r="H40" s="20"/>
    </row>
    <row r="41" spans="1:8" ht="30" x14ac:dyDescent="0.25">
      <c r="A41" s="20" t="s">
        <v>632</v>
      </c>
      <c r="B41" s="20" t="s">
        <v>541</v>
      </c>
      <c r="C41" s="20"/>
      <c r="D41" s="46" t="s">
        <v>1216</v>
      </c>
      <c r="E41" s="49" t="s">
        <v>523</v>
      </c>
      <c r="F41" s="32"/>
      <c r="H41" s="20"/>
    </row>
    <row r="42" spans="1:8" x14ac:dyDescent="0.25">
      <c r="A42" s="20" t="s">
        <v>633</v>
      </c>
      <c r="B42" s="20"/>
      <c r="C42" s="20"/>
      <c r="D42" s="45" t="s">
        <v>1217</v>
      </c>
      <c r="E42" s="49" t="s">
        <v>524</v>
      </c>
      <c r="F42" s="32"/>
      <c r="H42" s="20"/>
    </row>
    <row r="43" spans="1:8" x14ac:dyDescent="0.25">
      <c r="A43" s="20"/>
      <c r="B43" s="20"/>
      <c r="C43" s="20" t="s">
        <v>362</v>
      </c>
      <c r="D43" s="9"/>
      <c r="E43" s="9"/>
      <c r="H43" s="20"/>
    </row>
    <row r="44" spans="1:8" x14ac:dyDescent="0.25">
      <c r="A44" s="20"/>
      <c r="B44" s="20"/>
      <c r="C44" s="20" t="s">
        <v>399</v>
      </c>
      <c r="D44" s="20"/>
      <c r="E44" s="20"/>
      <c r="F44" s="20"/>
      <c r="G44" s="20"/>
      <c r="H44" s="20" t="s">
        <v>400</v>
      </c>
    </row>
    <row r="49" spans="1:8" x14ac:dyDescent="0.25">
      <c r="A49" s="20"/>
      <c r="B49" s="20" t="b">
        <v>0</v>
      </c>
      <c r="C49" s="20" t="s">
        <v>686</v>
      </c>
      <c r="D49" s="20"/>
      <c r="E49" s="20"/>
      <c r="F49" s="20"/>
      <c r="G49" s="20"/>
      <c r="H49" s="20"/>
    </row>
    <row r="50" spans="1:8" hidden="1" x14ac:dyDescent="0.25">
      <c r="A50" s="20"/>
      <c r="B50" s="20"/>
      <c r="C50" s="20"/>
      <c r="D50" s="20"/>
      <c r="E50" s="20"/>
      <c r="F50" s="20" t="s">
        <v>627</v>
      </c>
      <c r="G50" s="20"/>
      <c r="H50" s="20"/>
    </row>
    <row r="51" spans="1:8" hidden="1" x14ac:dyDescent="0.25">
      <c r="A51" s="20"/>
      <c r="B51" s="20"/>
      <c r="C51" s="20"/>
      <c r="D51" s="20" t="s">
        <v>688</v>
      </c>
      <c r="E51" s="20" t="s">
        <v>687</v>
      </c>
      <c r="F51" s="20" t="s">
        <v>693</v>
      </c>
      <c r="G51" s="20"/>
      <c r="H51" s="20"/>
    </row>
    <row r="52" spans="1:8" hidden="1" x14ac:dyDescent="0.25">
      <c r="A52" s="20"/>
      <c r="B52" s="20"/>
      <c r="C52" s="20" t="s">
        <v>360</v>
      </c>
      <c r="D52" s="20" t="s">
        <v>440</v>
      </c>
      <c r="E52" s="20" t="s">
        <v>440</v>
      </c>
      <c r="F52" s="20"/>
      <c r="G52" s="20" t="s">
        <v>362</v>
      </c>
      <c r="H52" s="20" t="s">
        <v>363</v>
      </c>
    </row>
    <row r="53" spans="1:8" s="9" customFormat="1" x14ac:dyDescent="0.25">
      <c r="A53" s="20"/>
      <c r="B53" s="20"/>
      <c r="C53" s="20" t="s">
        <v>364</v>
      </c>
      <c r="D53" s="87" t="s">
        <v>691</v>
      </c>
      <c r="E53" s="88"/>
      <c r="F53" s="89"/>
      <c r="H53" s="20"/>
    </row>
    <row r="54" spans="1:8" s="9" customFormat="1" ht="15" customHeight="1" x14ac:dyDescent="0.25">
      <c r="A54" s="20"/>
      <c r="B54" s="20"/>
      <c r="C54" s="20" t="s">
        <v>361</v>
      </c>
      <c r="D54" s="85" t="s">
        <v>690</v>
      </c>
      <c r="E54" s="85" t="s">
        <v>689</v>
      </c>
      <c r="F54" s="47" t="s">
        <v>445</v>
      </c>
      <c r="H54" s="20"/>
    </row>
    <row r="55" spans="1:8" s="9" customFormat="1" x14ac:dyDescent="0.25">
      <c r="A55" s="20" t="s">
        <v>401</v>
      </c>
      <c r="B55" s="20"/>
      <c r="C55" s="20" t="s">
        <v>361</v>
      </c>
      <c r="D55" s="86"/>
      <c r="E55" s="86"/>
      <c r="F55" s="47" t="s">
        <v>442</v>
      </c>
      <c r="H55" s="20"/>
    </row>
    <row r="56" spans="1:8" x14ac:dyDescent="0.25">
      <c r="A56" s="20"/>
      <c r="B56" s="20"/>
      <c r="C56" s="20" t="s">
        <v>362</v>
      </c>
      <c r="D56" s="9"/>
      <c r="E56" s="9"/>
      <c r="H56" s="20"/>
    </row>
    <row r="57" spans="1:8" x14ac:dyDescent="0.25">
      <c r="A57" s="20"/>
      <c r="B57" s="20"/>
      <c r="C57" s="21"/>
      <c r="D57" s="4"/>
      <c r="E57" s="59"/>
      <c r="F57" s="32"/>
      <c r="H57" s="20"/>
    </row>
    <row r="58" spans="1:8" hidden="1" x14ac:dyDescent="0.25">
      <c r="A58" s="20"/>
      <c r="B58" s="20"/>
      <c r="C58" s="20" t="s">
        <v>362</v>
      </c>
      <c r="D58" s="9"/>
      <c r="E58" s="9"/>
      <c r="H58" s="20"/>
    </row>
    <row r="59" spans="1:8" hidden="1" x14ac:dyDescent="0.25">
      <c r="A59" s="20"/>
      <c r="B59" s="20"/>
      <c r="C59" s="20" t="s">
        <v>399</v>
      </c>
      <c r="D59" s="20"/>
      <c r="E59" s="20"/>
      <c r="F59" s="20"/>
      <c r="G59" s="20"/>
      <c r="H59" s="20" t="s">
        <v>400</v>
      </c>
    </row>
    <row r="60" spans="1:8" hidden="1" x14ac:dyDescent="0.25"/>
    <row r="61" spans="1:8" hidden="1" x14ac:dyDescent="0.25"/>
    <row r="62" spans="1:8" hidden="1" x14ac:dyDescent="0.25">
      <c r="A62" s="20"/>
      <c r="B62" s="20" t="b">
        <v>0</v>
      </c>
      <c r="C62" s="20" t="s">
        <v>692</v>
      </c>
      <c r="D62" s="20"/>
      <c r="E62" s="20"/>
      <c r="F62" s="20"/>
      <c r="G62" s="20"/>
      <c r="H62" s="20"/>
    </row>
    <row r="63" spans="1:8" hidden="1" x14ac:dyDescent="0.25">
      <c r="A63" s="20"/>
      <c r="B63" s="20"/>
      <c r="C63" s="20"/>
      <c r="D63" s="20"/>
      <c r="E63" s="20" t="s">
        <v>401</v>
      </c>
      <c r="F63" s="20" t="s">
        <v>627</v>
      </c>
      <c r="G63" s="20"/>
      <c r="H63" s="20"/>
    </row>
    <row r="64" spans="1:8" hidden="1" x14ac:dyDescent="0.25">
      <c r="A64" s="20"/>
      <c r="B64" s="20"/>
      <c r="C64" s="20"/>
      <c r="D64" s="20"/>
      <c r="E64" s="20"/>
      <c r="F64" s="20" t="s">
        <v>634</v>
      </c>
      <c r="G64" s="20"/>
      <c r="H64" s="20"/>
    </row>
    <row r="65" spans="1:8" hidden="1" x14ac:dyDescent="0.25">
      <c r="A65" s="20"/>
      <c r="B65" s="20"/>
      <c r="C65" s="20" t="s">
        <v>360</v>
      </c>
      <c r="D65" s="20" t="s">
        <v>361</v>
      </c>
      <c r="E65" s="20" t="s">
        <v>361</v>
      </c>
      <c r="F65" s="20"/>
      <c r="G65" s="20" t="s">
        <v>362</v>
      </c>
      <c r="H65" s="20" t="s">
        <v>363</v>
      </c>
    </row>
    <row r="66" spans="1:8" s="9" customFormat="1" hidden="1" x14ac:dyDescent="0.25">
      <c r="A66" s="20"/>
      <c r="B66" s="20"/>
      <c r="C66" s="20" t="s">
        <v>364</v>
      </c>
      <c r="D66" s="87" t="s">
        <v>691</v>
      </c>
      <c r="E66" s="88"/>
      <c r="F66" s="89"/>
      <c r="H66" s="20"/>
    </row>
    <row r="67" spans="1:8" s="9" customFormat="1" hidden="1" x14ac:dyDescent="0.25">
      <c r="A67" s="20"/>
      <c r="B67" s="20"/>
      <c r="C67" s="20" t="s">
        <v>361</v>
      </c>
      <c r="D67" s="85" t="s">
        <v>690</v>
      </c>
      <c r="E67" s="85"/>
      <c r="F67" s="47" t="s">
        <v>445</v>
      </c>
      <c r="H67" s="20"/>
    </row>
    <row r="68" spans="1:8" s="9" customFormat="1" hidden="1" x14ac:dyDescent="0.25">
      <c r="A68" s="20" t="s">
        <v>401</v>
      </c>
      <c r="B68" s="20"/>
      <c r="C68" s="20" t="s">
        <v>361</v>
      </c>
      <c r="D68" s="86"/>
      <c r="E68" s="86"/>
      <c r="F68" s="47" t="s">
        <v>442</v>
      </c>
      <c r="H68" s="20"/>
    </row>
    <row r="69" spans="1:8" hidden="1" x14ac:dyDescent="0.25">
      <c r="A69" s="20"/>
      <c r="B69" s="20"/>
      <c r="C69" s="20" t="s">
        <v>362</v>
      </c>
      <c r="D69" s="13"/>
      <c r="E69" s="13"/>
      <c r="F69" s="13"/>
      <c r="H69" s="20"/>
    </row>
    <row r="70" spans="1:8" x14ac:dyDescent="0.25">
      <c r="A70" s="20"/>
      <c r="B70" s="20"/>
      <c r="C70" s="21"/>
      <c r="D70" s="46" t="s">
        <v>695</v>
      </c>
      <c r="E70" s="49" t="s">
        <v>525</v>
      </c>
      <c r="F70" s="35">
        <f>SUM(F57:F58)</f>
        <v>0</v>
      </c>
      <c r="H70" s="20"/>
    </row>
    <row r="71" spans="1:8" x14ac:dyDescent="0.25">
      <c r="A71" s="20"/>
      <c r="B71" s="20"/>
      <c r="C71" s="20" t="s">
        <v>362</v>
      </c>
      <c r="D71" s="9"/>
      <c r="E71" s="9"/>
      <c r="H71" s="20"/>
    </row>
    <row r="72" spans="1:8" x14ac:dyDescent="0.25">
      <c r="A72" s="20"/>
      <c r="B72" s="20"/>
      <c r="C72" s="20" t="s">
        <v>399</v>
      </c>
      <c r="D72" s="20"/>
      <c r="E72" s="20"/>
      <c r="F72" s="20"/>
      <c r="G72" s="20"/>
      <c r="H72" s="20" t="s">
        <v>400</v>
      </c>
    </row>
    <row r="78" spans="1:8" x14ac:dyDescent="0.25">
      <c r="A78" s="20"/>
      <c r="B78" s="20" t="b">
        <v>0</v>
      </c>
      <c r="C78" s="20" t="s">
        <v>694</v>
      </c>
      <c r="D78" s="20"/>
      <c r="E78" s="20"/>
      <c r="F78" s="20"/>
      <c r="G78" s="20"/>
      <c r="H78" s="20"/>
    </row>
    <row r="79" spans="1:8" hidden="1" x14ac:dyDescent="0.25">
      <c r="A79" s="20"/>
      <c r="B79" s="20"/>
      <c r="C79" s="20"/>
      <c r="D79" s="20"/>
      <c r="E79" s="20"/>
      <c r="F79" s="20" t="s">
        <v>627</v>
      </c>
      <c r="G79" s="20"/>
      <c r="H79" s="20"/>
    </row>
    <row r="80" spans="1:8" hidden="1" x14ac:dyDescent="0.25">
      <c r="A80" s="20"/>
      <c r="B80" s="20"/>
      <c r="C80" s="20"/>
      <c r="D80" s="20" t="s">
        <v>688</v>
      </c>
      <c r="E80" s="20" t="s">
        <v>687</v>
      </c>
      <c r="F80" s="20" t="s">
        <v>697</v>
      </c>
      <c r="G80" s="20"/>
      <c r="H80" s="20"/>
    </row>
    <row r="81" spans="1:8" hidden="1" x14ac:dyDescent="0.25">
      <c r="A81" s="20"/>
      <c r="B81" s="20"/>
      <c r="C81" s="20" t="s">
        <v>360</v>
      </c>
      <c r="D81" s="20" t="s">
        <v>440</v>
      </c>
      <c r="E81" s="20" t="s">
        <v>440</v>
      </c>
      <c r="F81" s="20"/>
      <c r="G81" s="20" t="s">
        <v>362</v>
      </c>
      <c r="H81" s="20" t="s">
        <v>363</v>
      </c>
    </row>
    <row r="82" spans="1:8" s="9" customFormat="1" x14ac:dyDescent="0.25">
      <c r="A82" s="20"/>
      <c r="B82" s="20"/>
      <c r="C82" s="20" t="s">
        <v>364</v>
      </c>
      <c r="D82" s="87" t="s">
        <v>696</v>
      </c>
      <c r="E82" s="88"/>
      <c r="F82" s="89"/>
      <c r="H82" s="20"/>
    </row>
    <row r="83" spans="1:8" s="9" customFormat="1" x14ac:dyDescent="0.25">
      <c r="A83" s="20"/>
      <c r="B83" s="20"/>
      <c r="C83" s="20" t="s">
        <v>361</v>
      </c>
      <c r="D83" s="85" t="s">
        <v>690</v>
      </c>
      <c r="E83" s="85" t="s">
        <v>689</v>
      </c>
      <c r="F83" s="47" t="s">
        <v>445</v>
      </c>
      <c r="H83" s="20"/>
    </row>
    <row r="84" spans="1:8" s="9" customFormat="1" x14ac:dyDescent="0.25">
      <c r="A84" s="20" t="s">
        <v>401</v>
      </c>
      <c r="B84" s="20"/>
      <c r="C84" s="20" t="s">
        <v>361</v>
      </c>
      <c r="D84" s="86"/>
      <c r="E84" s="86"/>
      <c r="F84" s="47" t="s">
        <v>443</v>
      </c>
      <c r="H84" s="20"/>
    </row>
    <row r="85" spans="1:8" x14ac:dyDescent="0.25">
      <c r="A85" s="20"/>
      <c r="B85" s="20"/>
      <c r="C85" s="20" t="s">
        <v>362</v>
      </c>
      <c r="D85" s="9"/>
      <c r="E85" s="9"/>
      <c r="H85" s="20"/>
    </row>
    <row r="86" spans="1:8" x14ac:dyDescent="0.25">
      <c r="A86" s="20"/>
      <c r="B86" s="20"/>
      <c r="C86" s="21"/>
      <c r="D86" s="4"/>
      <c r="E86" s="59"/>
      <c r="F86" s="32"/>
      <c r="H86" s="20"/>
    </row>
    <row r="87" spans="1:8" hidden="1" x14ac:dyDescent="0.25">
      <c r="A87" s="20"/>
      <c r="B87" s="20"/>
      <c r="C87" s="20" t="s">
        <v>362</v>
      </c>
      <c r="D87" s="9"/>
      <c r="E87" s="9"/>
      <c r="H87" s="20"/>
    </row>
    <row r="88" spans="1:8" hidden="1" x14ac:dyDescent="0.25">
      <c r="A88" s="20"/>
      <c r="B88" s="20"/>
      <c r="C88" s="20" t="s">
        <v>399</v>
      </c>
      <c r="D88" s="20"/>
      <c r="E88" s="20"/>
      <c r="F88" s="20"/>
      <c r="G88" s="20"/>
      <c r="H88" s="20" t="s">
        <v>400</v>
      </c>
    </row>
    <row r="89" spans="1:8" hidden="1" x14ac:dyDescent="0.25"/>
    <row r="90" spans="1:8" hidden="1" x14ac:dyDescent="0.25"/>
    <row r="91" spans="1:8" hidden="1" x14ac:dyDescent="0.25">
      <c r="A91" s="20"/>
      <c r="B91" s="20" t="b">
        <v>0</v>
      </c>
      <c r="C91" s="20" t="s">
        <v>698</v>
      </c>
      <c r="D91" s="20"/>
      <c r="E91" s="20"/>
      <c r="F91" s="20"/>
      <c r="G91" s="20"/>
      <c r="H91" s="20"/>
    </row>
    <row r="92" spans="1:8" hidden="1" x14ac:dyDescent="0.25">
      <c r="A92" s="20"/>
      <c r="B92" s="20"/>
      <c r="C92" s="20"/>
      <c r="D92" s="20"/>
      <c r="E92" s="20" t="s">
        <v>401</v>
      </c>
      <c r="F92" s="20" t="s">
        <v>627</v>
      </c>
      <c r="G92" s="20"/>
      <c r="H92" s="20"/>
    </row>
    <row r="93" spans="1:8" hidden="1" x14ac:dyDescent="0.25">
      <c r="A93" s="20"/>
      <c r="B93" s="20"/>
      <c r="C93" s="20"/>
      <c r="D93" s="20"/>
      <c r="E93" s="20"/>
      <c r="F93" s="20" t="s">
        <v>635</v>
      </c>
      <c r="G93" s="20"/>
      <c r="H93" s="20"/>
    </row>
    <row r="94" spans="1:8" hidden="1" x14ac:dyDescent="0.25">
      <c r="A94" s="20"/>
      <c r="B94" s="20"/>
      <c r="C94" s="20" t="s">
        <v>360</v>
      </c>
      <c r="D94" s="20" t="s">
        <v>361</v>
      </c>
      <c r="E94" s="20" t="s">
        <v>361</v>
      </c>
      <c r="F94" s="20"/>
      <c r="G94" s="20" t="s">
        <v>362</v>
      </c>
      <c r="H94" s="20" t="s">
        <v>363</v>
      </c>
    </row>
    <row r="95" spans="1:8" s="9" customFormat="1" hidden="1" x14ac:dyDescent="0.25">
      <c r="A95" s="20"/>
      <c r="B95" s="20"/>
      <c r="C95" s="20" t="s">
        <v>364</v>
      </c>
      <c r="D95" s="87" t="s">
        <v>696</v>
      </c>
      <c r="E95" s="88"/>
      <c r="F95" s="89"/>
      <c r="H95" s="20"/>
    </row>
    <row r="96" spans="1:8" s="9" customFormat="1" hidden="1" x14ac:dyDescent="0.25">
      <c r="A96" s="20"/>
      <c r="B96" s="20"/>
      <c r="C96" s="20" t="s">
        <v>361</v>
      </c>
      <c r="D96" s="85" t="s">
        <v>690</v>
      </c>
      <c r="E96" s="85"/>
      <c r="F96" s="47" t="s">
        <v>445</v>
      </c>
      <c r="H96" s="20"/>
    </row>
    <row r="97" spans="1:8" s="9" customFormat="1" hidden="1" x14ac:dyDescent="0.25">
      <c r="A97" s="20" t="s">
        <v>401</v>
      </c>
      <c r="B97" s="20"/>
      <c r="C97" s="20" t="s">
        <v>361</v>
      </c>
      <c r="D97" s="86"/>
      <c r="E97" s="86"/>
      <c r="F97" s="47" t="s">
        <v>443</v>
      </c>
      <c r="H97" s="20"/>
    </row>
    <row r="98" spans="1:8" hidden="1" x14ac:dyDescent="0.25">
      <c r="A98" s="20"/>
      <c r="B98" s="20"/>
      <c r="C98" s="20" t="s">
        <v>362</v>
      </c>
      <c r="D98" s="13"/>
      <c r="E98" s="13"/>
      <c r="F98" s="13"/>
      <c r="H98" s="20"/>
    </row>
    <row r="99" spans="1:8" x14ac:dyDescent="0.25">
      <c r="A99" s="20"/>
      <c r="B99" s="20"/>
      <c r="C99" s="21"/>
      <c r="D99" s="46" t="s">
        <v>695</v>
      </c>
      <c r="E99" s="49" t="s">
        <v>526</v>
      </c>
      <c r="F99" s="35">
        <f>SUM(F86:F87)</f>
        <v>0</v>
      </c>
      <c r="H99" s="20"/>
    </row>
    <row r="100" spans="1:8" x14ac:dyDescent="0.25">
      <c r="A100" s="20"/>
      <c r="B100" s="20"/>
      <c r="C100" s="20" t="s">
        <v>362</v>
      </c>
      <c r="D100" s="9"/>
      <c r="E100" s="9"/>
      <c r="H100" s="20"/>
    </row>
    <row r="101" spans="1:8" x14ac:dyDescent="0.25">
      <c r="A101" s="20"/>
      <c r="B101" s="20"/>
      <c r="C101" s="20" t="s">
        <v>399</v>
      </c>
      <c r="D101" s="20"/>
      <c r="E101" s="20"/>
      <c r="F101" s="20"/>
      <c r="G101" s="20"/>
      <c r="H101" s="20" t="s">
        <v>400</v>
      </c>
    </row>
    <row r="106" spans="1:8" x14ac:dyDescent="0.25">
      <c r="A106" s="20"/>
      <c r="B106" s="20" t="b">
        <v>0</v>
      </c>
      <c r="C106" s="20" t="s">
        <v>699</v>
      </c>
      <c r="D106" s="20"/>
      <c r="E106" s="20"/>
      <c r="F106" s="20"/>
      <c r="G106" s="20"/>
      <c r="H106" s="20"/>
    </row>
    <row r="107" spans="1:8" hidden="1" x14ac:dyDescent="0.25">
      <c r="A107" s="20"/>
      <c r="B107" s="20"/>
      <c r="C107" s="20"/>
      <c r="D107" s="20"/>
      <c r="E107" s="20"/>
      <c r="F107" s="20" t="s">
        <v>627</v>
      </c>
      <c r="G107" s="20"/>
      <c r="H107" s="20"/>
    </row>
    <row r="108" spans="1:8" hidden="1" x14ac:dyDescent="0.25">
      <c r="A108" s="20"/>
      <c r="B108" s="20"/>
      <c r="C108" s="20"/>
      <c r="D108" s="20" t="s">
        <v>688</v>
      </c>
      <c r="E108" s="20" t="s">
        <v>687</v>
      </c>
      <c r="F108" s="20" t="s">
        <v>702</v>
      </c>
      <c r="G108" s="20"/>
      <c r="H108" s="20"/>
    </row>
    <row r="109" spans="1:8" hidden="1" x14ac:dyDescent="0.25">
      <c r="A109" s="20"/>
      <c r="B109" s="20"/>
      <c r="C109" s="20" t="s">
        <v>360</v>
      </c>
      <c r="D109" s="20" t="s">
        <v>440</v>
      </c>
      <c r="E109" s="20" t="s">
        <v>440</v>
      </c>
      <c r="F109" s="20"/>
      <c r="G109" s="20" t="s">
        <v>362</v>
      </c>
      <c r="H109" s="20" t="s">
        <v>363</v>
      </c>
    </row>
    <row r="110" spans="1:8" s="9" customFormat="1" x14ac:dyDescent="0.25">
      <c r="A110" s="20"/>
      <c r="B110" s="20"/>
      <c r="C110" s="20" t="s">
        <v>364</v>
      </c>
      <c r="D110" s="87" t="s">
        <v>701</v>
      </c>
      <c r="E110" s="88"/>
      <c r="F110" s="89"/>
      <c r="H110" s="20"/>
    </row>
    <row r="111" spans="1:8" s="9" customFormat="1" x14ac:dyDescent="0.25">
      <c r="A111" s="20"/>
      <c r="B111" s="20"/>
      <c r="C111" s="20" t="s">
        <v>361</v>
      </c>
      <c r="D111" s="85" t="s">
        <v>690</v>
      </c>
      <c r="E111" s="85" t="s">
        <v>689</v>
      </c>
      <c r="F111" s="47" t="s">
        <v>445</v>
      </c>
      <c r="H111" s="20"/>
    </row>
    <row r="112" spans="1:8" s="9" customFormat="1" x14ac:dyDescent="0.25">
      <c r="A112" s="20" t="s">
        <v>401</v>
      </c>
      <c r="B112" s="20"/>
      <c r="C112" s="20" t="s">
        <v>361</v>
      </c>
      <c r="D112" s="86"/>
      <c r="E112" s="86"/>
      <c r="F112" s="47" t="s">
        <v>453</v>
      </c>
      <c r="H112" s="20"/>
    </row>
    <row r="113" spans="1:8" x14ac:dyDescent="0.25">
      <c r="A113" s="20"/>
      <c r="B113" s="20"/>
      <c r="C113" s="20" t="s">
        <v>362</v>
      </c>
      <c r="D113" s="9"/>
      <c r="E113" s="9"/>
      <c r="H113" s="20"/>
    </row>
    <row r="114" spans="1:8" x14ac:dyDescent="0.25">
      <c r="A114" s="20"/>
      <c r="B114" s="20"/>
      <c r="C114" s="21"/>
      <c r="D114" s="4"/>
      <c r="E114" s="59"/>
      <c r="F114" s="32"/>
      <c r="H114" s="20"/>
    </row>
    <row r="115" spans="1:8" hidden="1" x14ac:dyDescent="0.25">
      <c r="A115" s="20"/>
      <c r="B115" s="20"/>
      <c r="C115" s="20" t="s">
        <v>362</v>
      </c>
      <c r="D115" s="9"/>
      <c r="E115" s="9"/>
      <c r="H115" s="20"/>
    </row>
    <row r="116" spans="1:8" hidden="1" x14ac:dyDescent="0.25">
      <c r="A116" s="20"/>
      <c r="B116" s="20"/>
      <c r="C116" s="20" t="s">
        <v>399</v>
      </c>
      <c r="D116" s="20"/>
      <c r="E116" s="20"/>
      <c r="F116" s="20"/>
      <c r="G116" s="20"/>
      <c r="H116" s="20" t="s">
        <v>400</v>
      </c>
    </row>
    <row r="117" spans="1:8" hidden="1" x14ac:dyDescent="0.25"/>
    <row r="118" spans="1:8" hidden="1" x14ac:dyDescent="0.25"/>
    <row r="119" spans="1:8" hidden="1" x14ac:dyDescent="0.25">
      <c r="A119" s="20"/>
      <c r="B119" s="20" t="b">
        <v>0</v>
      </c>
      <c r="C119" s="20" t="s">
        <v>703</v>
      </c>
      <c r="D119" s="20"/>
      <c r="E119" s="20"/>
      <c r="F119" s="20"/>
      <c r="G119" s="20"/>
      <c r="H119" s="20"/>
    </row>
    <row r="120" spans="1:8" hidden="1" x14ac:dyDescent="0.25">
      <c r="A120" s="20"/>
      <c r="B120" s="20"/>
      <c r="C120" s="20"/>
      <c r="D120" s="20"/>
      <c r="E120" s="20" t="s">
        <v>401</v>
      </c>
      <c r="F120" s="20" t="s">
        <v>627</v>
      </c>
      <c r="G120" s="20"/>
      <c r="H120" s="20"/>
    </row>
    <row r="121" spans="1:8" hidden="1" x14ac:dyDescent="0.25">
      <c r="A121" s="20"/>
      <c r="B121" s="20"/>
      <c r="C121" s="20"/>
      <c r="D121" s="20"/>
      <c r="E121" s="20"/>
      <c r="F121" s="20" t="s">
        <v>636</v>
      </c>
      <c r="G121" s="20"/>
      <c r="H121" s="20"/>
    </row>
    <row r="122" spans="1:8" hidden="1" x14ac:dyDescent="0.25">
      <c r="A122" s="20"/>
      <c r="B122" s="20"/>
      <c r="C122" s="20" t="s">
        <v>360</v>
      </c>
      <c r="D122" s="20" t="s">
        <v>361</v>
      </c>
      <c r="E122" s="20" t="s">
        <v>361</v>
      </c>
      <c r="F122" s="20"/>
      <c r="G122" s="20" t="s">
        <v>362</v>
      </c>
      <c r="H122" s="20" t="s">
        <v>363</v>
      </c>
    </row>
    <row r="123" spans="1:8" s="9" customFormat="1" hidden="1" x14ac:dyDescent="0.25">
      <c r="A123" s="20"/>
      <c r="B123" s="20"/>
      <c r="C123" s="20" t="s">
        <v>364</v>
      </c>
      <c r="D123" s="87" t="s">
        <v>701</v>
      </c>
      <c r="E123" s="88"/>
      <c r="F123" s="89"/>
      <c r="H123" s="20"/>
    </row>
    <row r="124" spans="1:8" s="9" customFormat="1" hidden="1" x14ac:dyDescent="0.25">
      <c r="A124" s="20"/>
      <c r="B124" s="20"/>
      <c r="C124" s="20" t="s">
        <v>361</v>
      </c>
      <c r="D124" s="85" t="s">
        <v>690</v>
      </c>
      <c r="E124" s="85" t="s">
        <v>689</v>
      </c>
      <c r="F124" s="47" t="s">
        <v>445</v>
      </c>
      <c r="H124" s="20"/>
    </row>
    <row r="125" spans="1:8" s="9" customFormat="1" hidden="1" x14ac:dyDescent="0.25">
      <c r="A125" s="20" t="s">
        <v>401</v>
      </c>
      <c r="B125" s="20"/>
      <c r="C125" s="20" t="s">
        <v>361</v>
      </c>
      <c r="D125" s="86"/>
      <c r="E125" s="86"/>
      <c r="F125" s="47" t="s">
        <v>453</v>
      </c>
      <c r="H125" s="20"/>
    </row>
    <row r="126" spans="1:8" hidden="1" x14ac:dyDescent="0.25">
      <c r="A126" s="20"/>
      <c r="B126" s="20"/>
      <c r="C126" s="20" t="s">
        <v>362</v>
      </c>
      <c r="D126" s="13"/>
      <c r="E126" s="13"/>
      <c r="F126" s="13"/>
      <c r="H126" s="20"/>
    </row>
    <row r="127" spans="1:8" x14ac:dyDescent="0.25">
      <c r="A127" s="20"/>
      <c r="B127" s="20"/>
      <c r="C127" s="21"/>
      <c r="D127" s="46" t="s">
        <v>695</v>
      </c>
      <c r="E127" s="49" t="s">
        <v>527</v>
      </c>
      <c r="F127" s="35">
        <f>SUM(F114:F115)</f>
        <v>0</v>
      </c>
      <c r="H127" s="20"/>
    </row>
    <row r="128" spans="1:8" x14ac:dyDescent="0.25">
      <c r="A128" s="20"/>
      <c r="B128" s="20"/>
      <c r="C128" s="20" t="s">
        <v>362</v>
      </c>
      <c r="D128" s="9"/>
      <c r="E128" s="9"/>
      <c r="H128" s="20"/>
    </row>
    <row r="129" spans="1:8" x14ac:dyDescent="0.25">
      <c r="A129" s="20"/>
      <c r="B129" s="20"/>
      <c r="C129" s="20" t="s">
        <v>399</v>
      </c>
      <c r="D129" s="20"/>
      <c r="E129" s="20"/>
      <c r="F129" s="20"/>
      <c r="G129" s="20"/>
      <c r="H129" s="20" t="s">
        <v>400</v>
      </c>
    </row>
    <row r="133" spans="1:8" x14ac:dyDescent="0.25">
      <c r="A133" s="20"/>
      <c r="B133" s="20" t="b">
        <v>0</v>
      </c>
      <c r="C133" s="20" t="s">
        <v>704</v>
      </c>
      <c r="D133" s="20"/>
      <c r="E133" s="20"/>
      <c r="F133" s="20"/>
      <c r="G133" s="20"/>
      <c r="H133" s="20"/>
    </row>
    <row r="134" spans="1:8" hidden="1" x14ac:dyDescent="0.25">
      <c r="A134" s="20"/>
      <c r="B134" s="20"/>
      <c r="C134" s="20"/>
      <c r="D134" s="20"/>
      <c r="E134" s="20"/>
      <c r="F134" s="20" t="s">
        <v>628</v>
      </c>
      <c r="G134" s="20"/>
      <c r="H134" s="20"/>
    </row>
    <row r="135" spans="1:8" hidden="1" x14ac:dyDescent="0.25">
      <c r="A135" s="20"/>
      <c r="B135" s="20"/>
      <c r="C135" s="20"/>
      <c r="D135" s="20" t="s">
        <v>688</v>
      </c>
      <c r="E135" s="20" t="s">
        <v>687</v>
      </c>
      <c r="F135" s="20" t="s">
        <v>693</v>
      </c>
      <c r="G135" s="20"/>
      <c r="H135" s="20"/>
    </row>
    <row r="136" spans="1:8" hidden="1" x14ac:dyDescent="0.25">
      <c r="A136" s="20"/>
      <c r="B136" s="20"/>
      <c r="C136" s="20" t="s">
        <v>360</v>
      </c>
      <c r="D136" s="20" t="s">
        <v>440</v>
      </c>
      <c r="E136" s="20" t="s">
        <v>440</v>
      </c>
      <c r="F136" s="20"/>
      <c r="G136" s="20" t="s">
        <v>362</v>
      </c>
      <c r="H136" s="20" t="s">
        <v>363</v>
      </c>
    </row>
    <row r="137" spans="1:8" s="9" customFormat="1" x14ac:dyDescent="0.25">
      <c r="A137" s="20"/>
      <c r="B137" s="20"/>
      <c r="C137" s="20" t="s">
        <v>364</v>
      </c>
      <c r="D137" s="87" t="s">
        <v>705</v>
      </c>
      <c r="E137" s="88"/>
      <c r="F137" s="89"/>
      <c r="H137" s="20"/>
    </row>
    <row r="138" spans="1:8" s="9" customFormat="1" x14ac:dyDescent="0.25">
      <c r="A138" s="20"/>
      <c r="B138" s="20"/>
      <c r="C138" s="20" t="s">
        <v>364</v>
      </c>
      <c r="D138" s="87" t="s">
        <v>691</v>
      </c>
      <c r="E138" s="88"/>
      <c r="F138" s="89"/>
      <c r="H138" s="20"/>
    </row>
    <row r="139" spans="1:8" s="9" customFormat="1" x14ac:dyDescent="0.25">
      <c r="A139" s="20"/>
      <c r="B139" s="20"/>
      <c r="C139" s="20" t="s">
        <v>361</v>
      </c>
      <c r="D139" s="85" t="s">
        <v>690</v>
      </c>
      <c r="E139" s="85" t="s">
        <v>689</v>
      </c>
      <c r="F139" s="47" t="s">
        <v>445</v>
      </c>
      <c r="H139" s="20"/>
    </row>
    <row r="140" spans="1:8" s="9" customFormat="1" x14ac:dyDescent="0.25">
      <c r="A140" s="20" t="s">
        <v>401</v>
      </c>
      <c r="B140" s="20"/>
      <c r="C140" s="20" t="s">
        <v>361</v>
      </c>
      <c r="D140" s="86"/>
      <c r="E140" s="86"/>
      <c r="F140" s="47" t="s">
        <v>454</v>
      </c>
      <c r="H140" s="20"/>
    </row>
    <row r="141" spans="1:8" x14ac:dyDescent="0.25">
      <c r="A141" s="20"/>
      <c r="B141" s="20"/>
      <c r="C141" s="20" t="s">
        <v>362</v>
      </c>
      <c r="D141" s="9"/>
      <c r="E141" s="9"/>
      <c r="H141" s="20"/>
    </row>
    <row r="142" spans="1:8" x14ac:dyDescent="0.25">
      <c r="A142" s="20"/>
      <c r="B142" s="20"/>
      <c r="C142" s="21"/>
      <c r="D142" s="4"/>
      <c r="E142" s="59"/>
      <c r="F142" s="32"/>
      <c r="H142" s="20"/>
    </row>
    <row r="143" spans="1:8" hidden="1" x14ac:dyDescent="0.25">
      <c r="A143" s="20"/>
      <c r="B143" s="20"/>
      <c r="C143" s="20" t="s">
        <v>362</v>
      </c>
      <c r="D143" s="9"/>
      <c r="E143" s="9"/>
      <c r="H143" s="20"/>
    </row>
    <row r="144" spans="1:8" hidden="1" x14ac:dyDescent="0.25">
      <c r="A144" s="20"/>
      <c r="B144" s="20"/>
      <c r="C144" s="20" t="s">
        <v>399</v>
      </c>
      <c r="D144" s="20"/>
      <c r="E144" s="20"/>
      <c r="F144" s="20"/>
      <c r="G144" s="20"/>
      <c r="H144" s="20" t="s">
        <v>400</v>
      </c>
    </row>
    <row r="145" spans="1:8" hidden="1" x14ac:dyDescent="0.25"/>
    <row r="146" spans="1:8" hidden="1" x14ac:dyDescent="0.25"/>
    <row r="147" spans="1:8" hidden="1" x14ac:dyDescent="0.25">
      <c r="A147" s="20"/>
      <c r="B147" s="20" t="b">
        <v>0</v>
      </c>
      <c r="C147" s="20" t="s">
        <v>706</v>
      </c>
      <c r="D147" s="20"/>
      <c r="E147" s="20"/>
      <c r="F147" s="20"/>
      <c r="G147" s="20"/>
      <c r="H147" s="20"/>
    </row>
    <row r="148" spans="1:8" hidden="1" x14ac:dyDescent="0.25">
      <c r="A148" s="20"/>
      <c r="B148" s="20"/>
      <c r="C148" s="20"/>
      <c r="D148" s="20"/>
      <c r="E148" s="20" t="s">
        <v>401</v>
      </c>
      <c r="F148" s="20" t="s">
        <v>628</v>
      </c>
      <c r="G148" s="20"/>
      <c r="H148" s="20"/>
    </row>
    <row r="149" spans="1:8" hidden="1" x14ac:dyDescent="0.25">
      <c r="A149" s="20"/>
      <c r="B149" s="20"/>
      <c r="C149" s="20"/>
      <c r="D149" s="20"/>
      <c r="E149" s="20"/>
      <c r="F149" s="20" t="s">
        <v>634</v>
      </c>
      <c r="G149" s="20"/>
      <c r="H149" s="20"/>
    </row>
    <row r="150" spans="1:8" hidden="1" x14ac:dyDescent="0.25">
      <c r="A150" s="20"/>
      <c r="B150" s="20"/>
      <c r="C150" s="20" t="s">
        <v>360</v>
      </c>
      <c r="D150" s="20" t="s">
        <v>361</v>
      </c>
      <c r="E150" s="20" t="s">
        <v>361</v>
      </c>
      <c r="F150" s="20"/>
      <c r="G150" s="20" t="s">
        <v>362</v>
      </c>
      <c r="H150" s="20" t="s">
        <v>363</v>
      </c>
    </row>
    <row r="151" spans="1:8" s="9" customFormat="1" hidden="1" x14ac:dyDescent="0.25">
      <c r="A151" s="20"/>
      <c r="B151" s="20"/>
      <c r="C151" s="20" t="s">
        <v>364</v>
      </c>
      <c r="D151" s="87" t="s">
        <v>691</v>
      </c>
      <c r="E151" s="88"/>
      <c r="F151" s="89"/>
      <c r="H151" s="20"/>
    </row>
    <row r="152" spans="1:8" s="9" customFormat="1" hidden="1" x14ac:dyDescent="0.25">
      <c r="A152" s="20"/>
      <c r="B152" s="20"/>
      <c r="C152" s="20" t="s">
        <v>361</v>
      </c>
      <c r="D152" s="85" t="s">
        <v>690</v>
      </c>
      <c r="E152" s="85"/>
      <c r="F152" s="47" t="s">
        <v>445</v>
      </c>
      <c r="H152" s="20"/>
    </row>
    <row r="153" spans="1:8" s="9" customFormat="1" hidden="1" x14ac:dyDescent="0.25">
      <c r="A153" s="20" t="s">
        <v>401</v>
      </c>
      <c r="B153" s="20"/>
      <c r="C153" s="20" t="s">
        <v>361</v>
      </c>
      <c r="D153" s="86"/>
      <c r="E153" s="86"/>
      <c r="F153" s="47" t="s">
        <v>454</v>
      </c>
      <c r="H153" s="20"/>
    </row>
    <row r="154" spans="1:8" hidden="1" x14ac:dyDescent="0.25">
      <c r="A154" s="20"/>
      <c r="B154" s="20"/>
      <c r="C154" s="20" t="s">
        <v>362</v>
      </c>
      <c r="D154" s="13"/>
      <c r="E154" s="13"/>
      <c r="F154" s="13"/>
      <c r="H154" s="20"/>
    </row>
    <row r="155" spans="1:8" x14ac:dyDescent="0.25">
      <c r="A155" s="20"/>
      <c r="B155" s="20"/>
      <c r="C155" s="21"/>
      <c r="D155" s="46" t="s">
        <v>695</v>
      </c>
      <c r="E155" s="49" t="s">
        <v>528</v>
      </c>
      <c r="F155" s="35">
        <f>SUM(F142:F143)</f>
        <v>0</v>
      </c>
      <c r="H155" s="20"/>
    </row>
    <row r="156" spans="1:8" x14ac:dyDescent="0.25">
      <c r="A156" s="20"/>
      <c r="B156" s="20"/>
      <c r="C156" s="20" t="s">
        <v>362</v>
      </c>
      <c r="D156" s="9"/>
      <c r="E156" s="9"/>
      <c r="H156" s="20"/>
    </row>
    <row r="157" spans="1:8" x14ac:dyDescent="0.25">
      <c r="A157" s="20"/>
      <c r="B157" s="20"/>
      <c r="C157" s="20" t="s">
        <v>399</v>
      </c>
      <c r="D157" s="20"/>
      <c r="E157" s="20"/>
      <c r="F157" s="20"/>
      <c r="G157" s="20"/>
      <c r="H157" s="20" t="s">
        <v>400</v>
      </c>
    </row>
    <row r="161" spans="1:8" x14ac:dyDescent="0.25">
      <c r="A161" s="20"/>
      <c r="B161" s="20" t="b">
        <v>0</v>
      </c>
      <c r="C161" s="20" t="s">
        <v>707</v>
      </c>
      <c r="D161" s="20"/>
      <c r="E161" s="20"/>
      <c r="F161" s="20"/>
      <c r="G161" s="20"/>
      <c r="H161" s="20"/>
    </row>
    <row r="162" spans="1:8" hidden="1" x14ac:dyDescent="0.25">
      <c r="A162" s="20"/>
      <c r="B162" s="20"/>
      <c r="C162" s="20"/>
      <c r="D162" s="20"/>
      <c r="E162" s="20"/>
      <c r="F162" s="20" t="s">
        <v>628</v>
      </c>
      <c r="G162" s="20"/>
      <c r="H162" s="20"/>
    </row>
    <row r="163" spans="1:8" hidden="1" x14ac:dyDescent="0.25">
      <c r="A163" s="20"/>
      <c r="B163" s="20"/>
      <c r="C163" s="20"/>
      <c r="D163" s="20" t="s">
        <v>688</v>
      </c>
      <c r="E163" s="20" t="s">
        <v>687</v>
      </c>
      <c r="F163" s="20" t="s">
        <v>697</v>
      </c>
      <c r="G163" s="20"/>
      <c r="H163" s="20"/>
    </row>
    <row r="164" spans="1:8" hidden="1" x14ac:dyDescent="0.25">
      <c r="A164" s="20"/>
      <c r="B164" s="20"/>
      <c r="C164" s="20" t="s">
        <v>360</v>
      </c>
      <c r="D164" s="20" t="s">
        <v>440</v>
      </c>
      <c r="E164" s="20" t="s">
        <v>440</v>
      </c>
      <c r="F164" s="20"/>
      <c r="G164" s="20" t="s">
        <v>362</v>
      </c>
      <c r="H164" s="20" t="s">
        <v>363</v>
      </c>
    </row>
    <row r="165" spans="1:8" s="9" customFormat="1" x14ac:dyDescent="0.25">
      <c r="A165" s="20"/>
      <c r="B165" s="20"/>
      <c r="C165" s="20" t="s">
        <v>364</v>
      </c>
      <c r="D165" s="87" t="s">
        <v>696</v>
      </c>
      <c r="E165" s="88"/>
      <c r="F165" s="89"/>
      <c r="H165" s="20"/>
    </row>
    <row r="166" spans="1:8" s="9" customFormat="1" x14ac:dyDescent="0.25">
      <c r="A166" s="20"/>
      <c r="B166" s="20"/>
      <c r="C166" s="20" t="s">
        <v>361</v>
      </c>
      <c r="D166" s="85" t="s">
        <v>690</v>
      </c>
      <c r="E166" s="85" t="s">
        <v>689</v>
      </c>
      <c r="F166" s="47" t="s">
        <v>445</v>
      </c>
      <c r="H166" s="20"/>
    </row>
    <row r="167" spans="1:8" s="9" customFormat="1" x14ac:dyDescent="0.25">
      <c r="A167" s="20"/>
      <c r="B167" s="20"/>
      <c r="C167" s="20" t="s">
        <v>361</v>
      </c>
      <c r="D167" s="86"/>
      <c r="E167" s="86"/>
      <c r="F167" s="47" t="s">
        <v>455</v>
      </c>
      <c r="H167" s="20"/>
    </row>
    <row r="168" spans="1:8" x14ac:dyDescent="0.25">
      <c r="A168" s="20"/>
      <c r="B168" s="20"/>
      <c r="C168" s="20" t="s">
        <v>362</v>
      </c>
      <c r="D168" s="9"/>
      <c r="E168" s="9"/>
      <c r="H168" s="20"/>
    </row>
    <row r="169" spans="1:8" x14ac:dyDescent="0.25">
      <c r="A169" s="20"/>
      <c r="B169" s="20"/>
      <c r="C169" s="21"/>
      <c r="D169" s="4"/>
      <c r="E169" s="59"/>
      <c r="F169" s="32"/>
      <c r="H169" s="20"/>
    </row>
    <row r="170" spans="1:8" hidden="1" x14ac:dyDescent="0.25">
      <c r="A170" s="20"/>
      <c r="B170" s="20"/>
      <c r="C170" s="20" t="s">
        <v>362</v>
      </c>
      <c r="D170" s="9"/>
      <c r="E170" s="9"/>
      <c r="H170" s="20"/>
    </row>
    <row r="171" spans="1:8" hidden="1" x14ac:dyDescent="0.25">
      <c r="A171" s="20"/>
      <c r="B171" s="20"/>
      <c r="C171" s="20" t="s">
        <v>399</v>
      </c>
      <c r="D171" s="20"/>
      <c r="E171" s="20"/>
      <c r="F171" s="20"/>
      <c r="G171" s="20"/>
      <c r="H171" s="20" t="s">
        <v>400</v>
      </c>
    </row>
    <row r="172" spans="1:8" hidden="1" x14ac:dyDescent="0.25"/>
    <row r="173" spans="1:8" hidden="1" x14ac:dyDescent="0.25"/>
    <row r="174" spans="1:8" hidden="1" x14ac:dyDescent="0.25">
      <c r="A174" s="20"/>
      <c r="B174" s="20" t="b">
        <v>0</v>
      </c>
      <c r="C174" s="20" t="s">
        <v>708</v>
      </c>
      <c r="D174" s="20"/>
      <c r="E174" s="20"/>
      <c r="F174" s="20"/>
      <c r="G174" s="20"/>
      <c r="H174" s="20"/>
    </row>
    <row r="175" spans="1:8" hidden="1" x14ac:dyDescent="0.25">
      <c r="A175" s="20"/>
      <c r="B175" s="20"/>
      <c r="C175" s="20"/>
      <c r="D175" s="20"/>
      <c r="E175" s="20" t="s">
        <v>401</v>
      </c>
      <c r="F175" s="20" t="s">
        <v>628</v>
      </c>
      <c r="G175" s="20"/>
      <c r="H175" s="20"/>
    </row>
    <row r="176" spans="1:8" hidden="1" x14ac:dyDescent="0.25">
      <c r="A176" s="20"/>
      <c r="B176" s="20"/>
      <c r="C176" s="20"/>
      <c r="D176" s="20"/>
      <c r="E176" s="20"/>
      <c r="F176" s="20" t="s">
        <v>635</v>
      </c>
      <c r="G176" s="20"/>
      <c r="H176" s="20"/>
    </row>
    <row r="177" spans="1:8" hidden="1" x14ac:dyDescent="0.25">
      <c r="A177" s="20"/>
      <c r="B177" s="20"/>
      <c r="C177" s="20" t="s">
        <v>360</v>
      </c>
      <c r="D177" s="20" t="s">
        <v>361</v>
      </c>
      <c r="E177" s="20" t="s">
        <v>361</v>
      </c>
      <c r="F177" s="20"/>
      <c r="G177" s="20" t="s">
        <v>362</v>
      </c>
      <c r="H177" s="20" t="s">
        <v>363</v>
      </c>
    </row>
    <row r="178" spans="1:8" s="9" customFormat="1" hidden="1" x14ac:dyDescent="0.25">
      <c r="A178" s="20"/>
      <c r="B178" s="20"/>
      <c r="C178" s="20" t="s">
        <v>364</v>
      </c>
      <c r="D178" s="87" t="s">
        <v>696</v>
      </c>
      <c r="E178" s="88"/>
      <c r="F178" s="89"/>
      <c r="H178" s="20"/>
    </row>
    <row r="179" spans="1:8" s="9" customFormat="1" hidden="1" x14ac:dyDescent="0.25">
      <c r="A179" s="20"/>
      <c r="B179" s="20"/>
      <c r="C179" s="20" t="s">
        <v>361</v>
      </c>
      <c r="D179" s="85" t="s">
        <v>690</v>
      </c>
      <c r="E179" s="85"/>
      <c r="F179" s="47" t="s">
        <v>445</v>
      </c>
      <c r="H179" s="20"/>
    </row>
    <row r="180" spans="1:8" s="9" customFormat="1" hidden="1" x14ac:dyDescent="0.25">
      <c r="A180" s="20" t="s">
        <v>401</v>
      </c>
      <c r="B180" s="20"/>
      <c r="C180" s="20" t="s">
        <v>361</v>
      </c>
      <c r="D180" s="86"/>
      <c r="E180" s="86"/>
      <c r="F180" s="47" t="s">
        <v>455</v>
      </c>
      <c r="H180" s="20"/>
    </row>
    <row r="181" spans="1:8" hidden="1" x14ac:dyDescent="0.25">
      <c r="A181" s="20"/>
      <c r="B181" s="20"/>
      <c r="C181" s="20" t="s">
        <v>362</v>
      </c>
      <c r="D181" s="13"/>
      <c r="E181" s="13"/>
      <c r="F181" s="13"/>
      <c r="H181" s="20"/>
    </row>
    <row r="182" spans="1:8" x14ac:dyDescent="0.25">
      <c r="A182" s="20"/>
      <c r="B182" s="20"/>
      <c r="C182" s="21"/>
      <c r="D182" s="46" t="s">
        <v>695</v>
      </c>
      <c r="E182" s="49" t="s">
        <v>709</v>
      </c>
      <c r="F182" s="35">
        <f>SUM(F169:F170)</f>
        <v>0</v>
      </c>
      <c r="H182" s="20"/>
    </row>
    <row r="183" spans="1:8" x14ac:dyDescent="0.25">
      <c r="A183" s="20"/>
      <c r="B183" s="20"/>
      <c r="C183" s="20" t="s">
        <v>362</v>
      </c>
      <c r="D183" s="9"/>
      <c r="E183" s="9"/>
      <c r="H183" s="20"/>
    </row>
    <row r="184" spans="1:8" x14ac:dyDescent="0.25">
      <c r="A184" s="20"/>
      <c r="B184" s="20"/>
      <c r="C184" s="20" t="s">
        <v>399</v>
      </c>
      <c r="D184" s="20"/>
      <c r="E184" s="20"/>
      <c r="F184" s="20"/>
      <c r="G184" s="20"/>
      <c r="H184" s="20" t="s">
        <v>400</v>
      </c>
    </row>
    <row r="188" spans="1:8" x14ac:dyDescent="0.25">
      <c r="A188" s="20"/>
      <c r="B188" s="20" t="b">
        <v>0</v>
      </c>
      <c r="C188" s="20" t="s">
        <v>710</v>
      </c>
      <c r="D188" s="20"/>
      <c r="E188" s="20"/>
      <c r="F188" s="20"/>
      <c r="G188" s="20"/>
      <c r="H188" s="20"/>
    </row>
    <row r="189" spans="1:8" hidden="1" x14ac:dyDescent="0.25">
      <c r="A189" s="20"/>
      <c r="B189" s="20"/>
      <c r="C189" s="20"/>
      <c r="D189" s="20"/>
      <c r="E189" s="20"/>
      <c r="F189" s="20" t="s">
        <v>628</v>
      </c>
      <c r="G189" s="20"/>
      <c r="H189" s="20"/>
    </row>
    <row r="190" spans="1:8" hidden="1" x14ac:dyDescent="0.25">
      <c r="A190" s="20"/>
      <c r="B190" s="20"/>
      <c r="C190" s="20"/>
      <c r="D190" s="20" t="s">
        <v>688</v>
      </c>
      <c r="E190" s="20" t="s">
        <v>687</v>
      </c>
      <c r="F190" s="20" t="s">
        <v>702</v>
      </c>
      <c r="G190" s="20"/>
      <c r="H190" s="20"/>
    </row>
    <row r="191" spans="1:8" hidden="1" x14ac:dyDescent="0.25">
      <c r="A191" s="20"/>
      <c r="B191" s="20"/>
      <c r="C191" s="20" t="s">
        <v>360</v>
      </c>
      <c r="D191" s="20" t="s">
        <v>440</v>
      </c>
      <c r="E191" s="20" t="s">
        <v>440</v>
      </c>
      <c r="F191" s="20"/>
      <c r="G191" s="20" t="s">
        <v>362</v>
      </c>
      <c r="H191" s="20" t="s">
        <v>363</v>
      </c>
    </row>
    <row r="192" spans="1:8" s="9" customFormat="1" x14ac:dyDescent="0.25">
      <c r="A192" s="20"/>
      <c r="B192" s="20"/>
      <c r="C192" s="20" t="s">
        <v>364</v>
      </c>
      <c r="D192" s="87" t="s">
        <v>701</v>
      </c>
      <c r="E192" s="88"/>
      <c r="F192" s="89"/>
      <c r="H192" s="20"/>
    </row>
    <row r="193" spans="1:8" s="9" customFormat="1" x14ac:dyDescent="0.25">
      <c r="A193" s="20"/>
      <c r="B193" s="20"/>
      <c r="C193" s="20" t="s">
        <v>361</v>
      </c>
      <c r="D193" s="85" t="s">
        <v>690</v>
      </c>
      <c r="E193" s="85" t="s">
        <v>689</v>
      </c>
      <c r="F193" s="47" t="s">
        <v>445</v>
      </c>
      <c r="H193" s="20"/>
    </row>
    <row r="194" spans="1:8" s="9" customFormat="1" x14ac:dyDescent="0.25">
      <c r="A194" s="20" t="s">
        <v>401</v>
      </c>
      <c r="B194" s="20"/>
      <c r="C194" s="20" t="s">
        <v>361</v>
      </c>
      <c r="D194" s="86"/>
      <c r="E194" s="86"/>
      <c r="F194" s="47" t="s">
        <v>456</v>
      </c>
      <c r="H194" s="20"/>
    </row>
    <row r="195" spans="1:8" x14ac:dyDescent="0.25">
      <c r="A195" s="20"/>
      <c r="B195" s="20"/>
      <c r="C195" s="20" t="s">
        <v>362</v>
      </c>
      <c r="D195" s="9"/>
      <c r="E195" s="9"/>
      <c r="H195" s="20"/>
    </row>
    <row r="196" spans="1:8" x14ac:dyDescent="0.25">
      <c r="A196" s="20"/>
      <c r="B196" s="20"/>
      <c r="C196" s="21"/>
      <c r="D196" s="4"/>
      <c r="E196" s="59"/>
      <c r="F196" s="32"/>
      <c r="H196" s="20"/>
    </row>
    <row r="197" spans="1:8" hidden="1" x14ac:dyDescent="0.25">
      <c r="A197" s="20"/>
      <c r="B197" s="20"/>
      <c r="C197" s="20" t="s">
        <v>362</v>
      </c>
      <c r="D197" s="9"/>
      <c r="E197" s="9"/>
      <c r="H197" s="20"/>
    </row>
    <row r="198" spans="1:8" hidden="1" x14ac:dyDescent="0.25">
      <c r="A198" s="20"/>
      <c r="B198" s="20"/>
      <c r="C198" s="20" t="s">
        <v>399</v>
      </c>
      <c r="D198" s="20"/>
      <c r="E198" s="20"/>
      <c r="F198" s="20"/>
      <c r="G198" s="20"/>
      <c r="H198" s="20" t="s">
        <v>400</v>
      </c>
    </row>
    <row r="199" spans="1:8" hidden="1" x14ac:dyDescent="0.25"/>
    <row r="200" spans="1:8" hidden="1" x14ac:dyDescent="0.25"/>
    <row r="201" spans="1:8" hidden="1" x14ac:dyDescent="0.25">
      <c r="A201" s="20"/>
      <c r="B201" s="20" t="b">
        <v>0</v>
      </c>
      <c r="C201" s="20" t="s">
        <v>711</v>
      </c>
      <c r="D201" s="20"/>
      <c r="E201" s="20"/>
      <c r="F201" s="20"/>
      <c r="G201" s="20"/>
      <c r="H201" s="20"/>
    </row>
    <row r="202" spans="1:8" hidden="1" x14ac:dyDescent="0.25">
      <c r="A202" s="20"/>
      <c r="B202" s="20"/>
      <c r="C202" s="20"/>
      <c r="D202" s="20"/>
      <c r="E202" s="20" t="s">
        <v>401</v>
      </c>
      <c r="F202" s="20" t="s">
        <v>628</v>
      </c>
      <c r="G202" s="20"/>
      <c r="H202" s="20"/>
    </row>
    <row r="203" spans="1:8" hidden="1" x14ac:dyDescent="0.25">
      <c r="A203" s="20"/>
      <c r="B203" s="20"/>
      <c r="C203" s="20"/>
      <c r="D203" s="20"/>
      <c r="E203" s="20"/>
      <c r="F203" s="20" t="s">
        <v>636</v>
      </c>
      <c r="G203" s="20"/>
      <c r="H203" s="20"/>
    </row>
    <row r="204" spans="1:8" hidden="1" x14ac:dyDescent="0.25">
      <c r="A204" s="20"/>
      <c r="B204" s="20"/>
      <c r="C204" s="20" t="s">
        <v>360</v>
      </c>
      <c r="D204" s="20" t="s">
        <v>361</v>
      </c>
      <c r="E204" s="20" t="s">
        <v>361</v>
      </c>
      <c r="F204" s="20"/>
      <c r="G204" s="20" t="s">
        <v>362</v>
      </c>
      <c r="H204" s="20" t="s">
        <v>363</v>
      </c>
    </row>
    <row r="205" spans="1:8" s="9" customFormat="1" hidden="1" x14ac:dyDescent="0.25">
      <c r="A205" s="20"/>
      <c r="B205" s="20"/>
      <c r="C205" s="20" t="s">
        <v>364</v>
      </c>
      <c r="D205" s="87" t="s">
        <v>701</v>
      </c>
      <c r="E205" s="88"/>
      <c r="F205" s="89"/>
      <c r="H205" s="20"/>
    </row>
    <row r="206" spans="1:8" s="9" customFormat="1" hidden="1" x14ac:dyDescent="0.25">
      <c r="A206" s="20"/>
      <c r="B206" s="20"/>
      <c r="C206" s="20" t="s">
        <v>361</v>
      </c>
      <c r="D206" s="85" t="s">
        <v>690</v>
      </c>
      <c r="E206" s="85"/>
      <c r="F206" s="47" t="s">
        <v>445</v>
      </c>
      <c r="H206" s="20"/>
    </row>
    <row r="207" spans="1:8" s="9" customFormat="1" hidden="1" x14ac:dyDescent="0.25">
      <c r="A207" s="20" t="s">
        <v>401</v>
      </c>
      <c r="B207" s="20"/>
      <c r="C207" s="20" t="s">
        <v>361</v>
      </c>
      <c r="D207" s="86"/>
      <c r="E207" s="86"/>
      <c r="F207" s="47" t="s">
        <v>456</v>
      </c>
      <c r="H207" s="20"/>
    </row>
    <row r="208" spans="1:8" hidden="1" x14ac:dyDescent="0.25">
      <c r="A208" s="20"/>
      <c r="B208" s="20"/>
      <c r="C208" s="20" t="s">
        <v>362</v>
      </c>
      <c r="D208" s="13"/>
      <c r="E208" s="13"/>
      <c r="F208" s="13"/>
      <c r="H208" s="20"/>
    </row>
    <row r="209" spans="1:8" x14ac:dyDescent="0.25">
      <c r="A209" s="20"/>
      <c r="B209" s="20"/>
      <c r="C209" s="21"/>
      <c r="D209" s="46" t="s">
        <v>695</v>
      </c>
      <c r="E209" s="49" t="s">
        <v>712</v>
      </c>
      <c r="F209" s="35">
        <f>SUM(F196:F197)</f>
        <v>0</v>
      </c>
      <c r="H209" s="20"/>
    </row>
    <row r="210" spans="1:8" x14ac:dyDescent="0.25">
      <c r="A210" s="20"/>
      <c r="B210" s="20"/>
      <c r="C210" s="20" t="s">
        <v>362</v>
      </c>
      <c r="D210" s="9"/>
      <c r="E210" s="9"/>
      <c r="H210" s="20"/>
    </row>
    <row r="211" spans="1:8" x14ac:dyDescent="0.25">
      <c r="A211" s="20"/>
      <c r="B211" s="20"/>
      <c r="C211" s="20" t="s">
        <v>399</v>
      </c>
      <c r="D211" s="20"/>
      <c r="E211" s="20"/>
      <c r="F211" s="20"/>
      <c r="G211" s="20"/>
      <c r="H211" s="20" t="s">
        <v>400</v>
      </c>
    </row>
    <row r="216" spans="1:8" x14ac:dyDescent="0.25">
      <c r="A216" s="20"/>
      <c r="B216" s="20" t="b">
        <v>0</v>
      </c>
      <c r="C216" s="20" t="s">
        <v>713</v>
      </c>
      <c r="D216" s="20"/>
      <c r="E216" s="20"/>
      <c r="F216" s="20"/>
      <c r="G216" s="20"/>
      <c r="H216" s="20"/>
    </row>
    <row r="217" spans="1:8" hidden="1" x14ac:dyDescent="0.25">
      <c r="A217" s="20"/>
      <c r="B217" s="20"/>
      <c r="C217" s="20"/>
      <c r="D217" s="20"/>
      <c r="E217" s="20"/>
      <c r="F217" s="20" t="s">
        <v>629</v>
      </c>
      <c r="G217" s="20"/>
      <c r="H217" s="20"/>
    </row>
    <row r="218" spans="1:8" hidden="1" x14ac:dyDescent="0.25">
      <c r="A218" s="20"/>
      <c r="B218" s="20"/>
      <c r="C218" s="20"/>
      <c r="D218" s="20" t="s">
        <v>688</v>
      </c>
      <c r="E218" s="20" t="s">
        <v>687</v>
      </c>
      <c r="F218" s="20" t="s">
        <v>714</v>
      </c>
      <c r="G218" s="20"/>
      <c r="H218" s="20"/>
    </row>
    <row r="219" spans="1:8" hidden="1" x14ac:dyDescent="0.25">
      <c r="A219" s="20"/>
      <c r="B219" s="20"/>
      <c r="C219" s="20" t="s">
        <v>360</v>
      </c>
      <c r="D219" s="20" t="s">
        <v>440</v>
      </c>
      <c r="E219" s="20" t="s">
        <v>440</v>
      </c>
      <c r="F219" s="20"/>
      <c r="G219" s="20" t="s">
        <v>362</v>
      </c>
      <c r="H219" s="20" t="s">
        <v>363</v>
      </c>
    </row>
    <row r="220" spans="1:8" s="9" customFormat="1" ht="30" customHeight="1" x14ac:dyDescent="0.25">
      <c r="A220" s="20"/>
      <c r="B220" s="20"/>
      <c r="C220" s="20" t="s">
        <v>364</v>
      </c>
      <c r="D220" s="113" t="s">
        <v>725</v>
      </c>
      <c r="E220" s="114"/>
      <c r="F220" s="115"/>
      <c r="H220" s="20"/>
    </row>
    <row r="221" spans="1:8" s="9" customFormat="1" x14ac:dyDescent="0.25">
      <c r="A221" s="20"/>
      <c r="B221" s="20"/>
      <c r="C221" s="20" t="s">
        <v>364</v>
      </c>
      <c r="D221" s="113" t="s">
        <v>691</v>
      </c>
      <c r="E221" s="114"/>
      <c r="F221" s="115"/>
      <c r="H221" s="20"/>
    </row>
    <row r="222" spans="1:8" s="9" customFormat="1" x14ac:dyDescent="0.25">
      <c r="A222" s="20"/>
      <c r="B222" s="20"/>
      <c r="C222" s="20" t="s">
        <v>361</v>
      </c>
      <c r="D222" s="85" t="s">
        <v>690</v>
      </c>
      <c r="E222" s="85" t="s">
        <v>689</v>
      </c>
      <c r="F222" s="47" t="s">
        <v>445</v>
      </c>
      <c r="H222" s="20"/>
    </row>
    <row r="223" spans="1:8" s="9" customFormat="1" x14ac:dyDescent="0.25">
      <c r="A223" s="20" t="s">
        <v>401</v>
      </c>
      <c r="B223" s="20"/>
      <c r="C223" s="20" t="s">
        <v>361</v>
      </c>
      <c r="D223" s="86"/>
      <c r="E223" s="86"/>
      <c r="F223" s="47" t="s">
        <v>457</v>
      </c>
      <c r="H223" s="20"/>
    </row>
    <row r="224" spans="1:8" x14ac:dyDescent="0.25">
      <c r="A224" s="20"/>
      <c r="B224" s="20"/>
      <c r="C224" s="20" t="s">
        <v>362</v>
      </c>
      <c r="D224" s="9"/>
      <c r="E224" s="9"/>
      <c r="H224" s="20"/>
    </row>
    <row r="225" spans="1:8" x14ac:dyDescent="0.25">
      <c r="A225" s="20"/>
      <c r="B225" s="20"/>
      <c r="C225" s="21"/>
      <c r="D225" s="4"/>
      <c r="E225" s="59"/>
      <c r="F225" s="32"/>
      <c r="H225" s="20"/>
    </row>
    <row r="226" spans="1:8" hidden="1" x14ac:dyDescent="0.25">
      <c r="A226" s="20"/>
      <c r="B226" s="20"/>
      <c r="C226" s="20" t="s">
        <v>362</v>
      </c>
      <c r="D226" s="9"/>
      <c r="E226" s="9"/>
      <c r="H226" s="20"/>
    </row>
    <row r="227" spans="1:8" hidden="1" x14ac:dyDescent="0.25">
      <c r="A227" s="20"/>
      <c r="B227" s="20"/>
      <c r="C227" s="20" t="s">
        <v>399</v>
      </c>
      <c r="D227" s="20"/>
      <c r="E227" s="20"/>
      <c r="F227" s="20"/>
      <c r="G227" s="20"/>
      <c r="H227" s="20" t="s">
        <v>400</v>
      </c>
    </row>
    <row r="228" spans="1:8" hidden="1" x14ac:dyDescent="0.25"/>
    <row r="229" spans="1:8" hidden="1" x14ac:dyDescent="0.25"/>
    <row r="230" spans="1:8" hidden="1" x14ac:dyDescent="0.25">
      <c r="A230" s="20"/>
      <c r="B230" s="20" t="b">
        <v>0</v>
      </c>
      <c r="C230" s="20" t="s">
        <v>715</v>
      </c>
      <c r="D230" s="20"/>
      <c r="E230" s="20"/>
      <c r="F230" s="20"/>
      <c r="G230" s="20"/>
      <c r="H230" s="20"/>
    </row>
    <row r="231" spans="1:8" hidden="1" x14ac:dyDescent="0.25">
      <c r="A231" s="20"/>
      <c r="B231" s="20"/>
      <c r="C231" s="20"/>
      <c r="D231" s="20"/>
      <c r="E231" s="20" t="s">
        <v>401</v>
      </c>
      <c r="F231" s="20" t="s">
        <v>629</v>
      </c>
      <c r="G231" s="20"/>
      <c r="H231" s="20"/>
    </row>
    <row r="232" spans="1:8" hidden="1" x14ac:dyDescent="0.25">
      <c r="A232" s="20"/>
      <c r="B232" s="20"/>
      <c r="C232" s="20"/>
      <c r="D232" s="20"/>
      <c r="E232" s="20"/>
      <c r="F232" s="20" t="s">
        <v>639</v>
      </c>
      <c r="G232" s="20"/>
      <c r="H232" s="20"/>
    </row>
    <row r="233" spans="1:8" hidden="1" x14ac:dyDescent="0.25">
      <c r="A233" s="20"/>
      <c r="B233" s="20"/>
      <c r="C233" s="20" t="s">
        <v>360</v>
      </c>
      <c r="D233" s="20" t="s">
        <v>361</v>
      </c>
      <c r="E233" s="20" t="s">
        <v>361</v>
      </c>
      <c r="F233" s="20"/>
      <c r="G233" s="20" t="s">
        <v>362</v>
      </c>
      <c r="H233" s="20" t="s">
        <v>363</v>
      </c>
    </row>
    <row r="234" spans="1:8" s="9" customFormat="1" hidden="1" x14ac:dyDescent="0.25">
      <c r="A234" s="20"/>
      <c r="B234" s="20"/>
      <c r="C234" s="20" t="s">
        <v>364</v>
      </c>
      <c r="D234" s="87" t="s">
        <v>691</v>
      </c>
      <c r="E234" s="88"/>
      <c r="F234" s="89"/>
      <c r="H234" s="20"/>
    </row>
    <row r="235" spans="1:8" s="9" customFormat="1" hidden="1" x14ac:dyDescent="0.25">
      <c r="A235" s="20"/>
      <c r="B235" s="20"/>
      <c r="C235" s="20" t="s">
        <v>361</v>
      </c>
      <c r="D235" s="85" t="s">
        <v>690</v>
      </c>
      <c r="E235" s="85"/>
      <c r="F235" s="47" t="s">
        <v>445</v>
      </c>
      <c r="H235" s="20"/>
    </row>
    <row r="236" spans="1:8" s="9" customFormat="1" hidden="1" x14ac:dyDescent="0.25">
      <c r="A236" s="20" t="s">
        <v>401</v>
      </c>
      <c r="B236" s="20"/>
      <c r="C236" s="20" t="s">
        <v>361</v>
      </c>
      <c r="D236" s="86"/>
      <c r="E236" s="86"/>
      <c r="F236" s="47" t="s">
        <v>457</v>
      </c>
      <c r="H236" s="20"/>
    </row>
    <row r="237" spans="1:8" hidden="1" x14ac:dyDescent="0.25">
      <c r="A237" s="20"/>
      <c r="B237" s="20"/>
      <c r="C237" s="20" t="s">
        <v>362</v>
      </c>
      <c r="D237" s="13"/>
      <c r="E237" s="13"/>
      <c r="F237" s="13"/>
      <c r="H237" s="20"/>
    </row>
    <row r="238" spans="1:8" x14ac:dyDescent="0.25">
      <c r="A238" s="20"/>
      <c r="B238" s="20"/>
      <c r="C238" s="21"/>
      <c r="D238" s="46" t="s">
        <v>695</v>
      </c>
      <c r="E238" s="49" t="s">
        <v>716</v>
      </c>
      <c r="F238" s="35">
        <f>SUM(F225:F226)</f>
        <v>0</v>
      </c>
      <c r="H238" s="20"/>
    </row>
    <row r="239" spans="1:8" x14ac:dyDescent="0.25">
      <c r="A239" s="20"/>
      <c r="B239" s="20"/>
      <c r="C239" s="20" t="s">
        <v>362</v>
      </c>
      <c r="D239" s="9"/>
      <c r="E239" s="9"/>
      <c r="H239" s="20"/>
    </row>
    <row r="240" spans="1:8" x14ac:dyDescent="0.25">
      <c r="A240" s="20"/>
      <c r="B240" s="20"/>
      <c r="C240" s="20" t="s">
        <v>399</v>
      </c>
      <c r="D240" s="20"/>
      <c r="E240" s="20"/>
      <c r="F240" s="20"/>
      <c r="G240" s="20"/>
      <c r="H240" s="20" t="s">
        <v>400</v>
      </c>
    </row>
    <row r="243" spans="1:8" x14ac:dyDescent="0.25">
      <c r="A243" s="20"/>
      <c r="B243" s="20" t="b">
        <v>0</v>
      </c>
      <c r="C243" s="20" t="s">
        <v>717</v>
      </c>
      <c r="D243" s="20"/>
      <c r="E243" s="20"/>
      <c r="F243" s="20"/>
      <c r="G243" s="20"/>
      <c r="H243" s="20"/>
    </row>
    <row r="244" spans="1:8" hidden="1" x14ac:dyDescent="0.25">
      <c r="A244" s="20"/>
      <c r="B244" s="20"/>
      <c r="C244" s="20"/>
      <c r="D244" s="20"/>
      <c r="E244" s="20"/>
      <c r="F244" s="20" t="s">
        <v>629</v>
      </c>
      <c r="G244" s="20"/>
      <c r="H244" s="20"/>
    </row>
    <row r="245" spans="1:8" hidden="1" x14ac:dyDescent="0.25">
      <c r="A245" s="20"/>
      <c r="B245" s="20"/>
      <c r="C245" s="20"/>
      <c r="D245" s="20" t="s">
        <v>688</v>
      </c>
      <c r="E245" s="20" t="s">
        <v>687</v>
      </c>
      <c r="F245" s="20" t="s">
        <v>1196</v>
      </c>
      <c r="G245" s="20"/>
      <c r="H245" s="20"/>
    </row>
    <row r="246" spans="1:8" hidden="1" x14ac:dyDescent="0.25">
      <c r="A246" s="20"/>
      <c r="B246" s="20"/>
      <c r="C246" s="20" t="s">
        <v>360</v>
      </c>
      <c r="D246" s="20" t="s">
        <v>440</v>
      </c>
      <c r="E246" s="20" t="s">
        <v>440</v>
      </c>
      <c r="F246" s="20"/>
      <c r="G246" s="20" t="s">
        <v>362</v>
      </c>
      <c r="H246" s="20" t="s">
        <v>363</v>
      </c>
    </row>
    <row r="247" spans="1:8" s="9" customFormat="1" x14ac:dyDescent="0.25">
      <c r="A247" s="20"/>
      <c r="B247" s="20"/>
      <c r="C247" s="20" t="s">
        <v>364</v>
      </c>
      <c r="D247" s="87" t="s">
        <v>696</v>
      </c>
      <c r="E247" s="88"/>
      <c r="F247" s="89"/>
      <c r="H247" s="20"/>
    </row>
    <row r="248" spans="1:8" s="9" customFormat="1" x14ac:dyDescent="0.25">
      <c r="A248" s="20"/>
      <c r="B248" s="20"/>
      <c r="C248" s="20" t="s">
        <v>361</v>
      </c>
      <c r="D248" s="85" t="s">
        <v>690</v>
      </c>
      <c r="E248" s="85" t="s">
        <v>689</v>
      </c>
      <c r="F248" s="47" t="s">
        <v>445</v>
      </c>
      <c r="H248" s="20"/>
    </row>
    <row r="249" spans="1:8" s="9" customFormat="1" x14ac:dyDescent="0.25">
      <c r="A249" s="20" t="s">
        <v>401</v>
      </c>
      <c r="B249" s="20"/>
      <c r="C249" s="20" t="s">
        <v>361</v>
      </c>
      <c r="D249" s="86"/>
      <c r="E249" s="86"/>
      <c r="F249" s="47" t="s">
        <v>458</v>
      </c>
      <c r="H249" s="20"/>
    </row>
    <row r="250" spans="1:8" x14ac:dyDescent="0.25">
      <c r="A250" s="20"/>
      <c r="B250" s="20"/>
      <c r="C250" s="20" t="s">
        <v>362</v>
      </c>
      <c r="D250" s="9"/>
      <c r="E250" s="9"/>
      <c r="H250" s="20"/>
    </row>
    <row r="251" spans="1:8" x14ac:dyDescent="0.25">
      <c r="A251" s="20"/>
      <c r="B251" s="20"/>
      <c r="C251" s="21"/>
      <c r="D251" s="4"/>
      <c r="E251" s="59"/>
      <c r="F251" s="32"/>
      <c r="H251" s="20"/>
    </row>
    <row r="252" spans="1:8" hidden="1" x14ac:dyDescent="0.25">
      <c r="A252" s="20"/>
      <c r="B252" s="20"/>
      <c r="C252" s="20" t="s">
        <v>362</v>
      </c>
      <c r="D252" s="9"/>
      <c r="E252" s="9"/>
      <c r="H252" s="20"/>
    </row>
    <row r="253" spans="1:8" hidden="1" x14ac:dyDescent="0.25">
      <c r="A253" s="20"/>
      <c r="B253" s="20"/>
      <c r="C253" s="20" t="s">
        <v>399</v>
      </c>
      <c r="D253" s="20"/>
      <c r="E253" s="20"/>
      <c r="F253" s="20"/>
      <c r="G253" s="20"/>
      <c r="H253" s="20" t="s">
        <v>400</v>
      </c>
    </row>
    <row r="254" spans="1:8" hidden="1" x14ac:dyDescent="0.25"/>
    <row r="255" spans="1:8" hidden="1" x14ac:dyDescent="0.25"/>
    <row r="256" spans="1:8" hidden="1" x14ac:dyDescent="0.25">
      <c r="A256" s="20"/>
      <c r="B256" s="20" t="b">
        <v>0</v>
      </c>
      <c r="C256" s="20" t="s">
        <v>719</v>
      </c>
      <c r="D256" s="20"/>
      <c r="E256" s="20"/>
      <c r="F256" s="20"/>
      <c r="G256" s="20"/>
      <c r="H256" s="20"/>
    </row>
    <row r="257" spans="1:8" hidden="1" x14ac:dyDescent="0.25">
      <c r="A257" s="20"/>
      <c r="B257" s="20"/>
      <c r="C257" s="20"/>
      <c r="D257" s="20"/>
      <c r="E257" s="20" t="s">
        <v>401</v>
      </c>
      <c r="F257" s="20" t="s">
        <v>629</v>
      </c>
      <c r="G257" s="20"/>
      <c r="H257" s="20"/>
    </row>
    <row r="258" spans="1:8" hidden="1" x14ac:dyDescent="0.25">
      <c r="A258" s="20"/>
      <c r="B258" s="20"/>
      <c r="C258" s="20"/>
      <c r="D258" s="20"/>
      <c r="E258" s="20"/>
      <c r="F258" s="20" t="s">
        <v>638</v>
      </c>
      <c r="G258" s="20"/>
      <c r="H258" s="20"/>
    </row>
    <row r="259" spans="1:8" hidden="1" x14ac:dyDescent="0.25">
      <c r="A259" s="20"/>
      <c r="B259" s="20"/>
      <c r="C259" s="20" t="s">
        <v>360</v>
      </c>
      <c r="D259" s="20" t="s">
        <v>361</v>
      </c>
      <c r="E259" s="20" t="s">
        <v>361</v>
      </c>
      <c r="F259" s="20"/>
      <c r="G259" s="20" t="s">
        <v>362</v>
      </c>
      <c r="H259" s="20" t="s">
        <v>363</v>
      </c>
    </row>
    <row r="260" spans="1:8" s="9" customFormat="1" hidden="1" x14ac:dyDescent="0.25">
      <c r="A260" s="20"/>
      <c r="B260" s="20"/>
      <c r="C260" s="20" t="s">
        <v>364</v>
      </c>
      <c r="D260" s="87" t="s">
        <v>696</v>
      </c>
      <c r="E260" s="88"/>
      <c r="F260" s="89"/>
      <c r="H260" s="20"/>
    </row>
    <row r="261" spans="1:8" s="9" customFormat="1" hidden="1" x14ac:dyDescent="0.25">
      <c r="A261" s="20"/>
      <c r="B261" s="20"/>
      <c r="C261" s="20" t="s">
        <v>361</v>
      </c>
      <c r="D261" s="85" t="s">
        <v>690</v>
      </c>
      <c r="E261" s="85"/>
      <c r="F261" s="47" t="s">
        <v>445</v>
      </c>
      <c r="H261" s="20"/>
    </row>
    <row r="262" spans="1:8" s="9" customFormat="1" hidden="1" x14ac:dyDescent="0.25">
      <c r="A262" s="20" t="s">
        <v>401</v>
      </c>
      <c r="B262" s="20"/>
      <c r="C262" s="20" t="s">
        <v>361</v>
      </c>
      <c r="D262" s="86"/>
      <c r="E262" s="86"/>
      <c r="F262" s="47" t="s">
        <v>458</v>
      </c>
      <c r="H262" s="20"/>
    </row>
    <row r="263" spans="1:8" hidden="1" x14ac:dyDescent="0.25">
      <c r="A263" s="20"/>
      <c r="B263" s="20"/>
      <c r="C263" s="20" t="s">
        <v>362</v>
      </c>
      <c r="D263" s="13"/>
      <c r="E263" s="13"/>
      <c r="F263" s="13"/>
      <c r="H263" s="20"/>
    </row>
    <row r="264" spans="1:8" x14ac:dyDescent="0.25">
      <c r="A264" s="20"/>
      <c r="B264" s="20"/>
      <c r="C264" s="21"/>
      <c r="D264" s="46" t="s">
        <v>695</v>
      </c>
      <c r="E264" s="49" t="s">
        <v>720</v>
      </c>
      <c r="F264" s="35">
        <f>SUM(F251:F252)</f>
        <v>0</v>
      </c>
      <c r="H264" s="20"/>
    </row>
    <row r="265" spans="1:8" x14ac:dyDescent="0.25">
      <c r="A265" s="20"/>
      <c r="B265" s="20"/>
      <c r="C265" s="20" t="s">
        <v>362</v>
      </c>
      <c r="D265" s="9"/>
      <c r="E265" s="9"/>
      <c r="H265" s="20"/>
    </row>
    <row r="266" spans="1:8" x14ac:dyDescent="0.25">
      <c r="A266" s="20"/>
      <c r="B266" s="20"/>
      <c r="C266" s="20" t="s">
        <v>399</v>
      </c>
      <c r="D266" s="20"/>
      <c r="E266" s="20"/>
      <c r="F266" s="20"/>
      <c r="G266" s="20"/>
      <c r="H266" s="20" t="s">
        <v>400</v>
      </c>
    </row>
    <row r="269" spans="1:8" x14ac:dyDescent="0.25">
      <c r="A269" s="20"/>
      <c r="B269" s="20" t="b">
        <v>0</v>
      </c>
      <c r="C269" s="20" t="s">
        <v>721</v>
      </c>
      <c r="D269" s="20"/>
      <c r="E269" s="20"/>
      <c r="F269" s="20"/>
      <c r="G269" s="20"/>
      <c r="H269" s="20"/>
    </row>
    <row r="270" spans="1:8" hidden="1" x14ac:dyDescent="0.25">
      <c r="A270" s="20"/>
      <c r="B270" s="20"/>
      <c r="C270" s="20"/>
      <c r="D270" s="20"/>
      <c r="E270" s="20"/>
      <c r="F270" s="20" t="s">
        <v>629</v>
      </c>
      <c r="G270" s="20"/>
      <c r="H270" s="20"/>
    </row>
    <row r="271" spans="1:8" hidden="1" x14ac:dyDescent="0.25">
      <c r="A271" s="20"/>
      <c r="B271" s="20"/>
      <c r="C271" s="20"/>
      <c r="D271" s="20" t="s">
        <v>688</v>
      </c>
      <c r="E271" s="20" t="s">
        <v>687</v>
      </c>
      <c r="F271" s="20" t="s">
        <v>722</v>
      </c>
      <c r="G271" s="20"/>
      <c r="H271" s="20"/>
    </row>
    <row r="272" spans="1:8" hidden="1" x14ac:dyDescent="0.25">
      <c r="A272" s="20"/>
      <c r="B272" s="20"/>
      <c r="C272" s="20" t="s">
        <v>360</v>
      </c>
      <c r="D272" s="20" t="s">
        <v>440</v>
      </c>
      <c r="E272" s="20" t="s">
        <v>440</v>
      </c>
      <c r="F272" s="20"/>
      <c r="G272" s="20" t="s">
        <v>362</v>
      </c>
      <c r="H272" s="20" t="s">
        <v>363</v>
      </c>
    </row>
    <row r="273" spans="1:8" s="9" customFormat="1" x14ac:dyDescent="0.25">
      <c r="A273" s="20"/>
      <c r="B273" s="20"/>
      <c r="C273" s="20" t="s">
        <v>364</v>
      </c>
      <c r="D273" s="87" t="s">
        <v>701</v>
      </c>
      <c r="E273" s="88"/>
      <c r="F273" s="89"/>
      <c r="H273" s="20"/>
    </row>
    <row r="274" spans="1:8" s="9" customFormat="1" x14ac:dyDescent="0.25">
      <c r="A274" s="20"/>
      <c r="B274" s="20"/>
      <c r="C274" s="20" t="s">
        <v>361</v>
      </c>
      <c r="D274" s="85" t="s">
        <v>690</v>
      </c>
      <c r="E274" s="85" t="s">
        <v>689</v>
      </c>
      <c r="F274" s="47" t="s">
        <v>445</v>
      </c>
      <c r="H274" s="20"/>
    </row>
    <row r="275" spans="1:8" s="9" customFormat="1" x14ac:dyDescent="0.25">
      <c r="A275" s="20" t="s">
        <v>401</v>
      </c>
      <c r="B275" s="20"/>
      <c r="C275" s="20" t="s">
        <v>361</v>
      </c>
      <c r="D275" s="86"/>
      <c r="E275" s="86"/>
      <c r="F275" s="47" t="s">
        <v>469</v>
      </c>
      <c r="H275" s="20"/>
    </row>
    <row r="276" spans="1:8" x14ac:dyDescent="0.25">
      <c r="A276" s="20"/>
      <c r="B276" s="20"/>
      <c r="C276" s="20" t="s">
        <v>362</v>
      </c>
      <c r="D276" s="9"/>
      <c r="E276" s="9"/>
      <c r="H276" s="20"/>
    </row>
    <row r="277" spans="1:8" x14ac:dyDescent="0.25">
      <c r="A277" s="20"/>
      <c r="B277" s="20"/>
      <c r="C277" s="21"/>
      <c r="D277" s="4"/>
      <c r="E277" s="59"/>
      <c r="F277" s="32"/>
      <c r="H277" s="20"/>
    </row>
    <row r="278" spans="1:8" hidden="1" x14ac:dyDescent="0.25">
      <c r="A278" s="20"/>
      <c r="B278" s="20"/>
      <c r="C278" s="20" t="s">
        <v>362</v>
      </c>
      <c r="D278" s="9"/>
      <c r="E278" s="9"/>
      <c r="H278" s="20"/>
    </row>
    <row r="279" spans="1:8" hidden="1" x14ac:dyDescent="0.25">
      <c r="A279" s="20"/>
      <c r="B279" s="20"/>
      <c r="C279" s="20" t="s">
        <v>399</v>
      </c>
      <c r="D279" s="20"/>
      <c r="E279" s="20"/>
      <c r="F279" s="20"/>
      <c r="G279" s="20"/>
      <c r="H279" s="20" t="s">
        <v>400</v>
      </c>
    </row>
    <row r="280" spans="1:8" hidden="1" x14ac:dyDescent="0.25"/>
    <row r="281" spans="1:8" hidden="1" x14ac:dyDescent="0.25">
      <c r="A281" s="20"/>
      <c r="B281" s="20" t="b">
        <v>0</v>
      </c>
      <c r="C281" s="20" t="s">
        <v>723</v>
      </c>
      <c r="D281" s="20"/>
      <c r="E281" s="20"/>
      <c r="F281" s="20"/>
      <c r="G281" s="20"/>
      <c r="H281" s="20"/>
    </row>
    <row r="282" spans="1:8" hidden="1" x14ac:dyDescent="0.25">
      <c r="A282" s="20"/>
      <c r="B282" s="20"/>
      <c r="C282" s="20"/>
      <c r="D282" s="20"/>
      <c r="E282" s="20" t="s">
        <v>401</v>
      </c>
      <c r="F282" s="20" t="s">
        <v>629</v>
      </c>
      <c r="G282" s="20"/>
      <c r="H282" s="20"/>
    </row>
    <row r="283" spans="1:8" hidden="1" x14ac:dyDescent="0.25">
      <c r="A283" s="20"/>
      <c r="B283" s="20"/>
      <c r="C283" s="20"/>
      <c r="D283" s="20"/>
      <c r="E283" s="20"/>
      <c r="F283" s="20" t="s">
        <v>637</v>
      </c>
      <c r="G283" s="20"/>
      <c r="H283" s="20"/>
    </row>
    <row r="284" spans="1:8" hidden="1" x14ac:dyDescent="0.25">
      <c r="A284" s="20"/>
      <c r="B284" s="20"/>
      <c r="C284" s="20" t="s">
        <v>360</v>
      </c>
      <c r="D284" s="20" t="s">
        <v>361</v>
      </c>
      <c r="E284" s="20" t="s">
        <v>361</v>
      </c>
      <c r="F284" s="20"/>
      <c r="G284" s="20" t="s">
        <v>362</v>
      </c>
      <c r="H284" s="20" t="s">
        <v>363</v>
      </c>
    </row>
    <row r="285" spans="1:8" s="9" customFormat="1" hidden="1" x14ac:dyDescent="0.25">
      <c r="A285" s="20"/>
      <c r="B285" s="20"/>
      <c r="C285" s="20" t="s">
        <v>364</v>
      </c>
      <c r="D285" s="87" t="s">
        <v>701</v>
      </c>
      <c r="E285" s="88"/>
      <c r="F285" s="89"/>
      <c r="H285" s="20"/>
    </row>
    <row r="286" spans="1:8" s="9" customFormat="1" hidden="1" x14ac:dyDescent="0.25">
      <c r="A286" s="20"/>
      <c r="B286" s="20"/>
      <c r="C286" s="20" t="s">
        <v>361</v>
      </c>
      <c r="D286" s="85" t="s">
        <v>690</v>
      </c>
      <c r="E286" s="85"/>
      <c r="F286" s="47" t="s">
        <v>445</v>
      </c>
      <c r="H286" s="20"/>
    </row>
    <row r="287" spans="1:8" s="9" customFormat="1" hidden="1" x14ac:dyDescent="0.25">
      <c r="A287" s="20" t="s">
        <v>401</v>
      </c>
      <c r="B287" s="20"/>
      <c r="C287" s="20" t="s">
        <v>361</v>
      </c>
      <c r="D287" s="86"/>
      <c r="E287" s="86"/>
      <c r="F287" s="47" t="s">
        <v>469</v>
      </c>
      <c r="H287" s="20"/>
    </row>
    <row r="288" spans="1:8" hidden="1" x14ac:dyDescent="0.25">
      <c r="A288" s="20"/>
      <c r="B288" s="20"/>
      <c r="C288" s="20" t="s">
        <v>362</v>
      </c>
      <c r="D288" s="13"/>
      <c r="E288" s="13"/>
      <c r="F288" s="13"/>
      <c r="H288" s="20"/>
    </row>
    <row r="289" spans="1:8" x14ac:dyDescent="0.25">
      <c r="A289" s="20"/>
      <c r="B289" s="20"/>
      <c r="C289" s="21"/>
      <c r="D289" s="46" t="s">
        <v>695</v>
      </c>
      <c r="E289" s="49" t="s">
        <v>724</v>
      </c>
      <c r="F289" s="35">
        <f>SUM(F277:F278)</f>
        <v>0</v>
      </c>
      <c r="H289" s="20"/>
    </row>
    <row r="290" spans="1:8" ht="153" customHeight="1" x14ac:dyDescent="0.25">
      <c r="A290" s="20"/>
      <c r="B290" s="20"/>
      <c r="C290" s="20" t="s">
        <v>362</v>
      </c>
      <c r="D290" s="98" t="s">
        <v>1193</v>
      </c>
      <c r="E290" s="104"/>
      <c r="F290" s="105"/>
      <c r="H290" s="20"/>
    </row>
    <row r="291" spans="1:8" x14ac:dyDescent="0.25">
      <c r="A291" s="20"/>
      <c r="B291" s="20"/>
      <c r="C291" s="20" t="s">
        <v>399</v>
      </c>
      <c r="D291" s="20"/>
      <c r="E291" s="20"/>
      <c r="F291" s="20"/>
      <c r="G291" s="20"/>
      <c r="H291" s="20" t="s">
        <v>400</v>
      </c>
    </row>
  </sheetData>
  <mergeCells count="62">
    <mergeCell ref="E12:E13"/>
    <mergeCell ref="D12:D13"/>
    <mergeCell ref="D11:F11"/>
    <mergeCell ref="D53:F53"/>
    <mergeCell ref="D4:G4"/>
    <mergeCell ref="D54:D55"/>
    <mergeCell ref="E54:E55"/>
    <mergeCell ref="E67:E68"/>
    <mergeCell ref="D67:D68"/>
    <mergeCell ref="D66:F66"/>
    <mergeCell ref="E83:E84"/>
    <mergeCell ref="D83:D84"/>
    <mergeCell ref="D82:F82"/>
    <mergeCell ref="E96:E97"/>
    <mergeCell ref="D96:D97"/>
    <mergeCell ref="D95:F95"/>
    <mergeCell ref="E111:E112"/>
    <mergeCell ref="D111:D112"/>
    <mergeCell ref="D110:F110"/>
    <mergeCell ref="E124:E125"/>
    <mergeCell ref="D124:D125"/>
    <mergeCell ref="D123:F123"/>
    <mergeCell ref="E139:E140"/>
    <mergeCell ref="D139:D140"/>
    <mergeCell ref="D137:F137"/>
    <mergeCell ref="D138:F138"/>
    <mergeCell ref="E152:E153"/>
    <mergeCell ref="D152:D153"/>
    <mergeCell ref="D151:F151"/>
    <mergeCell ref="E166:E167"/>
    <mergeCell ref="D166:D167"/>
    <mergeCell ref="D165:F165"/>
    <mergeCell ref="E179:E180"/>
    <mergeCell ref="D179:D180"/>
    <mergeCell ref="D178:F178"/>
    <mergeCell ref="E193:E194"/>
    <mergeCell ref="D193:D194"/>
    <mergeCell ref="D192:F192"/>
    <mergeCell ref="E206:E207"/>
    <mergeCell ref="D206:D207"/>
    <mergeCell ref="D205:F205"/>
    <mergeCell ref="D220:F220"/>
    <mergeCell ref="E235:E236"/>
    <mergeCell ref="D235:D236"/>
    <mergeCell ref="D234:F234"/>
    <mergeCell ref="D221:F221"/>
    <mergeCell ref="E1:K1"/>
    <mergeCell ref="D290:F290"/>
    <mergeCell ref="E274:E275"/>
    <mergeCell ref="D274:D275"/>
    <mergeCell ref="D273:F273"/>
    <mergeCell ref="E286:E287"/>
    <mergeCell ref="D285:F285"/>
    <mergeCell ref="D286:D287"/>
    <mergeCell ref="E248:E249"/>
    <mergeCell ref="D248:D249"/>
    <mergeCell ref="D247:F247"/>
    <mergeCell ref="E261:E262"/>
    <mergeCell ref="D261:D262"/>
    <mergeCell ref="D260:F260"/>
    <mergeCell ref="E222:E223"/>
    <mergeCell ref="D222:D223"/>
  </mergeCells>
  <dataValidations count="1">
    <dataValidation type="decimal" allowBlank="1" showInputMessage="1" showErrorMessage="1" errorTitle="Input Error" error="Please enter a Whole Number between -999999999999999 and 999999999999999" sqref="F289 F277 F264 F251 F238 F225 F209 F196 F182 F169 F155 F142 F127 F114 F99 F86 F70 F57 F34:F42 F30:F32 F25:F27 F16:F23">
      <formula1>-999999999999999</formula1>
      <formula2>999999999999999</formula2>
    </dataValidation>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K27"/>
  <sheetViews>
    <sheetView showGridLines="0" topLeftCell="D1" workbookViewId="0">
      <selection activeCell="F5" sqref="F5"/>
    </sheetView>
  </sheetViews>
  <sheetFormatPr defaultRowHeight="15" x14ac:dyDescent="0.25"/>
  <cols>
    <col min="1" max="3" width="0" hidden="1" customWidth="1"/>
    <col min="4" max="4" width="49.7109375" customWidth="1"/>
    <col min="6" max="7" width="20.7109375" customWidth="1"/>
  </cols>
  <sheetData>
    <row r="1" spans="1:11" ht="35.1" customHeight="1" x14ac:dyDescent="0.25">
      <c r="A1" s="10" t="s">
        <v>1225</v>
      </c>
      <c r="E1" s="83" t="s">
        <v>1252</v>
      </c>
      <c r="F1" s="84"/>
      <c r="G1" s="84"/>
      <c r="H1" s="84"/>
      <c r="I1" s="84"/>
      <c r="J1" s="84"/>
      <c r="K1" s="84"/>
    </row>
    <row r="3" spans="1:11" ht="19.5" customHeight="1" x14ac:dyDescent="0.25">
      <c r="D3" s="95" t="s">
        <v>1268</v>
      </c>
      <c r="E3" s="96"/>
      <c r="F3" s="96"/>
      <c r="G3" s="96"/>
      <c r="H3" s="97"/>
    </row>
    <row r="7" spans="1:11" x14ac:dyDescent="0.25">
      <c r="A7" s="20"/>
      <c r="B7" s="20" t="b">
        <v>0</v>
      </c>
      <c r="C7" s="20" t="s">
        <v>640</v>
      </c>
      <c r="D7" s="20"/>
      <c r="E7" s="20"/>
      <c r="F7" s="20"/>
      <c r="G7" s="20"/>
      <c r="H7" s="20"/>
      <c r="I7" s="20"/>
    </row>
    <row r="8" spans="1:11" hidden="1" x14ac:dyDescent="0.25">
      <c r="A8" s="20"/>
      <c r="B8" s="20"/>
      <c r="C8" s="20"/>
      <c r="D8" s="20"/>
      <c r="E8" s="20" t="s">
        <v>401</v>
      </c>
      <c r="F8" s="20"/>
      <c r="G8" s="20"/>
      <c r="H8" s="20"/>
      <c r="I8" s="20"/>
    </row>
    <row r="9" spans="1:11" hidden="1" x14ac:dyDescent="0.25">
      <c r="A9" s="20"/>
      <c r="B9" s="20"/>
      <c r="C9" s="20"/>
      <c r="D9" s="20"/>
      <c r="E9" s="20"/>
      <c r="F9" s="20" t="s">
        <v>656</v>
      </c>
      <c r="G9" s="20" t="s">
        <v>657</v>
      </c>
      <c r="H9" s="20"/>
      <c r="I9" s="20"/>
    </row>
    <row r="10" spans="1:11" hidden="1" x14ac:dyDescent="0.25">
      <c r="A10" s="20"/>
      <c r="B10" s="20"/>
      <c r="C10" s="20" t="s">
        <v>360</v>
      </c>
      <c r="D10" s="20" t="s">
        <v>361</v>
      </c>
      <c r="E10" s="20" t="s">
        <v>361</v>
      </c>
      <c r="F10" s="20"/>
      <c r="G10" s="20"/>
      <c r="H10" s="20" t="s">
        <v>362</v>
      </c>
      <c r="I10" s="20" t="s">
        <v>363</v>
      </c>
    </row>
    <row r="11" spans="1:11" s="9" customFormat="1" ht="30" customHeight="1" x14ac:dyDescent="0.25">
      <c r="A11" s="20"/>
      <c r="B11" s="20"/>
      <c r="C11" s="20" t="s">
        <v>364</v>
      </c>
      <c r="D11" s="113" t="s">
        <v>654</v>
      </c>
      <c r="E11" s="114"/>
      <c r="F11" s="114"/>
      <c r="G11" s="115"/>
      <c r="I11" s="20"/>
    </row>
    <row r="12" spans="1:11" s="9" customFormat="1" ht="75" x14ac:dyDescent="0.25">
      <c r="A12" s="20"/>
      <c r="B12" s="20"/>
      <c r="C12" s="20" t="s">
        <v>361</v>
      </c>
      <c r="D12" s="85" t="s">
        <v>405</v>
      </c>
      <c r="E12" s="85"/>
      <c r="F12" s="47" t="s">
        <v>652</v>
      </c>
      <c r="G12" s="47" t="s">
        <v>653</v>
      </c>
      <c r="I12" s="20"/>
    </row>
    <row r="13" spans="1:11" s="9" customFormat="1" x14ac:dyDescent="0.25">
      <c r="A13" s="20" t="s">
        <v>401</v>
      </c>
      <c r="B13" s="20"/>
      <c r="C13" s="20" t="s">
        <v>361</v>
      </c>
      <c r="D13" s="86"/>
      <c r="E13" s="86"/>
      <c r="F13" s="47" t="s">
        <v>402</v>
      </c>
      <c r="G13" s="47" t="s">
        <v>442</v>
      </c>
      <c r="I13" s="20"/>
    </row>
    <row r="14" spans="1:11" x14ac:dyDescent="0.25">
      <c r="A14" s="20"/>
      <c r="B14" s="20"/>
      <c r="C14" s="20" t="s">
        <v>362</v>
      </c>
      <c r="D14" s="13"/>
      <c r="E14" s="13"/>
      <c r="F14" s="13"/>
      <c r="G14" s="13"/>
      <c r="I14" s="20"/>
    </row>
    <row r="15" spans="1:11" x14ac:dyDescent="0.25">
      <c r="A15" s="20" t="s">
        <v>539</v>
      </c>
      <c r="B15" s="20"/>
      <c r="C15" s="20"/>
      <c r="D15" s="46" t="s">
        <v>641</v>
      </c>
      <c r="E15" s="49" t="s">
        <v>409</v>
      </c>
      <c r="F15" s="32"/>
      <c r="G15" s="32"/>
      <c r="I15" s="20"/>
    </row>
    <row r="16" spans="1:11" ht="30" x14ac:dyDescent="0.25">
      <c r="A16" s="20" t="s">
        <v>582</v>
      </c>
      <c r="B16" s="20"/>
      <c r="C16" s="20"/>
      <c r="D16" s="46" t="s">
        <v>642</v>
      </c>
      <c r="E16" s="49" t="s">
        <v>412</v>
      </c>
      <c r="F16" s="32"/>
      <c r="G16" s="32"/>
      <c r="I16" s="20"/>
    </row>
    <row r="17" spans="1:9" x14ac:dyDescent="0.25">
      <c r="A17" s="20"/>
      <c r="B17" s="20"/>
      <c r="C17" s="20"/>
      <c r="D17" s="71" t="s">
        <v>643</v>
      </c>
      <c r="E17" s="49"/>
      <c r="F17" s="14"/>
      <c r="G17" s="14"/>
      <c r="I17" s="20"/>
    </row>
    <row r="18" spans="1:9" ht="45" x14ac:dyDescent="0.25">
      <c r="A18" s="20" t="s">
        <v>658</v>
      </c>
      <c r="B18" s="20" t="s">
        <v>659</v>
      </c>
      <c r="C18" s="20"/>
      <c r="D18" s="51" t="s">
        <v>644</v>
      </c>
      <c r="E18" s="49" t="s">
        <v>415</v>
      </c>
      <c r="F18" s="32"/>
      <c r="G18" s="32"/>
      <c r="I18" s="20"/>
    </row>
    <row r="19" spans="1:9" ht="60" x14ac:dyDescent="0.25">
      <c r="A19" s="20" t="s">
        <v>658</v>
      </c>
      <c r="B19" s="20" t="s">
        <v>660</v>
      </c>
      <c r="C19" s="20"/>
      <c r="D19" s="51" t="s">
        <v>645</v>
      </c>
      <c r="E19" s="49" t="s">
        <v>418</v>
      </c>
      <c r="F19" s="32"/>
      <c r="G19" s="32"/>
      <c r="I19" s="20"/>
    </row>
    <row r="20" spans="1:9" ht="45" x14ac:dyDescent="0.25">
      <c r="A20" s="20"/>
      <c r="B20" s="20"/>
      <c r="C20" s="20"/>
      <c r="D20" s="72" t="s">
        <v>646</v>
      </c>
      <c r="E20" s="49"/>
      <c r="F20" s="14"/>
      <c r="G20" s="14"/>
      <c r="I20" s="20"/>
    </row>
    <row r="21" spans="1:9" ht="30" x14ac:dyDescent="0.25">
      <c r="A21" s="20" t="s">
        <v>658</v>
      </c>
      <c r="B21" s="20" t="s">
        <v>661</v>
      </c>
      <c r="C21" s="20"/>
      <c r="D21" s="53" t="s">
        <v>647</v>
      </c>
      <c r="E21" s="49" t="s">
        <v>421</v>
      </c>
      <c r="F21" s="32"/>
      <c r="G21" s="32"/>
      <c r="I21" s="20"/>
    </row>
    <row r="22" spans="1:9" ht="60" x14ac:dyDescent="0.25">
      <c r="A22" s="20" t="s">
        <v>658</v>
      </c>
      <c r="B22" s="20" t="s">
        <v>662</v>
      </c>
      <c r="C22" s="20"/>
      <c r="D22" s="53" t="s">
        <v>648</v>
      </c>
      <c r="E22" s="49" t="s">
        <v>424</v>
      </c>
      <c r="F22" s="32"/>
      <c r="G22" s="32"/>
      <c r="I22" s="20"/>
    </row>
    <row r="23" spans="1:9" x14ac:dyDescent="0.25">
      <c r="A23" s="20"/>
      <c r="B23" s="20"/>
      <c r="C23" s="20"/>
      <c r="D23" s="72" t="s">
        <v>649</v>
      </c>
      <c r="E23" s="49"/>
      <c r="F23" s="14"/>
      <c r="G23" s="14"/>
      <c r="I23" s="20"/>
    </row>
    <row r="24" spans="1:9" x14ac:dyDescent="0.25">
      <c r="A24" s="20" t="s">
        <v>658</v>
      </c>
      <c r="B24" s="20" t="s">
        <v>663</v>
      </c>
      <c r="C24" s="20"/>
      <c r="D24" s="53" t="s">
        <v>650</v>
      </c>
      <c r="E24" s="49" t="s">
        <v>427</v>
      </c>
      <c r="F24" s="32"/>
      <c r="G24" s="32"/>
      <c r="I24" s="20"/>
    </row>
    <row r="25" spans="1:9" ht="30" x14ac:dyDescent="0.25">
      <c r="A25" s="20" t="s">
        <v>658</v>
      </c>
      <c r="B25" s="20" t="s">
        <v>664</v>
      </c>
      <c r="C25" s="20"/>
      <c r="D25" s="53" t="s">
        <v>651</v>
      </c>
      <c r="E25" s="49" t="s">
        <v>509</v>
      </c>
      <c r="F25" s="32"/>
      <c r="G25" s="32"/>
      <c r="I25" s="20"/>
    </row>
    <row r="26" spans="1:9" ht="180" customHeight="1" x14ac:dyDescent="0.25">
      <c r="A26" s="20"/>
      <c r="B26" s="20"/>
      <c r="C26" s="20" t="s">
        <v>362</v>
      </c>
      <c r="D26" s="98" t="s">
        <v>1189</v>
      </c>
      <c r="E26" s="104"/>
      <c r="F26" s="104"/>
      <c r="G26" s="105"/>
      <c r="I26" s="20"/>
    </row>
    <row r="27" spans="1:9" x14ac:dyDescent="0.25">
      <c r="A27" s="20"/>
      <c r="B27" s="20"/>
      <c r="C27" s="20" t="s">
        <v>399</v>
      </c>
      <c r="D27" s="20"/>
      <c r="E27" s="20"/>
      <c r="F27" s="20"/>
      <c r="G27" s="20"/>
      <c r="H27" s="20"/>
      <c r="I27" s="20" t="s">
        <v>400</v>
      </c>
    </row>
  </sheetData>
  <mergeCells count="6">
    <mergeCell ref="E1:K1"/>
    <mergeCell ref="E12:E13"/>
    <mergeCell ref="D11:G11"/>
    <mergeCell ref="D12:D13"/>
    <mergeCell ref="D26:G26"/>
    <mergeCell ref="D3:H3"/>
  </mergeCells>
  <dataValidations count="1">
    <dataValidation type="decimal" allowBlank="1" showInputMessage="1" showErrorMessage="1" errorTitle="Input Error" error="Please enter a Whole Number between -999999999999999 and 999999999999999" sqref="F24:G25 F21:G22 F18:G19 F15:G16">
      <formula1>-999999999999999</formula1>
      <formula2>999999999999999</formula2>
    </dataValidation>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K55"/>
  <sheetViews>
    <sheetView showGridLines="0" topLeftCell="D1" workbookViewId="0">
      <selection activeCell="H12" sqref="H12"/>
    </sheetView>
  </sheetViews>
  <sheetFormatPr defaultRowHeight="15" x14ac:dyDescent="0.25"/>
  <cols>
    <col min="1" max="3" width="0" hidden="1" customWidth="1"/>
    <col min="4" max="4" width="55.7109375" customWidth="1"/>
    <col min="5" max="6" width="20.7109375" customWidth="1"/>
  </cols>
  <sheetData>
    <row r="1" spans="1:11" ht="35.1" customHeight="1" x14ac:dyDescent="0.25">
      <c r="A1" s="10" t="s">
        <v>1226</v>
      </c>
      <c r="E1" s="83" t="s">
        <v>1253</v>
      </c>
      <c r="F1" s="84"/>
      <c r="G1" s="84"/>
      <c r="H1" s="84"/>
      <c r="I1" s="84"/>
      <c r="J1" s="84"/>
      <c r="K1" s="84"/>
    </row>
    <row r="3" spans="1:11" ht="21.75" customHeight="1" x14ac:dyDescent="0.25">
      <c r="D3" s="95" t="s">
        <v>1268</v>
      </c>
      <c r="E3" s="96"/>
      <c r="F3" s="96"/>
      <c r="G3" s="96"/>
      <c r="H3" s="97"/>
    </row>
    <row r="7" spans="1:11" x14ac:dyDescent="0.25">
      <c r="A7" s="20"/>
      <c r="B7" s="20" t="b">
        <v>0</v>
      </c>
      <c r="C7" s="20" t="s">
        <v>665</v>
      </c>
      <c r="D7" s="20"/>
      <c r="E7" s="20"/>
      <c r="F7" s="20"/>
      <c r="G7" s="20"/>
      <c r="H7" s="20"/>
    </row>
    <row r="8" spans="1:11" hidden="1" x14ac:dyDescent="0.25">
      <c r="A8" s="20"/>
      <c r="B8" s="20"/>
      <c r="C8" s="20"/>
      <c r="D8" s="20"/>
      <c r="E8" s="20" t="s">
        <v>401</v>
      </c>
      <c r="F8" s="20"/>
      <c r="G8" s="20"/>
      <c r="H8" s="20"/>
    </row>
    <row r="9" spans="1:11" hidden="1" x14ac:dyDescent="0.25">
      <c r="A9" s="20"/>
      <c r="B9" s="20"/>
      <c r="C9" s="20"/>
      <c r="D9" s="20"/>
      <c r="E9" s="20"/>
      <c r="F9" s="20" t="s">
        <v>591</v>
      </c>
      <c r="G9" s="20"/>
      <c r="H9" s="20"/>
    </row>
    <row r="10" spans="1:11" hidden="1" x14ac:dyDescent="0.25">
      <c r="A10" s="20"/>
      <c r="B10" s="20"/>
      <c r="C10" s="20" t="s">
        <v>360</v>
      </c>
      <c r="D10" s="20" t="s">
        <v>361</v>
      </c>
      <c r="E10" s="20" t="s">
        <v>361</v>
      </c>
      <c r="F10" s="20"/>
      <c r="G10" s="20" t="s">
        <v>362</v>
      </c>
      <c r="H10" s="20" t="s">
        <v>363</v>
      </c>
    </row>
    <row r="11" spans="1:11" s="9" customFormat="1" ht="31.5" customHeight="1" x14ac:dyDescent="0.25">
      <c r="A11" s="20"/>
      <c r="B11" s="20"/>
      <c r="C11" s="20" t="s">
        <v>364</v>
      </c>
      <c r="D11" s="113" t="s">
        <v>1260</v>
      </c>
      <c r="E11" s="114"/>
      <c r="F11" s="115"/>
      <c r="H11" s="20"/>
    </row>
    <row r="12" spans="1:11" s="9" customFormat="1" x14ac:dyDescent="0.25">
      <c r="A12" s="20"/>
      <c r="B12" s="20"/>
      <c r="C12" s="20" t="s">
        <v>361</v>
      </c>
      <c r="D12" s="85" t="s">
        <v>405</v>
      </c>
      <c r="E12" s="85"/>
      <c r="F12" s="47" t="s">
        <v>445</v>
      </c>
      <c r="H12" s="20"/>
    </row>
    <row r="13" spans="1:11" s="9" customFormat="1" x14ac:dyDescent="0.25">
      <c r="A13" s="20" t="s">
        <v>401</v>
      </c>
      <c r="B13" s="20"/>
      <c r="C13" s="20" t="s">
        <v>361</v>
      </c>
      <c r="D13" s="86"/>
      <c r="E13" s="86"/>
      <c r="F13" s="47" t="s">
        <v>402</v>
      </c>
      <c r="H13" s="20"/>
    </row>
    <row r="14" spans="1:11" x14ac:dyDescent="0.25">
      <c r="A14" s="20"/>
      <c r="B14" s="20"/>
      <c r="C14" s="20" t="s">
        <v>362</v>
      </c>
      <c r="D14" s="13"/>
      <c r="E14" s="13"/>
      <c r="F14" s="13"/>
      <c r="H14" s="20"/>
    </row>
    <row r="15" spans="1:11" ht="75" x14ac:dyDescent="0.25">
      <c r="A15" s="20" t="s">
        <v>676</v>
      </c>
      <c r="B15" s="20" t="s">
        <v>684</v>
      </c>
      <c r="C15" s="20"/>
      <c r="D15" s="46" t="s">
        <v>666</v>
      </c>
      <c r="E15" s="49" t="s">
        <v>409</v>
      </c>
      <c r="F15" s="32"/>
      <c r="H15" s="20"/>
    </row>
    <row r="16" spans="1:11" ht="30" x14ac:dyDescent="0.25">
      <c r="A16" s="20" t="s">
        <v>676</v>
      </c>
      <c r="B16" s="20" t="s">
        <v>683</v>
      </c>
      <c r="C16" s="20"/>
      <c r="D16" s="46" t="s">
        <v>667</v>
      </c>
      <c r="E16" s="49" t="s">
        <v>412</v>
      </c>
      <c r="F16" s="32"/>
      <c r="H16" s="20"/>
    </row>
    <row r="17" spans="1:8" x14ac:dyDescent="0.25">
      <c r="A17" s="20"/>
      <c r="B17" s="20"/>
      <c r="C17" s="20"/>
      <c r="D17" s="71" t="s">
        <v>668</v>
      </c>
      <c r="E17" s="49"/>
      <c r="F17" s="14"/>
      <c r="H17" s="20"/>
    </row>
    <row r="18" spans="1:8" ht="30" x14ac:dyDescent="0.25">
      <c r="A18" s="20" t="s">
        <v>676</v>
      </c>
      <c r="B18" s="20" t="s">
        <v>682</v>
      </c>
      <c r="C18" s="20"/>
      <c r="D18" s="51" t="s">
        <v>669</v>
      </c>
      <c r="E18" s="49" t="s">
        <v>415</v>
      </c>
      <c r="F18" s="32"/>
      <c r="H18" s="20"/>
    </row>
    <row r="19" spans="1:8" x14ac:dyDescent="0.25">
      <c r="A19" s="20" t="s">
        <v>676</v>
      </c>
      <c r="B19" s="20" t="s">
        <v>681</v>
      </c>
      <c r="C19" s="20"/>
      <c r="D19" s="51" t="s">
        <v>670</v>
      </c>
      <c r="E19" s="49" t="s">
        <v>418</v>
      </c>
      <c r="F19" s="32"/>
      <c r="H19" s="20"/>
    </row>
    <row r="20" spans="1:8" ht="30" x14ac:dyDescent="0.25">
      <c r="A20" s="20" t="s">
        <v>676</v>
      </c>
      <c r="B20" s="20" t="s">
        <v>680</v>
      </c>
      <c r="C20" s="20"/>
      <c r="D20" s="51" t="s">
        <v>671</v>
      </c>
      <c r="E20" s="49" t="s">
        <v>421</v>
      </c>
      <c r="F20" s="32"/>
      <c r="H20" s="20"/>
    </row>
    <row r="21" spans="1:8" x14ac:dyDescent="0.25">
      <c r="A21" s="20" t="s">
        <v>676</v>
      </c>
      <c r="B21" s="20" t="s">
        <v>679</v>
      </c>
      <c r="C21" s="20"/>
      <c r="D21" s="71" t="s">
        <v>672</v>
      </c>
      <c r="E21" s="49" t="s">
        <v>424</v>
      </c>
      <c r="F21" s="35">
        <f>F18+F19+F20</f>
        <v>0</v>
      </c>
      <c r="H21" s="20"/>
    </row>
    <row r="22" spans="1:8" x14ac:dyDescent="0.25">
      <c r="A22" s="20" t="s">
        <v>676</v>
      </c>
      <c r="B22" s="20" t="s">
        <v>556</v>
      </c>
      <c r="C22" s="20"/>
      <c r="D22" s="71" t="s">
        <v>673</v>
      </c>
      <c r="E22" s="49" t="s">
        <v>427</v>
      </c>
      <c r="F22" s="35">
        <f>F15+F16+F21</f>
        <v>0</v>
      </c>
      <c r="H22" s="20"/>
    </row>
    <row r="23" spans="1:8" x14ac:dyDescent="0.25">
      <c r="A23" s="20" t="s">
        <v>677</v>
      </c>
      <c r="B23" s="20"/>
      <c r="C23" s="20"/>
      <c r="D23" s="46" t="s">
        <v>674</v>
      </c>
      <c r="E23" s="49" t="s">
        <v>509</v>
      </c>
      <c r="F23" s="32"/>
      <c r="H23" s="20"/>
    </row>
    <row r="24" spans="1:8" x14ac:dyDescent="0.25">
      <c r="A24" s="20" t="s">
        <v>678</v>
      </c>
      <c r="B24" s="20" t="s">
        <v>556</v>
      </c>
      <c r="C24" s="20"/>
      <c r="D24" s="46" t="s">
        <v>675</v>
      </c>
      <c r="E24" s="49" t="s">
        <v>510</v>
      </c>
      <c r="F24" s="32"/>
      <c r="H24" s="20"/>
    </row>
    <row r="25" spans="1:8" x14ac:dyDescent="0.25">
      <c r="A25" s="20"/>
      <c r="B25" s="20"/>
      <c r="C25" s="20" t="s">
        <v>362</v>
      </c>
      <c r="D25" s="9"/>
      <c r="E25" s="9"/>
      <c r="H25" s="20"/>
    </row>
    <row r="26" spans="1:8" x14ac:dyDescent="0.25">
      <c r="A26" s="20"/>
      <c r="B26" s="20"/>
      <c r="C26" s="20" t="s">
        <v>399</v>
      </c>
      <c r="D26" s="20"/>
      <c r="E26" s="20"/>
      <c r="F26" s="20"/>
      <c r="G26" s="20"/>
      <c r="H26" s="20" t="s">
        <v>400</v>
      </c>
    </row>
    <row r="32" spans="1:8" x14ac:dyDescent="0.25">
      <c r="A32" s="20"/>
      <c r="B32" s="20" t="b">
        <v>0</v>
      </c>
      <c r="C32" s="20" t="s">
        <v>726</v>
      </c>
      <c r="D32" s="20"/>
      <c r="E32" s="20"/>
      <c r="F32" s="20"/>
      <c r="G32" s="20"/>
    </row>
    <row r="33" spans="1:8" hidden="1" x14ac:dyDescent="0.25">
      <c r="A33" s="20"/>
      <c r="B33" s="20"/>
      <c r="C33" s="20"/>
      <c r="D33" s="20"/>
      <c r="E33" s="20" t="s">
        <v>676</v>
      </c>
      <c r="F33" s="20"/>
      <c r="G33" s="20"/>
    </row>
    <row r="34" spans="1:8" hidden="1" x14ac:dyDescent="0.25">
      <c r="A34" s="20"/>
      <c r="B34" s="20"/>
      <c r="C34" s="20"/>
      <c r="D34" s="20" t="s">
        <v>687</v>
      </c>
      <c r="E34" s="20" t="s">
        <v>728</v>
      </c>
      <c r="F34" s="20"/>
      <c r="G34" s="20"/>
    </row>
    <row r="35" spans="1:8" hidden="1" x14ac:dyDescent="0.25">
      <c r="A35" s="20"/>
      <c r="B35" s="20"/>
      <c r="C35" s="20" t="s">
        <v>360</v>
      </c>
      <c r="D35" s="20" t="s">
        <v>440</v>
      </c>
      <c r="E35" s="20"/>
      <c r="F35" s="20" t="s">
        <v>362</v>
      </c>
      <c r="G35" s="20" t="s">
        <v>363</v>
      </c>
    </row>
    <row r="36" spans="1:8" s="9" customFormat="1" ht="60.75" customHeight="1" x14ac:dyDescent="0.25">
      <c r="A36" s="20"/>
      <c r="B36" s="20"/>
      <c r="C36" s="20" t="s">
        <v>364</v>
      </c>
      <c r="D36" s="113" t="s">
        <v>727</v>
      </c>
      <c r="E36" s="115"/>
      <c r="G36" s="20"/>
    </row>
    <row r="37" spans="1:8" s="9" customFormat="1" x14ac:dyDescent="0.25">
      <c r="A37" s="20"/>
      <c r="B37" s="20"/>
      <c r="C37" s="20" t="s">
        <v>361</v>
      </c>
      <c r="D37" s="85" t="s">
        <v>689</v>
      </c>
      <c r="E37" s="47" t="s">
        <v>700</v>
      </c>
      <c r="G37" s="20"/>
    </row>
    <row r="38" spans="1:8" s="9" customFormat="1" x14ac:dyDescent="0.25">
      <c r="A38" s="20" t="s">
        <v>401</v>
      </c>
      <c r="B38" s="20"/>
      <c r="C38" s="20" t="s">
        <v>361</v>
      </c>
      <c r="D38" s="86"/>
      <c r="E38" s="47" t="s">
        <v>442</v>
      </c>
      <c r="G38" s="20"/>
    </row>
    <row r="39" spans="1:8" x14ac:dyDescent="0.25">
      <c r="A39" s="20"/>
      <c r="B39" s="20"/>
      <c r="C39" s="20" t="s">
        <v>362</v>
      </c>
      <c r="D39" s="13"/>
      <c r="E39" s="13"/>
      <c r="G39" s="20"/>
    </row>
    <row r="40" spans="1:8" x14ac:dyDescent="0.25">
      <c r="A40" s="20"/>
      <c r="B40" s="20"/>
      <c r="C40" s="21"/>
      <c r="D40" s="59"/>
      <c r="E40" s="32"/>
      <c r="G40" s="20"/>
    </row>
    <row r="41" spans="1:8" hidden="1" x14ac:dyDescent="0.25">
      <c r="A41" s="20"/>
      <c r="B41" s="20"/>
      <c r="C41" s="20" t="s">
        <v>362</v>
      </c>
      <c r="D41" s="9"/>
      <c r="G41" s="20"/>
    </row>
    <row r="42" spans="1:8" hidden="1" x14ac:dyDescent="0.25">
      <c r="A42" s="20"/>
      <c r="B42" s="20"/>
      <c r="C42" s="20" t="s">
        <v>399</v>
      </c>
      <c r="D42" s="20"/>
      <c r="E42" s="20"/>
      <c r="F42" s="20"/>
      <c r="G42" s="20" t="s">
        <v>400</v>
      </c>
    </row>
    <row r="43" spans="1:8" hidden="1" x14ac:dyDescent="0.25"/>
    <row r="44" spans="1:8" hidden="1" x14ac:dyDescent="0.25"/>
    <row r="45" spans="1:8" s="8" customFormat="1" hidden="1" x14ac:dyDescent="0.25">
      <c r="A45" s="20"/>
      <c r="B45" s="20" t="b">
        <v>0</v>
      </c>
      <c r="C45" s="20" t="s">
        <v>729</v>
      </c>
      <c r="D45" s="20"/>
      <c r="E45" s="20"/>
      <c r="F45" s="20"/>
      <c r="G45" s="20"/>
      <c r="H45" s="26"/>
    </row>
    <row r="46" spans="1:8" s="8" customFormat="1" hidden="1" x14ac:dyDescent="0.25">
      <c r="A46" s="20"/>
      <c r="B46" s="20"/>
      <c r="C46" s="20"/>
      <c r="D46" s="20"/>
      <c r="E46" s="20" t="s">
        <v>676</v>
      </c>
      <c r="F46" s="20"/>
      <c r="G46" s="20"/>
      <c r="H46" s="26"/>
    </row>
    <row r="47" spans="1:8" s="8" customFormat="1" hidden="1" x14ac:dyDescent="0.25">
      <c r="A47" s="20"/>
      <c r="B47" s="20"/>
      <c r="C47" s="20"/>
      <c r="D47" s="20"/>
      <c r="E47" s="20" t="s">
        <v>730</v>
      </c>
      <c r="F47" s="20"/>
      <c r="G47" s="20"/>
      <c r="H47" s="26"/>
    </row>
    <row r="48" spans="1:8" s="8" customFormat="1" hidden="1" x14ac:dyDescent="0.25">
      <c r="A48" s="20"/>
      <c r="B48" s="20"/>
      <c r="C48" s="20" t="s">
        <v>360</v>
      </c>
      <c r="D48" s="20" t="s">
        <v>361</v>
      </c>
      <c r="E48" s="20"/>
      <c r="F48" s="20" t="s">
        <v>362</v>
      </c>
      <c r="G48" s="20" t="s">
        <v>363</v>
      </c>
      <c r="H48" s="26"/>
    </row>
    <row r="49" spans="1:8" s="8" customFormat="1" ht="59.25" hidden="1" customHeight="1" x14ac:dyDescent="0.25">
      <c r="A49" s="23"/>
      <c r="B49" s="23"/>
      <c r="C49" s="20" t="s">
        <v>364</v>
      </c>
      <c r="D49" s="113" t="s">
        <v>727</v>
      </c>
      <c r="E49" s="115"/>
      <c r="F49" s="26"/>
      <c r="G49" s="20"/>
      <c r="H49" s="26"/>
    </row>
    <row r="50" spans="1:8" s="8" customFormat="1" hidden="1" x14ac:dyDescent="0.25">
      <c r="A50" s="23"/>
      <c r="B50" s="23"/>
      <c r="C50" s="20" t="s">
        <v>361</v>
      </c>
      <c r="D50" s="85" t="s">
        <v>689</v>
      </c>
      <c r="E50" s="47" t="s">
        <v>700</v>
      </c>
      <c r="F50" s="26"/>
      <c r="G50" s="20"/>
      <c r="H50" s="26"/>
    </row>
    <row r="51" spans="1:8" s="8" customFormat="1" hidden="1" x14ac:dyDescent="0.25">
      <c r="A51" s="23"/>
      <c r="B51" s="23"/>
      <c r="C51" s="20" t="s">
        <v>361</v>
      </c>
      <c r="D51" s="86"/>
      <c r="E51" s="47" t="s">
        <v>442</v>
      </c>
      <c r="F51" s="26"/>
      <c r="G51" s="20"/>
      <c r="H51" s="26"/>
    </row>
    <row r="52" spans="1:8" s="8" customFormat="1" hidden="1" x14ac:dyDescent="0.25">
      <c r="A52" s="23"/>
      <c r="B52" s="23"/>
      <c r="C52" s="20" t="s">
        <v>362</v>
      </c>
      <c r="D52" s="27"/>
      <c r="E52" s="27"/>
      <c r="F52" s="26"/>
      <c r="G52" s="20"/>
      <c r="H52" s="26"/>
    </row>
    <row r="53" spans="1:8" s="8" customFormat="1" x14ac:dyDescent="0.25">
      <c r="A53" s="23"/>
      <c r="B53" s="23"/>
      <c r="C53" s="21"/>
      <c r="D53" s="46" t="s">
        <v>695</v>
      </c>
      <c r="E53" s="35">
        <f>SUM(E40:E41)</f>
        <v>0</v>
      </c>
      <c r="F53" s="26"/>
      <c r="G53" s="20"/>
      <c r="H53" s="26"/>
    </row>
    <row r="54" spans="1:8" s="8" customFormat="1" ht="123.75" customHeight="1" x14ac:dyDescent="0.25">
      <c r="A54" s="23"/>
      <c r="B54" s="23"/>
      <c r="C54" s="20" t="s">
        <v>362</v>
      </c>
      <c r="D54" s="98" t="s">
        <v>1190</v>
      </c>
      <c r="E54" s="105"/>
      <c r="F54" s="26"/>
      <c r="G54" s="20"/>
      <c r="H54" s="26"/>
    </row>
    <row r="55" spans="1:8" s="8" customFormat="1" x14ac:dyDescent="0.25">
      <c r="A55" s="23"/>
      <c r="B55" s="23"/>
      <c r="C55" s="20" t="s">
        <v>399</v>
      </c>
      <c r="D55" s="20"/>
      <c r="E55" s="20"/>
      <c r="F55" s="20"/>
      <c r="G55" s="20" t="s">
        <v>400</v>
      </c>
      <c r="H55" s="26"/>
    </row>
  </sheetData>
  <mergeCells count="10">
    <mergeCell ref="E1:K1"/>
    <mergeCell ref="D54:E54"/>
    <mergeCell ref="D50:D51"/>
    <mergeCell ref="D49:E49"/>
    <mergeCell ref="E12:E13"/>
    <mergeCell ref="D11:F11"/>
    <mergeCell ref="D12:D13"/>
    <mergeCell ref="D37:D38"/>
    <mergeCell ref="D36:E36"/>
    <mergeCell ref="D3:H3"/>
  </mergeCells>
  <dataValidations count="1">
    <dataValidation type="decimal" allowBlank="1" showInputMessage="1" showErrorMessage="1" errorTitle="Input Error" error="Please enter a Whole Number between -999999999999999 and 999999999999999" sqref="E53 E40 F18:F24 F15:F16">
      <formula1>-999999999999999</formula1>
      <formula2>999999999999999</formula2>
    </dataValidation>
  </dataValidation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44"/>
  <sheetViews>
    <sheetView showGridLines="0" topLeftCell="D1" workbookViewId="0">
      <selection activeCell="G7" sqref="G7"/>
    </sheetView>
  </sheetViews>
  <sheetFormatPr defaultRowHeight="15" x14ac:dyDescent="0.25"/>
  <cols>
    <col min="1" max="3" width="0" hidden="1" customWidth="1"/>
    <col min="4" max="4" width="49" customWidth="1"/>
    <col min="5" max="5" width="15.7109375" customWidth="1"/>
    <col min="6" max="7" width="20.7109375" customWidth="1"/>
  </cols>
  <sheetData>
    <row r="1" spans="1:11" ht="35.1" customHeight="1" x14ac:dyDescent="0.25">
      <c r="A1" s="10" t="s">
        <v>1227</v>
      </c>
      <c r="E1" s="83" t="s">
        <v>1254</v>
      </c>
      <c r="F1" s="84"/>
      <c r="G1" s="84"/>
      <c r="H1" s="84"/>
      <c r="I1" s="84"/>
      <c r="J1" s="84"/>
      <c r="K1" s="84"/>
    </row>
    <row r="3" spans="1:11" ht="25.5" customHeight="1" x14ac:dyDescent="0.25">
      <c r="D3" s="95" t="s">
        <v>1268</v>
      </c>
      <c r="E3" s="96"/>
      <c r="F3" s="96"/>
      <c r="G3" s="97"/>
    </row>
    <row r="7" spans="1:11" x14ac:dyDescent="0.25">
      <c r="A7" s="20"/>
      <c r="B7" s="20" t="b">
        <v>0</v>
      </c>
      <c r="C7" s="20" t="s">
        <v>731</v>
      </c>
      <c r="D7" s="20"/>
      <c r="E7" s="20"/>
      <c r="F7" s="20"/>
      <c r="G7" s="20"/>
      <c r="H7" s="20"/>
    </row>
    <row r="8" spans="1:11" hidden="1" x14ac:dyDescent="0.25">
      <c r="A8" s="20"/>
      <c r="B8" s="20"/>
      <c r="C8" s="20"/>
      <c r="D8" s="20"/>
      <c r="E8" s="20" t="s">
        <v>401</v>
      </c>
      <c r="F8" s="20" t="s">
        <v>748</v>
      </c>
      <c r="G8" s="20"/>
      <c r="H8" s="20"/>
    </row>
    <row r="9" spans="1:11" hidden="1" x14ac:dyDescent="0.25">
      <c r="A9" s="20"/>
      <c r="B9" s="20"/>
      <c r="C9" s="20"/>
      <c r="D9" s="20"/>
      <c r="E9" s="20"/>
      <c r="F9" s="20" t="s">
        <v>749</v>
      </c>
      <c r="G9" s="20"/>
      <c r="H9" s="20"/>
    </row>
    <row r="10" spans="1:11" hidden="1" x14ac:dyDescent="0.25">
      <c r="A10" s="20"/>
      <c r="B10" s="20"/>
      <c r="C10" s="20" t="s">
        <v>360</v>
      </c>
      <c r="D10" s="20" t="s">
        <v>361</v>
      </c>
      <c r="E10" s="20" t="s">
        <v>361</v>
      </c>
      <c r="F10" s="20"/>
      <c r="G10" s="20" t="s">
        <v>362</v>
      </c>
      <c r="H10" s="20" t="s">
        <v>363</v>
      </c>
    </row>
    <row r="11" spans="1:11" s="9" customFormat="1" ht="48.75" customHeight="1" x14ac:dyDescent="0.25">
      <c r="A11" s="20"/>
      <c r="B11" s="20"/>
      <c r="C11" s="20" t="s">
        <v>364</v>
      </c>
      <c r="D11" s="113" t="s">
        <v>743</v>
      </c>
      <c r="E11" s="114"/>
      <c r="F11" s="115"/>
      <c r="H11" s="20"/>
    </row>
    <row r="12" spans="1:11" s="9" customFormat="1" x14ac:dyDescent="0.25">
      <c r="A12" s="20"/>
      <c r="B12" s="20"/>
      <c r="C12" s="20" t="s">
        <v>361</v>
      </c>
      <c r="D12" s="85" t="s">
        <v>405</v>
      </c>
      <c r="E12" s="85"/>
      <c r="F12" s="47" t="s">
        <v>445</v>
      </c>
      <c r="H12" s="20"/>
    </row>
    <row r="13" spans="1:11" s="9" customFormat="1" x14ac:dyDescent="0.25">
      <c r="A13" s="20" t="s">
        <v>401</v>
      </c>
      <c r="B13" s="20"/>
      <c r="C13" s="20" t="s">
        <v>361</v>
      </c>
      <c r="D13" s="86"/>
      <c r="E13" s="86"/>
      <c r="F13" s="47" t="s">
        <v>402</v>
      </c>
      <c r="H13" s="20"/>
    </row>
    <row r="14" spans="1:11" x14ac:dyDescent="0.25">
      <c r="A14" s="20"/>
      <c r="B14" s="20"/>
      <c r="C14" s="20" t="s">
        <v>362</v>
      </c>
      <c r="D14" s="13"/>
      <c r="E14" s="13"/>
      <c r="F14" s="13"/>
      <c r="H14" s="20"/>
    </row>
    <row r="15" spans="1:11" ht="60" x14ac:dyDescent="0.25">
      <c r="A15" s="20"/>
      <c r="B15" s="20" t="s">
        <v>751</v>
      </c>
      <c r="C15" s="20"/>
      <c r="D15" s="46" t="s">
        <v>732</v>
      </c>
      <c r="E15" s="49" t="s">
        <v>409</v>
      </c>
      <c r="F15" s="32"/>
      <c r="H15" s="20"/>
    </row>
    <row r="16" spans="1:11" x14ac:dyDescent="0.25">
      <c r="A16" s="20"/>
      <c r="B16" s="20"/>
      <c r="C16" s="20"/>
      <c r="D16" s="71" t="s">
        <v>733</v>
      </c>
      <c r="E16" s="49"/>
      <c r="F16" s="14"/>
      <c r="H16" s="20"/>
    </row>
    <row r="17" spans="1:8" x14ac:dyDescent="0.25">
      <c r="A17" s="20"/>
      <c r="B17" s="20" t="s">
        <v>718</v>
      </c>
      <c r="C17" s="20"/>
      <c r="D17" s="51" t="s">
        <v>734</v>
      </c>
      <c r="E17" s="49" t="s">
        <v>412</v>
      </c>
      <c r="F17" s="32"/>
      <c r="H17" s="20"/>
    </row>
    <row r="18" spans="1:8" x14ac:dyDescent="0.25">
      <c r="A18" s="20"/>
      <c r="B18" s="20" t="s">
        <v>752</v>
      </c>
      <c r="C18" s="20"/>
      <c r="D18" s="51" t="s">
        <v>735</v>
      </c>
      <c r="E18" s="49" t="s">
        <v>415</v>
      </c>
      <c r="F18" s="32"/>
      <c r="H18" s="20"/>
    </row>
    <row r="19" spans="1:8" x14ac:dyDescent="0.25">
      <c r="A19" s="20"/>
      <c r="B19" s="20" t="s">
        <v>753</v>
      </c>
      <c r="C19" s="20"/>
      <c r="D19" s="51" t="s">
        <v>736</v>
      </c>
      <c r="E19" s="49" t="s">
        <v>418</v>
      </c>
      <c r="F19" s="32"/>
      <c r="H19" s="20"/>
    </row>
    <row r="20" spans="1:8" x14ac:dyDescent="0.25">
      <c r="A20" s="20"/>
      <c r="B20" s="20" t="s">
        <v>754</v>
      </c>
      <c r="C20" s="20"/>
      <c r="D20" s="51" t="s">
        <v>737</v>
      </c>
      <c r="E20" s="49" t="s">
        <v>421</v>
      </c>
      <c r="F20" s="32"/>
      <c r="H20" s="20"/>
    </row>
    <row r="21" spans="1:8" x14ac:dyDescent="0.25">
      <c r="A21" s="20"/>
      <c r="B21" s="20" t="s">
        <v>755</v>
      </c>
      <c r="C21" s="20"/>
      <c r="D21" s="51" t="s">
        <v>738</v>
      </c>
      <c r="E21" s="49" t="s">
        <v>424</v>
      </c>
      <c r="F21" s="32"/>
      <c r="H21" s="20"/>
    </row>
    <row r="22" spans="1:8" x14ac:dyDescent="0.25">
      <c r="A22" s="20"/>
      <c r="B22" s="20" t="s">
        <v>756</v>
      </c>
      <c r="C22" s="20"/>
      <c r="D22" s="51" t="s">
        <v>739</v>
      </c>
      <c r="E22" s="49" t="s">
        <v>427</v>
      </c>
      <c r="F22" s="32"/>
      <c r="H22" s="20"/>
    </row>
    <row r="23" spans="1:8" x14ac:dyDescent="0.25">
      <c r="A23" s="20"/>
      <c r="B23" s="20" t="s">
        <v>757</v>
      </c>
      <c r="C23" s="20"/>
      <c r="D23" s="51" t="s">
        <v>740</v>
      </c>
      <c r="E23" s="49" t="s">
        <v>509</v>
      </c>
      <c r="F23" s="32"/>
      <c r="H23" s="20"/>
    </row>
    <row r="24" spans="1:8" x14ac:dyDescent="0.25">
      <c r="A24" s="20"/>
      <c r="B24" s="20" t="s">
        <v>758</v>
      </c>
      <c r="C24" s="20"/>
      <c r="D24" s="72" t="s">
        <v>741</v>
      </c>
      <c r="E24" s="49" t="s">
        <v>510</v>
      </c>
      <c r="F24" s="35">
        <f>F17+F18+F19+F20+F21+F22+F23</f>
        <v>0</v>
      </c>
      <c r="H24" s="20"/>
    </row>
    <row r="25" spans="1:8" x14ac:dyDescent="0.25">
      <c r="A25" s="20"/>
      <c r="B25" s="20" t="s">
        <v>556</v>
      </c>
      <c r="C25" s="20"/>
      <c r="D25" s="71" t="s">
        <v>742</v>
      </c>
      <c r="E25" s="49" t="s">
        <v>511</v>
      </c>
      <c r="F25" s="35">
        <f>F15+F24</f>
        <v>0</v>
      </c>
      <c r="H25" s="20"/>
    </row>
    <row r="26" spans="1:8" x14ac:dyDescent="0.25">
      <c r="A26" s="20"/>
      <c r="B26" s="20"/>
      <c r="C26" s="20" t="s">
        <v>362</v>
      </c>
      <c r="D26" s="9"/>
      <c r="E26" s="9"/>
      <c r="H26" s="20"/>
    </row>
    <row r="27" spans="1:8" x14ac:dyDescent="0.25">
      <c r="A27" s="20"/>
      <c r="B27" s="20"/>
      <c r="C27" s="20" t="s">
        <v>399</v>
      </c>
      <c r="D27" s="20"/>
      <c r="E27" s="20"/>
      <c r="F27" s="20"/>
      <c r="G27" s="20"/>
      <c r="H27" s="20" t="s">
        <v>400</v>
      </c>
    </row>
    <row r="34" spans="1:9" x14ac:dyDescent="0.25">
      <c r="A34" s="20"/>
      <c r="B34" s="20" t="b">
        <v>0</v>
      </c>
      <c r="C34" s="20" t="s">
        <v>761</v>
      </c>
      <c r="D34" s="20"/>
      <c r="E34" s="20"/>
      <c r="F34" s="20"/>
      <c r="G34" s="20"/>
      <c r="H34" s="20"/>
      <c r="I34" s="20"/>
    </row>
    <row r="35" spans="1:9" hidden="1" x14ac:dyDescent="0.25">
      <c r="A35" s="20"/>
      <c r="B35" s="20"/>
      <c r="C35" s="20"/>
      <c r="D35" s="20"/>
      <c r="E35" s="20"/>
      <c r="F35" s="20" t="s">
        <v>476</v>
      </c>
      <c r="G35" s="20" t="s">
        <v>748</v>
      </c>
      <c r="H35" s="20"/>
      <c r="I35" s="20"/>
    </row>
    <row r="36" spans="1:9" hidden="1" x14ac:dyDescent="0.25">
      <c r="A36" s="20"/>
      <c r="B36" s="20"/>
      <c r="C36" s="20"/>
      <c r="D36" s="20" t="s">
        <v>687</v>
      </c>
      <c r="E36" s="20" t="s">
        <v>452</v>
      </c>
      <c r="F36" s="20" t="s">
        <v>759</v>
      </c>
      <c r="G36" s="20" t="s">
        <v>759</v>
      </c>
      <c r="H36" s="20"/>
      <c r="I36" s="20"/>
    </row>
    <row r="37" spans="1:9" hidden="1" x14ac:dyDescent="0.25">
      <c r="A37" s="20"/>
      <c r="B37" s="20"/>
      <c r="C37" s="20" t="s">
        <v>360</v>
      </c>
      <c r="D37" s="20" t="s">
        <v>440</v>
      </c>
      <c r="E37" s="20" t="s">
        <v>440</v>
      </c>
      <c r="F37" s="20"/>
      <c r="G37" s="20"/>
      <c r="H37" s="20" t="s">
        <v>362</v>
      </c>
      <c r="I37" s="20" t="s">
        <v>363</v>
      </c>
    </row>
    <row r="38" spans="1:9" s="9" customFormat="1" ht="15" customHeight="1" x14ac:dyDescent="0.25">
      <c r="A38" s="20"/>
      <c r="B38" s="20"/>
      <c r="C38" s="20" t="s">
        <v>364</v>
      </c>
      <c r="D38" s="113" t="s">
        <v>747</v>
      </c>
      <c r="E38" s="114"/>
      <c r="F38" s="114"/>
      <c r="G38" s="115"/>
      <c r="I38" s="20"/>
    </row>
    <row r="39" spans="1:9" s="9" customFormat="1" ht="30" x14ac:dyDescent="0.25">
      <c r="A39" s="20"/>
      <c r="B39" s="20"/>
      <c r="C39" s="20" t="s">
        <v>361</v>
      </c>
      <c r="D39" s="85" t="s">
        <v>746</v>
      </c>
      <c r="E39" s="85" t="s">
        <v>745</v>
      </c>
      <c r="F39" s="47" t="s">
        <v>462</v>
      </c>
      <c r="G39" s="47" t="s">
        <v>744</v>
      </c>
      <c r="I39" s="20"/>
    </row>
    <row r="40" spans="1:9" s="9" customFormat="1" x14ac:dyDescent="0.25">
      <c r="A40" s="20" t="s">
        <v>401</v>
      </c>
      <c r="B40" s="20"/>
      <c r="C40" s="20" t="s">
        <v>361</v>
      </c>
      <c r="D40" s="86"/>
      <c r="E40" s="86"/>
      <c r="F40" s="47" t="s">
        <v>442</v>
      </c>
      <c r="G40" s="47" t="s">
        <v>443</v>
      </c>
      <c r="I40" s="20"/>
    </row>
    <row r="41" spans="1:9" x14ac:dyDescent="0.25">
      <c r="A41" s="20"/>
      <c r="B41" s="20"/>
      <c r="C41" s="20" t="s">
        <v>362</v>
      </c>
      <c r="D41" s="9"/>
      <c r="E41" s="9"/>
      <c r="I41" s="20"/>
    </row>
    <row r="42" spans="1:9" x14ac:dyDescent="0.25">
      <c r="A42" s="20"/>
      <c r="B42" s="20"/>
      <c r="C42" s="21"/>
      <c r="D42" s="59"/>
      <c r="E42" s="59"/>
      <c r="F42" s="28"/>
      <c r="G42" s="32"/>
      <c r="I42" s="20"/>
    </row>
    <row r="43" spans="1:9" x14ac:dyDescent="0.25">
      <c r="A43" s="20"/>
      <c r="B43" s="20"/>
      <c r="C43" s="20" t="s">
        <v>362</v>
      </c>
      <c r="D43" s="9"/>
      <c r="E43" s="9"/>
      <c r="I43" s="20"/>
    </row>
    <row r="44" spans="1:9" x14ac:dyDescent="0.25">
      <c r="A44" s="20"/>
      <c r="B44" s="20"/>
      <c r="C44" s="20" t="s">
        <v>399</v>
      </c>
      <c r="D44" s="20"/>
      <c r="E44" s="20"/>
      <c r="F44" s="20"/>
      <c r="G44" s="20"/>
      <c r="H44" s="20"/>
      <c r="I44" s="20" t="s">
        <v>400</v>
      </c>
    </row>
  </sheetData>
  <mergeCells count="8">
    <mergeCell ref="E39:E40"/>
    <mergeCell ref="D39:D40"/>
    <mergeCell ref="D38:G38"/>
    <mergeCell ref="E1:K1"/>
    <mergeCell ref="E12:E13"/>
    <mergeCell ref="D12:D13"/>
    <mergeCell ref="D11:F11"/>
    <mergeCell ref="D3:G3"/>
  </mergeCells>
  <dataValidations count="1">
    <dataValidation type="decimal" allowBlank="1" showInputMessage="1" showErrorMessage="1" errorTitle="Input Error" error="Please enter a Whole Number between -999999999999999 and 999999999999999" sqref="F15 G42 F17:F25">
      <formula1>-999999999999999</formula1>
      <formula2>999999999999999</formula2>
    </dataValidation>
  </dataValidation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K80"/>
  <sheetViews>
    <sheetView showGridLines="0" topLeftCell="D1" workbookViewId="0">
      <selection activeCell="H7" sqref="H7"/>
    </sheetView>
  </sheetViews>
  <sheetFormatPr defaultRowHeight="15" x14ac:dyDescent="0.25"/>
  <cols>
    <col min="1" max="3" width="0" hidden="1" customWidth="1"/>
    <col min="4" max="4" width="55.7109375" customWidth="1"/>
    <col min="5" max="5" width="14.7109375" customWidth="1"/>
    <col min="6" max="6" width="23.5703125" customWidth="1"/>
  </cols>
  <sheetData>
    <row r="1" spans="1:11" ht="35.1" customHeight="1" x14ac:dyDescent="0.25">
      <c r="A1" s="10" t="s">
        <v>1228</v>
      </c>
      <c r="E1" s="83" t="s">
        <v>1255</v>
      </c>
      <c r="F1" s="84"/>
      <c r="G1" s="84"/>
      <c r="H1" s="84"/>
      <c r="I1" s="84"/>
      <c r="J1" s="84"/>
      <c r="K1" s="84"/>
    </row>
    <row r="3" spans="1:11" ht="23.25" customHeight="1" x14ac:dyDescent="0.25">
      <c r="D3" s="95" t="s">
        <v>1268</v>
      </c>
      <c r="E3" s="96"/>
      <c r="F3" s="96"/>
      <c r="G3" s="97"/>
    </row>
    <row r="7" spans="1:11" x14ac:dyDescent="0.25">
      <c r="A7" s="20"/>
      <c r="B7" s="20" t="b">
        <v>0</v>
      </c>
      <c r="C7" s="20" t="s">
        <v>760</v>
      </c>
      <c r="D7" s="20"/>
      <c r="E7" s="20"/>
      <c r="F7" s="20"/>
      <c r="G7" s="20"/>
      <c r="H7" s="20"/>
    </row>
    <row r="8" spans="1:11" hidden="1" x14ac:dyDescent="0.25">
      <c r="A8" s="20"/>
      <c r="B8" s="20"/>
      <c r="C8" s="20"/>
      <c r="D8" s="20"/>
      <c r="E8" s="20" t="s">
        <v>401</v>
      </c>
      <c r="F8" s="20"/>
      <c r="G8" s="20"/>
      <c r="H8" s="20"/>
    </row>
    <row r="9" spans="1:11" hidden="1" x14ac:dyDescent="0.25">
      <c r="A9" s="20"/>
      <c r="B9" s="20"/>
      <c r="C9" s="20"/>
      <c r="D9" s="20"/>
      <c r="E9" s="20"/>
      <c r="F9" s="20"/>
      <c r="G9" s="20"/>
      <c r="H9" s="20"/>
    </row>
    <row r="10" spans="1:11" hidden="1" x14ac:dyDescent="0.25">
      <c r="A10" s="20"/>
      <c r="B10" s="20"/>
      <c r="C10" s="20" t="s">
        <v>360</v>
      </c>
      <c r="D10" s="20" t="s">
        <v>361</v>
      </c>
      <c r="E10" s="20" t="s">
        <v>361</v>
      </c>
      <c r="F10" s="20"/>
      <c r="G10" s="20" t="s">
        <v>362</v>
      </c>
      <c r="H10" s="20" t="s">
        <v>363</v>
      </c>
    </row>
    <row r="11" spans="1:11" s="9" customFormat="1" ht="15.75" customHeight="1" x14ac:dyDescent="0.25">
      <c r="A11" s="20"/>
      <c r="B11" s="20"/>
      <c r="C11" s="20" t="s">
        <v>364</v>
      </c>
      <c r="D11" s="87" t="s">
        <v>809</v>
      </c>
      <c r="E11" s="88"/>
      <c r="F11" s="89"/>
      <c r="H11" s="20"/>
    </row>
    <row r="12" spans="1:11" s="9" customFormat="1" x14ac:dyDescent="0.25">
      <c r="A12" s="20" t="s">
        <v>401</v>
      </c>
      <c r="B12" s="20"/>
      <c r="C12" s="20" t="s">
        <v>361</v>
      </c>
      <c r="D12" s="85" t="s">
        <v>405</v>
      </c>
      <c r="E12" s="85"/>
      <c r="F12" s="47" t="s">
        <v>808</v>
      </c>
      <c r="H12" s="20"/>
    </row>
    <row r="13" spans="1:11" s="9" customFormat="1" x14ac:dyDescent="0.25">
      <c r="A13" s="20"/>
      <c r="B13" s="20"/>
      <c r="C13" s="20" t="s">
        <v>361</v>
      </c>
      <c r="D13" s="86"/>
      <c r="E13" s="86"/>
      <c r="F13" s="47" t="s">
        <v>402</v>
      </c>
      <c r="H13" s="20"/>
    </row>
    <row r="14" spans="1:11" x14ac:dyDescent="0.25">
      <c r="A14" s="20"/>
      <c r="B14" s="20"/>
      <c r="C14" s="20" t="s">
        <v>362</v>
      </c>
      <c r="D14" s="13"/>
      <c r="E14" s="13"/>
      <c r="F14" s="13"/>
      <c r="H14" s="20"/>
    </row>
    <row r="15" spans="1:11" x14ac:dyDescent="0.25">
      <c r="A15" s="20"/>
      <c r="B15" s="20"/>
      <c r="C15" s="20"/>
      <c r="D15" s="71" t="s">
        <v>762</v>
      </c>
      <c r="E15" s="46"/>
      <c r="F15" s="14"/>
      <c r="H15" s="20"/>
    </row>
    <row r="16" spans="1:11" x14ac:dyDescent="0.25">
      <c r="A16" s="20" t="s">
        <v>830</v>
      </c>
      <c r="B16" s="20"/>
      <c r="C16" s="20"/>
      <c r="D16" s="46" t="s">
        <v>763</v>
      </c>
      <c r="E16" s="49" t="s">
        <v>409</v>
      </c>
      <c r="F16" s="32"/>
      <c r="H16" s="20"/>
    </row>
    <row r="17" spans="1:8" ht="30" x14ac:dyDescent="0.25">
      <c r="A17" s="20" t="s">
        <v>831</v>
      </c>
      <c r="B17" s="20"/>
      <c r="C17" s="20"/>
      <c r="D17" s="46" t="s">
        <v>764</v>
      </c>
      <c r="E17" s="49" t="s">
        <v>412</v>
      </c>
      <c r="F17" s="32"/>
      <c r="H17" s="20"/>
    </row>
    <row r="18" spans="1:8" x14ac:dyDescent="0.25">
      <c r="A18" s="20" t="s">
        <v>832</v>
      </c>
      <c r="B18" s="20"/>
      <c r="C18" s="20"/>
      <c r="D18" s="71" t="s">
        <v>765</v>
      </c>
      <c r="E18" s="49" t="s">
        <v>415</v>
      </c>
      <c r="F18" s="35">
        <f>F16-F17</f>
        <v>0</v>
      </c>
      <c r="H18" s="20"/>
    </row>
    <row r="19" spans="1:8" x14ac:dyDescent="0.25">
      <c r="A19" s="20" t="s">
        <v>833</v>
      </c>
      <c r="B19" s="20"/>
      <c r="C19" s="20"/>
      <c r="D19" s="46" t="s">
        <v>766</v>
      </c>
      <c r="E19" s="49" t="s">
        <v>418</v>
      </c>
      <c r="F19" s="32"/>
      <c r="H19" s="20"/>
    </row>
    <row r="20" spans="1:8" x14ac:dyDescent="0.25">
      <c r="A20" s="20" t="s">
        <v>834</v>
      </c>
      <c r="B20" s="20"/>
      <c r="C20" s="20"/>
      <c r="D20" s="46" t="s">
        <v>767</v>
      </c>
      <c r="E20" s="49" t="s">
        <v>421</v>
      </c>
      <c r="F20" s="32"/>
      <c r="H20" s="20"/>
    </row>
    <row r="21" spans="1:8" x14ac:dyDescent="0.25">
      <c r="A21" s="20"/>
      <c r="B21" s="20"/>
      <c r="C21" s="20"/>
      <c r="D21" s="71" t="s">
        <v>768</v>
      </c>
      <c r="E21" s="49"/>
      <c r="F21" s="14"/>
      <c r="H21" s="20"/>
    </row>
    <row r="22" spans="1:8" x14ac:dyDescent="0.25">
      <c r="A22" s="20" t="s">
        <v>835</v>
      </c>
      <c r="B22" s="20" t="s">
        <v>869</v>
      </c>
      <c r="C22" s="20"/>
      <c r="D22" s="51" t="s">
        <v>769</v>
      </c>
      <c r="E22" s="49" t="s">
        <v>424</v>
      </c>
      <c r="F22" s="32"/>
      <c r="H22" s="20"/>
    </row>
    <row r="23" spans="1:8" x14ac:dyDescent="0.25">
      <c r="A23" s="20" t="s">
        <v>835</v>
      </c>
      <c r="B23" s="20" t="s">
        <v>870</v>
      </c>
      <c r="C23" s="20"/>
      <c r="D23" s="51" t="s">
        <v>770</v>
      </c>
      <c r="E23" s="49" t="s">
        <v>427</v>
      </c>
      <c r="F23" s="32"/>
      <c r="H23" s="20"/>
    </row>
    <row r="24" spans="1:8" x14ac:dyDescent="0.25">
      <c r="A24" s="20" t="s">
        <v>836</v>
      </c>
      <c r="B24" s="20" t="s">
        <v>680</v>
      </c>
      <c r="C24" s="20"/>
      <c r="D24" s="51" t="s">
        <v>771</v>
      </c>
      <c r="E24" s="49" t="s">
        <v>509</v>
      </c>
      <c r="F24" s="32"/>
      <c r="H24" s="20"/>
    </row>
    <row r="25" spans="1:8" ht="30" x14ac:dyDescent="0.25">
      <c r="A25" s="20" t="s">
        <v>837</v>
      </c>
      <c r="B25" s="20"/>
      <c r="C25" s="20"/>
      <c r="D25" s="51" t="s">
        <v>772</v>
      </c>
      <c r="E25" s="49" t="s">
        <v>510</v>
      </c>
      <c r="F25" s="32"/>
      <c r="H25" s="20"/>
    </row>
    <row r="26" spans="1:8" x14ac:dyDescent="0.25">
      <c r="A26" s="20"/>
      <c r="B26" s="20"/>
      <c r="C26" s="20"/>
      <c r="D26" s="71" t="s">
        <v>773</v>
      </c>
      <c r="E26" s="49"/>
      <c r="F26" s="14"/>
      <c r="H26" s="20"/>
    </row>
    <row r="27" spans="1:8" x14ac:dyDescent="0.25">
      <c r="A27" s="20" t="s">
        <v>838</v>
      </c>
      <c r="B27" s="20"/>
      <c r="C27" s="20"/>
      <c r="D27" s="51" t="s">
        <v>774</v>
      </c>
      <c r="E27" s="49" t="s">
        <v>511</v>
      </c>
      <c r="F27" s="32"/>
      <c r="H27" s="20"/>
    </row>
    <row r="28" spans="1:8" x14ac:dyDescent="0.25">
      <c r="A28" s="20" t="s">
        <v>839</v>
      </c>
      <c r="B28" s="20"/>
      <c r="C28" s="20"/>
      <c r="D28" s="51" t="s">
        <v>775</v>
      </c>
      <c r="E28" s="49" t="s">
        <v>512</v>
      </c>
      <c r="F28" s="32"/>
      <c r="H28" s="20"/>
    </row>
    <row r="29" spans="1:8" ht="45.75" customHeight="1" x14ac:dyDescent="0.25">
      <c r="A29" s="20" t="s">
        <v>840</v>
      </c>
      <c r="B29" s="20"/>
      <c r="C29" s="20"/>
      <c r="D29" s="51" t="s">
        <v>776</v>
      </c>
      <c r="E29" s="49" t="s">
        <v>513</v>
      </c>
      <c r="F29" s="32"/>
      <c r="H29" s="20"/>
    </row>
    <row r="30" spans="1:8" x14ac:dyDescent="0.25">
      <c r="A30" s="20" t="s">
        <v>841</v>
      </c>
      <c r="B30" s="20"/>
      <c r="C30" s="20"/>
      <c r="D30" s="54" t="s">
        <v>777</v>
      </c>
      <c r="E30" s="49" t="s">
        <v>514</v>
      </c>
      <c r="F30" s="32"/>
      <c r="H30" s="20"/>
    </row>
    <row r="31" spans="1:8" x14ac:dyDescent="0.25">
      <c r="A31" s="20" t="s">
        <v>842</v>
      </c>
      <c r="B31" s="20"/>
      <c r="C31" s="20"/>
      <c r="D31" s="46" t="s">
        <v>778</v>
      </c>
      <c r="E31" s="49" t="s">
        <v>515</v>
      </c>
      <c r="F31" s="32"/>
      <c r="H31" s="20"/>
    </row>
    <row r="32" spans="1:8" x14ac:dyDescent="0.25">
      <c r="A32" s="20" t="s">
        <v>843</v>
      </c>
      <c r="B32" s="20"/>
      <c r="C32" s="20"/>
      <c r="D32" s="71" t="s">
        <v>779</v>
      </c>
      <c r="E32" s="49" t="s">
        <v>516</v>
      </c>
      <c r="F32" s="35">
        <f>SUM(F18+F19+F20+F22+F23+F24+F25+F27+F28+F29+F30+F31)</f>
        <v>0</v>
      </c>
      <c r="H32" s="20"/>
    </row>
    <row r="33" spans="1:8" x14ac:dyDescent="0.25">
      <c r="A33" s="20"/>
      <c r="B33" s="20"/>
      <c r="C33" s="20"/>
      <c r="D33" s="71" t="s">
        <v>780</v>
      </c>
      <c r="E33" s="49"/>
      <c r="F33" s="14"/>
      <c r="H33" s="20"/>
    </row>
    <row r="34" spans="1:8" x14ac:dyDescent="0.25">
      <c r="A34" s="20" t="s">
        <v>844</v>
      </c>
      <c r="B34" s="20"/>
      <c r="C34" s="20"/>
      <c r="D34" s="46" t="s">
        <v>781</v>
      </c>
      <c r="E34" s="49" t="s">
        <v>517</v>
      </c>
      <c r="F34" s="32"/>
      <c r="H34" s="20"/>
    </row>
    <row r="35" spans="1:8" x14ac:dyDescent="0.25">
      <c r="A35" s="20" t="s">
        <v>845</v>
      </c>
      <c r="B35" s="20"/>
      <c r="C35" s="20"/>
      <c r="D35" s="46" t="s">
        <v>782</v>
      </c>
      <c r="E35" s="49" t="s">
        <v>518</v>
      </c>
      <c r="F35" s="32"/>
      <c r="H35" s="20"/>
    </row>
    <row r="36" spans="1:8" ht="30" x14ac:dyDescent="0.25">
      <c r="A36" s="20" t="s">
        <v>846</v>
      </c>
      <c r="B36" s="20"/>
      <c r="C36" s="20"/>
      <c r="D36" s="46" t="s">
        <v>783</v>
      </c>
      <c r="E36" s="49" t="s">
        <v>519</v>
      </c>
      <c r="F36" s="32"/>
      <c r="H36" s="20"/>
    </row>
    <row r="37" spans="1:8" x14ac:dyDescent="0.25">
      <c r="A37" s="20" t="s">
        <v>847</v>
      </c>
      <c r="B37" s="20"/>
      <c r="C37" s="20"/>
      <c r="D37" s="46" t="s">
        <v>784</v>
      </c>
      <c r="E37" s="49" t="s">
        <v>520</v>
      </c>
      <c r="F37" s="32"/>
      <c r="H37" s="20"/>
    </row>
    <row r="38" spans="1:8" x14ac:dyDescent="0.25">
      <c r="A38" s="20" t="s">
        <v>848</v>
      </c>
      <c r="B38" s="20"/>
      <c r="C38" s="20"/>
      <c r="D38" s="71" t="s">
        <v>785</v>
      </c>
      <c r="E38" s="49" t="s">
        <v>521</v>
      </c>
      <c r="F38" s="35">
        <f>SUM(F34:F37)</f>
        <v>0</v>
      </c>
      <c r="H38" s="20"/>
    </row>
    <row r="39" spans="1:8" x14ac:dyDescent="0.25">
      <c r="A39" s="20" t="s">
        <v>849</v>
      </c>
      <c r="B39" s="20"/>
      <c r="C39" s="20"/>
      <c r="D39" s="71" t="s">
        <v>786</v>
      </c>
      <c r="E39" s="49" t="s">
        <v>522</v>
      </c>
      <c r="F39" s="35">
        <f>F32+F38</f>
        <v>0</v>
      </c>
      <c r="H39" s="20"/>
    </row>
    <row r="40" spans="1:8" x14ac:dyDescent="0.25">
      <c r="A40" s="20"/>
      <c r="B40" s="20"/>
      <c r="C40" s="20"/>
      <c r="D40" s="71" t="s">
        <v>787</v>
      </c>
      <c r="E40" s="49"/>
      <c r="F40" s="14"/>
      <c r="H40" s="20"/>
    </row>
    <row r="41" spans="1:8" x14ac:dyDescent="0.25">
      <c r="A41" s="20" t="s">
        <v>850</v>
      </c>
      <c r="B41" s="20"/>
      <c r="C41" s="20"/>
      <c r="D41" s="52" t="s">
        <v>788</v>
      </c>
      <c r="E41" s="49" t="s">
        <v>523</v>
      </c>
      <c r="F41" s="32"/>
      <c r="H41" s="20"/>
    </row>
    <row r="42" spans="1:8" x14ac:dyDescent="0.25">
      <c r="A42" s="20" t="s">
        <v>851</v>
      </c>
      <c r="B42" s="20"/>
      <c r="C42" s="20"/>
      <c r="D42" s="52" t="s">
        <v>789</v>
      </c>
      <c r="E42" s="49" t="s">
        <v>524</v>
      </c>
      <c r="F42" s="32"/>
      <c r="H42" s="20"/>
    </row>
    <row r="43" spans="1:8" x14ac:dyDescent="0.25">
      <c r="A43" s="20" t="s">
        <v>852</v>
      </c>
      <c r="B43" s="20"/>
      <c r="C43" s="20"/>
      <c r="D43" s="52" t="s">
        <v>790</v>
      </c>
      <c r="E43" s="49" t="s">
        <v>525</v>
      </c>
      <c r="F43" s="32"/>
      <c r="H43" s="20"/>
    </row>
    <row r="44" spans="1:8" x14ac:dyDescent="0.25">
      <c r="A44" s="20" t="s">
        <v>853</v>
      </c>
      <c r="B44" s="20"/>
      <c r="C44" s="20"/>
      <c r="D44" s="52" t="s">
        <v>791</v>
      </c>
      <c r="E44" s="49" t="s">
        <v>526</v>
      </c>
      <c r="F44" s="32"/>
      <c r="H44" s="20"/>
    </row>
    <row r="45" spans="1:8" x14ac:dyDescent="0.25">
      <c r="A45" s="20" t="s">
        <v>854</v>
      </c>
      <c r="B45" s="20"/>
      <c r="C45" s="20"/>
      <c r="D45" s="52" t="s">
        <v>792</v>
      </c>
      <c r="E45" s="49" t="s">
        <v>527</v>
      </c>
      <c r="F45" s="32"/>
      <c r="H45" s="20"/>
    </row>
    <row r="46" spans="1:8" x14ac:dyDescent="0.25">
      <c r="A46" s="20" t="s">
        <v>855</v>
      </c>
      <c r="B46" s="20"/>
      <c r="C46" s="20"/>
      <c r="D46" s="52" t="s">
        <v>793</v>
      </c>
      <c r="E46" s="49" t="s">
        <v>528</v>
      </c>
      <c r="F46" s="32"/>
      <c r="H46" s="20"/>
    </row>
    <row r="47" spans="1:8" x14ac:dyDescent="0.25">
      <c r="A47" s="20" t="s">
        <v>856</v>
      </c>
      <c r="B47" s="20" t="s">
        <v>541</v>
      </c>
      <c r="C47" s="20"/>
      <c r="D47" s="75" t="s">
        <v>794</v>
      </c>
      <c r="E47" s="49" t="s">
        <v>709</v>
      </c>
      <c r="F47" s="35">
        <f>SUM(F41:F46)</f>
        <v>0</v>
      </c>
      <c r="H47" s="20"/>
    </row>
    <row r="48" spans="1:8" x14ac:dyDescent="0.25">
      <c r="A48" s="20"/>
      <c r="B48" s="20"/>
      <c r="C48" s="20"/>
      <c r="D48" s="71" t="s">
        <v>795</v>
      </c>
      <c r="E48" s="49"/>
      <c r="F48" s="14"/>
      <c r="H48" s="20"/>
    </row>
    <row r="49" spans="1:8" x14ac:dyDescent="0.25">
      <c r="A49" s="20" t="s">
        <v>857</v>
      </c>
      <c r="B49" s="20"/>
      <c r="C49" s="20"/>
      <c r="D49" s="52" t="s">
        <v>796</v>
      </c>
      <c r="E49" s="49" t="s">
        <v>712</v>
      </c>
      <c r="F49" s="32"/>
      <c r="H49" s="20"/>
    </row>
    <row r="50" spans="1:8" x14ac:dyDescent="0.25">
      <c r="A50" s="20" t="s">
        <v>858</v>
      </c>
      <c r="B50" s="20"/>
      <c r="C50" s="20"/>
      <c r="D50" s="52" t="s">
        <v>797</v>
      </c>
      <c r="E50" s="49" t="s">
        <v>716</v>
      </c>
      <c r="F50" s="32"/>
      <c r="H50" s="20"/>
    </row>
    <row r="51" spans="1:8" x14ac:dyDescent="0.25">
      <c r="A51" s="20" t="s">
        <v>859</v>
      </c>
      <c r="B51" s="20"/>
      <c r="C51" s="20"/>
      <c r="D51" s="71" t="s">
        <v>798</v>
      </c>
      <c r="E51" s="49" t="s">
        <v>720</v>
      </c>
      <c r="F51" s="35">
        <f>F49+F50</f>
        <v>0</v>
      </c>
      <c r="H51" s="20"/>
    </row>
    <row r="52" spans="1:8" x14ac:dyDescent="0.25">
      <c r="A52" s="20" t="s">
        <v>860</v>
      </c>
      <c r="B52" s="20"/>
      <c r="C52" s="20"/>
      <c r="D52" s="46" t="s">
        <v>799</v>
      </c>
      <c r="E52" s="49" t="s">
        <v>724</v>
      </c>
      <c r="F52" s="32"/>
      <c r="H52" s="20"/>
    </row>
    <row r="53" spans="1:8" x14ac:dyDescent="0.25">
      <c r="A53" s="20" t="s">
        <v>861</v>
      </c>
      <c r="B53" s="20"/>
      <c r="C53" s="20"/>
      <c r="D53" s="46" t="s">
        <v>800</v>
      </c>
      <c r="E53" s="49" t="s">
        <v>816</v>
      </c>
      <c r="F53" s="32"/>
      <c r="H53" s="20"/>
    </row>
    <row r="54" spans="1:8" x14ac:dyDescent="0.25">
      <c r="A54" s="20" t="s">
        <v>862</v>
      </c>
      <c r="B54" s="20"/>
      <c r="C54" s="20"/>
      <c r="D54" s="46" t="s">
        <v>801</v>
      </c>
      <c r="E54" s="49" t="s">
        <v>817</v>
      </c>
      <c r="F54" s="32"/>
      <c r="H54" s="20"/>
    </row>
    <row r="55" spans="1:8" x14ac:dyDescent="0.25">
      <c r="A55" s="20" t="s">
        <v>863</v>
      </c>
      <c r="B55" s="20"/>
      <c r="C55" s="20"/>
      <c r="D55" s="46" t="s">
        <v>802</v>
      </c>
      <c r="E55" s="49" t="s">
        <v>818</v>
      </c>
      <c r="F55" s="32"/>
      <c r="H55" s="20"/>
    </row>
    <row r="56" spans="1:8" x14ac:dyDescent="0.25">
      <c r="A56" s="20" t="s">
        <v>864</v>
      </c>
      <c r="B56" s="20"/>
      <c r="C56" s="20"/>
      <c r="D56" s="46" t="s">
        <v>803</v>
      </c>
      <c r="E56" s="49" t="s">
        <v>819</v>
      </c>
      <c r="F56" s="32"/>
      <c r="H56" s="20"/>
    </row>
    <row r="57" spans="1:8" x14ac:dyDescent="0.25">
      <c r="A57" s="20" t="s">
        <v>865</v>
      </c>
      <c r="B57" s="20"/>
      <c r="C57" s="20"/>
      <c r="D57" s="71" t="s">
        <v>804</v>
      </c>
      <c r="E57" s="49" t="s">
        <v>820</v>
      </c>
      <c r="F57" s="35">
        <f>F47+F51+F52+F53+F54+F55+F56</f>
        <v>0</v>
      </c>
      <c r="H57" s="20"/>
    </row>
    <row r="58" spans="1:8" x14ac:dyDescent="0.25">
      <c r="A58" s="20" t="s">
        <v>866</v>
      </c>
      <c r="B58" s="20"/>
      <c r="C58" s="20"/>
      <c r="D58" s="71" t="s">
        <v>805</v>
      </c>
      <c r="E58" s="49" t="s">
        <v>821</v>
      </c>
      <c r="F58" s="35">
        <f>F39-F57</f>
        <v>0</v>
      </c>
      <c r="H58" s="20"/>
    </row>
    <row r="59" spans="1:8" x14ac:dyDescent="0.25">
      <c r="A59" s="20" t="s">
        <v>867</v>
      </c>
      <c r="B59" s="20"/>
      <c r="C59" s="20"/>
      <c r="D59" s="46" t="s">
        <v>806</v>
      </c>
      <c r="E59" s="49" t="s">
        <v>822</v>
      </c>
      <c r="F59" s="32"/>
      <c r="H59" s="20"/>
    </row>
    <row r="60" spans="1:8" x14ac:dyDescent="0.25">
      <c r="A60" s="20" t="s">
        <v>868</v>
      </c>
      <c r="B60" s="20"/>
      <c r="C60" s="20"/>
      <c r="D60" s="71" t="s">
        <v>807</v>
      </c>
      <c r="E60" s="49" t="s">
        <v>823</v>
      </c>
      <c r="F60" s="35">
        <f>F58-F59</f>
        <v>0</v>
      </c>
      <c r="H60" s="20"/>
    </row>
    <row r="61" spans="1:8" x14ac:dyDescent="0.25">
      <c r="A61" s="20"/>
      <c r="B61" s="20"/>
      <c r="C61" s="20" t="s">
        <v>362</v>
      </c>
      <c r="D61" s="9"/>
      <c r="E61" s="9"/>
      <c r="H61" s="20"/>
    </row>
    <row r="62" spans="1:8" x14ac:dyDescent="0.25">
      <c r="A62" s="20"/>
      <c r="B62" s="20"/>
      <c r="C62" s="20" t="s">
        <v>399</v>
      </c>
      <c r="D62" s="20"/>
      <c r="E62" s="20"/>
      <c r="F62" s="20"/>
      <c r="G62" s="20"/>
      <c r="H62" s="20" t="s">
        <v>400</v>
      </c>
    </row>
    <row r="68" spans="1:8" x14ac:dyDescent="0.25">
      <c r="A68" s="20"/>
      <c r="B68" s="20" t="b">
        <v>0</v>
      </c>
      <c r="C68" s="20" t="s">
        <v>810</v>
      </c>
      <c r="D68" s="20"/>
      <c r="E68" s="20"/>
      <c r="F68" s="20"/>
      <c r="G68" s="20"/>
      <c r="H68" s="20"/>
    </row>
    <row r="69" spans="1:8" hidden="1" x14ac:dyDescent="0.25">
      <c r="A69" s="20"/>
      <c r="B69" s="20"/>
      <c r="C69" s="20"/>
      <c r="D69" s="20"/>
      <c r="E69" s="20" t="s">
        <v>401</v>
      </c>
      <c r="F69" s="20"/>
      <c r="G69" s="20"/>
      <c r="H69" s="20"/>
    </row>
    <row r="70" spans="1:8" hidden="1" x14ac:dyDescent="0.25">
      <c r="A70" s="20"/>
      <c r="B70" s="20"/>
      <c r="C70" s="20"/>
      <c r="D70" s="20"/>
      <c r="E70" s="20"/>
      <c r="F70" s="20"/>
      <c r="G70" s="20"/>
      <c r="H70" s="20"/>
    </row>
    <row r="71" spans="1:8" hidden="1" x14ac:dyDescent="0.25">
      <c r="A71" s="20"/>
      <c r="B71" s="20"/>
      <c r="C71" s="20" t="s">
        <v>360</v>
      </c>
      <c r="D71" s="20" t="s">
        <v>361</v>
      </c>
      <c r="E71" s="20" t="s">
        <v>361</v>
      </c>
      <c r="F71" s="20"/>
      <c r="G71" s="20" t="s">
        <v>362</v>
      </c>
      <c r="H71" s="20" t="s">
        <v>363</v>
      </c>
    </row>
    <row r="72" spans="1:8" s="9" customFormat="1" x14ac:dyDescent="0.25">
      <c r="A72" s="20"/>
      <c r="B72" s="20"/>
      <c r="C72" s="20" t="s">
        <v>364</v>
      </c>
      <c r="D72" s="87" t="s">
        <v>814</v>
      </c>
      <c r="E72" s="88"/>
      <c r="F72" s="89"/>
      <c r="H72" s="20"/>
    </row>
    <row r="73" spans="1:8" s="9" customFormat="1" ht="30" customHeight="1" x14ac:dyDescent="0.25">
      <c r="A73" s="20"/>
      <c r="B73" s="20"/>
      <c r="C73" s="20" t="s">
        <v>361</v>
      </c>
      <c r="D73" s="85" t="s">
        <v>405</v>
      </c>
      <c r="E73" s="85"/>
      <c r="F73" s="47" t="s">
        <v>406</v>
      </c>
      <c r="H73" s="20"/>
    </row>
    <row r="74" spans="1:8" s="9" customFormat="1" x14ac:dyDescent="0.25">
      <c r="A74" s="20" t="s">
        <v>401</v>
      </c>
      <c r="B74" s="20"/>
      <c r="C74" s="20" t="s">
        <v>361</v>
      </c>
      <c r="D74" s="86"/>
      <c r="E74" s="86"/>
      <c r="F74" s="47" t="s">
        <v>442</v>
      </c>
      <c r="H74" s="20"/>
    </row>
    <row r="75" spans="1:8" x14ac:dyDescent="0.25">
      <c r="A75" s="20"/>
      <c r="B75" s="20"/>
      <c r="C75" s="20" t="s">
        <v>362</v>
      </c>
      <c r="D75" s="13"/>
      <c r="E75" s="13"/>
      <c r="F75" s="13"/>
      <c r="H75" s="20"/>
    </row>
    <row r="76" spans="1:8" x14ac:dyDescent="0.25">
      <c r="A76" s="20" t="s">
        <v>827</v>
      </c>
      <c r="B76" s="20"/>
      <c r="C76" s="21"/>
      <c r="D76" s="46" t="s">
        <v>811</v>
      </c>
      <c r="E76" s="49" t="s">
        <v>824</v>
      </c>
      <c r="F76" s="28"/>
      <c r="H76" s="20"/>
    </row>
    <row r="77" spans="1:8" s="9" customFormat="1" x14ac:dyDescent="0.25">
      <c r="A77" s="20" t="s">
        <v>828</v>
      </c>
      <c r="B77" s="20"/>
      <c r="C77" s="21"/>
      <c r="D77" s="46" t="s">
        <v>812</v>
      </c>
      <c r="E77" s="49" t="s">
        <v>825</v>
      </c>
      <c r="F77" s="55"/>
      <c r="H77" s="20"/>
    </row>
    <row r="78" spans="1:8" s="9" customFormat="1" x14ac:dyDescent="0.25">
      <c r="A78" s="20" t="s">
        <v>829</v>
      </c>
      <c r="B78" s="20"/>
      <c r="C78" s="21"/>
      <c r="D78" s="46" t="s">
        <v>813</v>
      </c>
      <c r="E78" s="49" t="s">
        <v>826</v>
      </c>
      <c r="F78" s="28"/>
      <c r="H78" s="20"/>
    </row>
    <row r="79" spans="1:8" ht="183.75" customHeight="1" x14ac:dyDescent="0.25">
      <c r="A79" s="20"/>
      <c r="B79" s="20"/>
      <c r="C79" s="20" t="s">
        <v>362</v>
      </c>
      <c r="D79" s="98" t="s">
        <v>1191</v>
      </c>
      <c r="E79" s="104"/>
      <c r="F79" s="105"/>
      <c r="H79" s="20"/>
    </row>
    <row r="80" spans="1:8" x14ac:dyDescent="0.25">
      <c r="A80" s="20"/>
      <c r="B80" s="20"/>
      <c r="C80" s="20" t="s">
        <v>399</v>
      </c>
      <c r="D80" s="20"/>
      <c r="E80" s="20"/>
      <c r="F80" s="20"/>
      <c r="G80" s="20"/>
      <c r="H80" s="20" t="s">
        <v>400</v>
      </c>
    </row>
  </sheetData>
  <mergeCells count="9">
    <mergeCell ref="E1:K1"/>
    <mergeCell ref="D79:F79"/>
    <mergeCell ref="E12:E13"/>
    <mergeCell ref="D12:D13"/>
    <mergeCell ref="D11:F11"/>
    <mergeCell ref="E73:E74"/>
    <mergeCell ref="D73:D74"/>
    <mergeCell ref="D72:F72"/>
    <mergeCell ref="D3:G3"/>
  </mergeCells>
  <dataValidations count="1">
    <dataValidation type="decimal" allowBlank="1" showInputMessage="1" showErrorMessage="1" errorTitle="Input Error" error="Please enter a Whole Number between -999999999999999 and 999999999999999" sqref="F49:F60 F41:F47 F34:F39 F27:F32 F22:F25 F16:F20">
      <formula1>-999999999999999</formula1>
      <formula2>999999999999999</formula2>
    </dataValidation>
  </dataValidations>
  <pageMargins left="0.7" right="0.7" top="0.75" bottom="0.75" header="0.3" footer="0.3"/>
  <pageSetup orientation="portrait" r:id="rId1"/>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K87"/>
  <sheetViews>
    <sheetView showGridLines="0" topLeftCell="D1" workbookViewId="0">
      <selection activeCell="F7" sqref="F7"/>
    </sheetView>
  </sheetViews>
  <sheetFormatPr defaultRowHeight="15" x14ac:dyDescent="0.25"/>
  <cols>
    <col min="1" max="3" width="0" hidden="1" customWidth="1"/>
    <col min="4" max="4" width="58.7109375" customWidth="1"/>
    <col min="5" max="5" width="12.7109375" customWidth="1"/>
    <col min="6" max="6" width="20.7109375" customWidth="1"/>
  </cols>
  <sheetData>
    <row r="1" spans="1:11" ht="35.1" customHeight="1" x14ac:dyDescent="0.25">
      <c r="A1" s="10" t="s">
        <v>1229</v>
      </c>
      <c r="E1" s="83" t="s">
        <v>1256</v>
      </c>
      <c r="F1" s="84"/>
      <c r="G1" s="84"/>
      <c r="H1" s="84"/>
      <c r="I1" s="84"/>
      <c r="J1" s="84"/>
      <c r="K1" s="84"/>
    </row>
    <row r="3" spans="1:11" ht="25.5" customHeight="1" x14ac:dyDescent="0.25">
      <c r="D3" s="95" t="s">
        <v>1268</v>
      </c>
      <c r="E3" s="96"/>
      <c r="F3" s="96"/>
      <c r="G3" s="97"/>
    </row>
    <row r="7" spans="1:11" x14ac:dyDescent="0.25">
      <c r="A7" s="20"/>
      <c r="B7" s="20" t="b">
        <v>0</v>
      </c>
      <c r="C7" s="20" t="s">
        <v>871</v>
      </c>
      <c r="D7" s="20"/>
      <c r="E7" s="20"/>
      <c r="F7" s="20"/>
      <c r="G7" s="20"/>
      <c r="H7" s="20"/>
    </row>
    <row r="8" spans="1:11" hidden="1" x14ac:dyDescent="0.25">
      <c r="A8" s="20"/>
      <c r="B8" s="20"/>
      <c r="C8" s="20"/>
      <c r="D8" s="20"/>
      <c r="E8" s="20" t="s">
        <v>401</v>
      </c>
      <c r="F8" s="20"/>
      <c r="G8" s="20"/>
      <c r="H8" s="20"/>
    </row>
    <row r="9" spans="1:11" hidden="1" x14ac:dyDescent="0.25">
      <c r="A9" s="20"/>
      <c r="B9" s="20"/>
      <c r="C9" s="20"/>
      <c r="D9" s="20"/>
      <c r="E9" s="20"/>
      <c r="F9" s="20"/>
      <c r="G9" s="20"/>
      <c r="H9" s="20"/>
    </row>
    <row r="10" spans="1:11" hidden="1" x14ac:dyDescent="0.25">
      <c r="A10" s="20"/>
      <c r="B10" s="20"/>
      <c r="C10" s="20" t="s">
        <v>360</v>
      </c>
      <c r="D10" s="20" t="s">
        <v>361</v>
      </c>
      <c r="E10" s="20" t="s">
        <v>361</v>
      </c>
      <c r="F10" s="20"/>
      <c r="G10" s="20" t="s">
        <v>362</v>
      </c>
      <c r="H10" s="20" t="s">
        <v>363</v>
      </c>
    </row>
    <row r="11" spans="1:11" s="9" customFormat="1" ht="15" customHeight="1" x14ac:dyDescent="0.25">
      <c r="A11" s="20"/>
      <c r="B11" s="20"/>
      <c r="C11" s="20" t="s">
        <v>364</v>
      </c>
      <c r="D11" s="113" t="s">
        <v>908</v>
      </c>
      <c r="E11" s="114"/>
      <c r="F11" s="115"/>
      <c r="H11" s="20"/>
    </row>
    <row r="12" spans="1:11" s="9" customFormat="1" x14ac:dyDescent="0.25">
      <c r="A12" s="20"/>
      <c r="B12" s="20"/>
      <c r="C12" s="20" t="s">
        <v>361</v>
      </c>
      <c r="D12" s="85" t="s">
        <v>405</v>
      </c>
      <c r="E12" s="85"/>
      <c r="F12" s="47" t="s">
        <v>445</v>
      </c>
      <c r="H12" s="20"/>
    </row>
    <row r="13" spans="1:11" s="9" customFormat="1" x14ac:dyDescent="0.25">
      <c r="A13" s="20" t="s">
        <v>401</v>
      </c>
      <c r="B13" s="20"/>
      <c r="C13" s="20" t="s">
        <v>361</v>
      </c>
      <c r="D13" s="86"/>
      <c r="E13" s="86"/>
      <c r="F13" s="47" t="s">
        <v>402</v>
      </c>
      <c r="H13" s="20"/>
    </row>
    <row r="14" spans="1:11" x14ac:dyDescent="0.25">
      <c r="A14" s="20"/>
      <c r="B14" s="20"/>
      <c r="C14" s="20" t="s">
        <v>362</v>
      </c>
      <c r="D14" s="9"/>
      <c r="E14" s="13"/>
      <c r="F14" s="13"/>
      <c r="H14" s="20"/>
    </row>
    <row r="15" spans="1:11" x14ac:dyDescent="0.25">
      <c r="A15" s="20" t="s">
        <v>538</v>
      </c>
      <c r="B15" s="20"/>
      <c r="C15" s="20"/>
      <c r="D15" s="71" t="s">
        <v>919</v>
      </c>
      <c r="E15" s="49"/>
      <c r="F15" s="14"/>
      <c r="H15" s="20"/>
    </row>
    <row r="16" spans="1:11" x14ac:dyDescent="0.25">
      <c r="A16" s="20" t="s">
        <v>538</v>
      </c>
      <c r="B16" s="20"/>
      <c r="C16" s="20"/>
      <c r="D16" s="71" t="s">
        <v>872</v>
      </c>
      <c r="E16" s="49"/>
      <c r="F16" s="14"/>
      <c r="H16" s="20"/>
    </row>
    <row r="17" spans="1:8" x14ac:dyDescent="0.25">
      <c r="A17" s="20" t="s">
        <v>930</v>
      </c>
      <c r="B17" s="20" t="s">
        <v>920</v>
      </c>
      <c r="C17" s="20"/>
      <c r="D17" s="46" t="s">
        <v>873</v>
      </c>
      <c r="E17" s="49" t="s">
        <v>409</v>
      </c>
      <c r="F17" s="32"/>
      <c r="H17" s="20"/>
    </row>
    <row r="18" spans="1:8" x14ac:dyDescent="0.25">
      <c r="A18" s="20" t="s">
        <v>931</v>
      </c>
      <c r="B18" s="20" t="s">
        <v>920</v>
      </c>
      <c r="C18" s="20"/>
      <c r="D18" s="46" t="s">
        <v>874</v>
      </c>
      <c r="E18" s="49" t="s">
        <v>412</v>
      </c>
      <c r="F18" s="32"/>
      <c r="H18" s="20"/>
    </row>
    <row r="19" spans="1:8" x14ac:dyDescent="0.25">
      <c r="A19" s="20"/>
      <c r="B19" s="20"/>
      <c r="C19" s="20"/>
      <c r="D19" s="71" t="s">
        <v>875</v>
      </c>
      <c r="E19" s="49"/>
      <c r="F19" s="14"/>
      <c r="H19" s="20"/>
    </row>
    <row r="20" spans="1:8" x14ac:dyDescent="0.25">
      <c r="A20" s="20" t="s">
        <v>930</v>
      </c>
      <c r="B20" s="20" t="s">
        <v>923</v>
      </c>
      <c r="C20" s="20"/>
      <c r="D20" s="46" t="s">
        <v>876</v>
      </c>
      <c r="E20" s="49" t="s">
        <v>415</v>
      </c>
      <c r="F20" s="32"/>
      <c r="H20" s="20"/>
    </row>
    <row r="21" spans="1:8" x14ac:dyDescent="0.25">
      <c r="A21" s="20" t="s">
        <v>931</v>
      </c>
      <c r="B21" s="20" t="s">
        <v>923</v>
      </c>
      <c r="C21" s="20"/>
      <c r="D21" s="46" t="s">
        <v>874</v>
      </c>
      <c r="E21" s="49" t="s">
        <v>418</v>
      </c>
      <c r="F21" s="32"/>
      <c r="H21" s="20"/>
    </row>
    <row r="22" spans="1:8" x14ac:dyDescent="0.25">
      <c r="A22" s="20" t="s">
        <v>538</v>
      </c>
      <c r="B22" s="20"/>
      <c r="C22" s="20"/>
      <c r="D22" s="71" t="s">
        <v>877</v>
      </c>
      <c r="E22" s="49"/>
      <c r="F22" s="14"/>
      <c r="H22" s="20"/>
    </row>
    <row r="23" spans="1:8" x14ac:dyDescent="0.25">
      <c r="A23" s="20" t="s">
        <v>538</v>
      </c>
      <c r="B23" s="20"/>
      <c r="C23" s="20"/>
      <c r="D23" s="71" t="s">
        <v>878</v>
      </c>
      <c r="E23" s="49"/>
      <c r="F23" s="14"/>
      <c r="H23" s="20"/>
    </row>
    <row r="24" spans="1:8" x14ac:dyDescent="0.25">
      <c r="A24" s="20" t="s">
        <v>930</v>
      </c>
      <c r="B24" s="20" t="s">
        <v>940</v>
      </c>
      <c r="C24" s="20"/>
      <c r="D24" s="46" t="s">
        <v>879</v>
      </c>
      <c r="E24" s="49" t="s">
        <v>421</v>
      </c>
      <c r="F24" s="32"/>
      <c r="H24" s="20"/>
    </row>
    <row r="25" spans="1:8" x14ac:dyDescent="0.25">
      <c r="A25" s="20" t="s">
        <v>931</v>
      </c>
      <c r="B25" s="20" t="s">
        <v>940</v>
      </c>
      <c r="C25" s="20"/>
      <c r="D25" s="46" t="s">
        <v>880</v>
      </c>
      <c r="E25" s="49" t="s">
        <v>424</v>
      </c>
      <c r="F25" s="32"/>
      <c r="H25" s="20"/>
    </row>
    <row r="26" spans="1:8" x14ac:dyDescent="0.25">
      <c r="A26" s="20"/>
      <c r="B26" s="20"/>
      <c r="C26" s="20"/>
      <c r="D26" s="71" t="s">
        <v>881</v>
      </c>
      <c r="E26" s="49"/>
      <c r="F26" s="14"/>
      <c r="H26" s="20"/>
    </row>
    <row r="27" spans="1:8" x14ac:dyDescent="0.25">
      <c r="A27" s="20" t="s">
        <v>930</v>
      </c>
      <c r="B27" s="20" t="s">
        <v>941</v>
      </c>
      <c r="C27" s="20"/>
      <c r="D27" s="46" t="s">
        <v>879</v>
      </c>
      <c r="E27" s="49" t="s">
        <v>427</v>
      </c>
      <c r="F27" s="32"/>
      <c r="H27" s="20"/>
    </row>
    <row r="28" spans="1:8" x14ac:dyDescent="0.25">
      <c r="A28" s="20" t="s">
        <v>931</v>
      </c>
      <c r="B28" s="20" t="s">
        <v>941</v>
      </c>
      <c r="C28" s="20"/>
      <c r="D28" s="46" t="s">
        <v>882</v>
      </c>
      <c r="E28" s="49" t="s">
        <v>509</v>
      </c>
      <c r="F28" s="32"/>
      <c r="H28" s="20"/>
    </row>
    <row r="29" spans="1:8" x14ac:dyDescent="0.25">
      <c r="A29" s="20"/>
      <c r="B29" s="20"/>
      <c r="C29" s="20"/>
      <c r="D29" s="71" t="s">
        <v>883</v>
      </c>
      <c r="E29" s="49"/>
      <c r="F29" s="14"/>
      <c r="H29" s="20"/>
    </row>
    <row r="30" spans="1:8" x14ac:dyDescent="0.25">
      <c r="A30" s="20" t="s">
        <v>930</v>
      </c>
      <c r="B30" s="20" t="s">
        <v>942</v>
      </c>
      <c r="C30" s="20"/>
      <c r="D30" s="46" t="s">
        <v>879</v>
      </c>
      <c r="E30" s="49" t="s">
        <v>510</v>
      </c>
      <c r="F30" s="32"/>
      <c r="H30" s="20"/>
    </row>
    <row r="31" spans="1:8" x14ac:dyDescent="0.25">
      <c r="A31" s="20" t="s">
        <v>931</v>
      </c>
      <c r="B31" s="20" t="s">
        <v>942</v>
      </c>
      <c r="C31" s="20"/>
      <c r="D31" s="46" t="s">
        <v>882</v>
      </c>
      <c r="E31" s="49" t="s">
        <v>511</v>
      </c>
      <c r="F31" s="32"/>
      <c r="H31" s="20"/>
    </row>
    <row r="32" spans="1:8" x14ac:dyDescent="0.25">
      <c r="A32" s="20"/>
      <c r="B32" s="20"/>
      <c r="C32" s="20"/>
      <c r="D32" s="71" t="s">
        <v>884</v>
      </c>
      <c r="E32" s="49"/>
      <c r="F32" s="14"/>
      <c r="H32" s="20"/>
    </row>
    <row r="33" spans="1:8" x14ac:dyDescent="0.25">
      <c r="A33" s="20" t="s">
        <v>930</v>
      </c>
      <c r="B33" s="20" t="s">
        <v>943</v>
      </c>
      <c r="C33" s="20"/>
      <c r="D33" s="46" t="s">
        <v>879</v>
      </c>
      <c r="E33" s="49" t="s">
        <v>512</v>
      </c>
      <c r="F33" s="32"/>
      <c r="H33" s="20"/>
    </row>
    <row r="34" spans="1:8" x14ac:dyDescent="0.25">
      <c r="A34" s="20" t="s">
        <v>931</v>
      </c>
      <c r="B34" s="20" t="s">
        <v>943</v>
      </c>
      <c r="C34" s="20"/>
      <c r="D34" s="46" t="s">
        <v>882</v>
      </c>
      <c r="E34" s="49" t="s">
        <v>513</v>
      </c>
      <c r="F34" s="32"/>
      <c r="H34" s="20"/>
    </row>
    <row r="35" spans="1:8" x14ac:dyDescent="0.25">
      <c r="A35" s="20"/>
      <c r="B35" s="20"/>
      <c r="C35" s="20"/>
      <c r="D35" s="71" t="s">
        <v>885</v>
      </c>
      <c r="E35" s="49"/>
      <c r="F35" s="14"/>
      <c r="H35" s="20"/>
    </row>
    <row r="36" spans="1:8" x14ac:dyDescent="0.25">
      <c r="A36" s="20" t="s">
        <v>930</v>
      </c>
      <c r="B36" s="20" t="s">
        <v>944</v>
      </c>
      <c r="C36" s="20"/>
      <c r="D36" s="46" t="s">
        <v>879</v>
      </c>
      <c r="E36" s="49" t="s">
        <v>514</v>
      </c>
      <c r="F36" s="32"/>
      <c r="H36" s="20"/>
    </row>
    <row r="37" spans="1:8" x14ac:dyDescent="0.25">
      <c r="A37" s="20" t="s">
        <v>931</v>
      </c>
      <c r="B37" s="20" t="s">
        <v>944</v>
      </c>
      <c r="C37" s="20"/>
      <c r="D37" s="46" t="s">
        <v>882</v>
      </c>
      <c r="E37" s="49" t="s">
        <v>515</v>
      </c>
      <c r="F37" s="32"/>
      <c r="H37" s="20"/>
    </row>
    <row r="38" spans="1:8" x14ac:dyDescent="0.25">
      <c r="A38" s="20"/>
      <c r="B38" s="20"/>
      <c r="C38" s="20"/>
      <c r="D38" s="71" t="s">
        <v>886</v>
      </c>
      <c r="E38" s="49"/>
      <c r="F38" s="14"/>
      <c r="H38" s="20"/>
    </row>
    <row r="39" spans="1:8" x14ac:dyDescent="0.25">
      <c r="A39" s="20" t="s">
        <v>930</v>
      </c>
      <c r="B39" s="20" t="s">
        <v>926</v>
      </c>
      <c r="C39" s="20"/>
      <c r="D39" s="46" t="s">
        <v>879</v>
      </c>
      <c r="E39" s="49" t="s">
        <v>516</v>
      </c>
      <c r="F39" s="32"/>
      <c r="H39" s="20"/>
    </row>
    <row r="40" spans="1:8" x14ac:dyDescent="0.25">
      <c r="A40" s="20" t="s">
        <v>931</v>
      </c>
      <c r="B40" s="20" t="s">
        <v>926</v>
      </c>
      <c r="C40" s="20"/>
      <c r="D40" s="46" t="s">
        <v>882</v>
      </c>
      <c r="E40" s="49" t="s">
        <v>517</v>
      </c>
      <c r="F40" s="32"/>
      <c r="H40" s="20"/>
    </row>
    <row r="41" spans="1:8" x14ac:dyDescent="0.25">
      <c r="A41" s="20"/>
      <c r="B41" s="20"/>
      <c r="C41" s="20"/>
      <c r="D41" s="71" t="s">
        <v>887</v>
      </c>
      <c r="E41" s="49"/>
      <c r="F41" s="14"/>
      <c r="H41" s="20"/>
    </row>
    <row r="42" spans="1:8" x14ac:dyDescent="0.25">
      <c r="A42" s="20" t="s">
        <v>930</v>
      </c>
      <c r="B42" s="20" t="s">
        <v>945</v>
      </c>
      <c r="C42" s="20"/>
      <c r="D42" s="46" t="s">
        <v>888</v>
      </c>
      <c r="E42" s="49" t="s">
        <v>518</v>
      </c>
      <c r="F42" s="32"/>
      <c r="H42" s="20"/>
    </row>
    <row r="43" spans="1:8" x14ac:dyDescent="0.25">
      <c r="A43" s="20" t="s">
        <v>931</v>
      </c>
      <c r="B43" s="20" t="s">
        <v>945</v>
      </c>
      <c r="C43" s="20"/>
      <c r="D43" s="46" t="s">
        <v>889</v>
      </c>
      <c r="E43" s="49" t="s">
        <v>519</v>
      </c>
      <c r="F43" s="32"/>
      <c r="H43" s="20"/>
    </row>
    <row r="44" spans="1:8" x14ac:dyDescent="0.25">
      <c r="A44" s="20"/>
      <c r="B44" s="20"/>
      <c r="C44" s="20"/>
      <c r="D44" s="71" t="s">
        <v>890</v>
      </c>
      <c r="E44" s="49"/>
      <c r="F44" s="14"/>
      <c r="H44" s="20"/>
    </row>
    <row r="45" spans="1:8" x14ac:dyDescent="0.25">
      <c r="A45" s="20" t="s">
        <v>930</v>
      </c>
      <c r="B45" s="20" t="s">
        <v>946</v>
      </c>
      <c r="C45" s="20"/>
      <c r="D45" s="46" t="s">
        <v>888</v>
      </c>
      <c r="E45" s="49" t="s">
        <v>520</v>
      </c>
      <c r="F45" s="32"/>
      <c r="H45" s="20"/>
    </row>
    <row r="46" spans="1:8" x14ac:dyDescent="0.25">
      <c r="A46" s="20" t="s">
        <v>931</v>
      </c>
      <c r="B46" s="20" t="s">
        <v>946</v>
      </c>
      <c r="C46" s="20"/>
      <c r="D46" s="46" t="s">
        <v>891</v>
      </c>
      <c r="E46" s="49" t="s">
        <v>521</v>
      </c>
      <c r="F46" s="32"/>
      <c r="H46" s="20"/>
    </row>
    <row r="47" spans="1:8" x14ac:dyDescent="0.25">
      <c r="A47" s="20" t="s">
        <v>538</v>
      </c>
      <c r="B47" s="20"/>
      <c r="C47" s="20"/>
      <c r="D47" s="71" t="s">
        <v>892</v>
      </c>
      <c r="E47" s="49"/>
      <c r="F47" s="14"/>
      <c r="H47" s="20"/>
    </row>
    <row r="48" spans="1:8" x14ac:dyDescent="0.25">
      <c r="A48" s="20" t="s">
        <v>538</v>
      </c>
      <c r="B48" s="20"/>
      <c r="C48" s="20"/>
      <c r="D48" s="73" t="s">
        <v>893</v>
      </c>
      <c r="E48" s="49"/>
      <c r="F48" s="14"/>
      <c r="H48" s="20"/>
    </row>
    <row r="49" spans="1:8" x14ac:dyDescent="0.25">
      <c r="A49" s="20" t="s">
        <v>932</v>
      </c>
      <c r="B49" s="20" t="s">
        <v>947</v>
      </c>
      <c r="C49" s="20"/>
      <c r="D49" s="52" t="s">
        <v>894</v>
      </c>
      <c r="E49" s="49" t="s">
        <v>522</v>
      </c>
      <c r="F49" s="32"/>
      <c r="H49" s="20"/>
    </row>
    <row r="50" spans="1:8" x14ac:dyDescent="0.25">
      <c r="A50" s="20" t="s">
        <v>933</v>
      </c>
      <c r="B50" s="20" t="s">
        <v>947</v>
      </c>
      <c r="C50" s="20"/>
      <c r="D50" s="52" t="s">
        <v>895</v>
      </c>
      <c r="E50" s="49" t="s">
        <v>523</v>
      </c>
      <c r="F50" s="32"/>
      <c r="H50" s="20"/>
    </row>
    <row r="51" spans="1:8" x14ac:dyDescent="0.25">
      <c r="A51" s="20" t="s">
        <v>538</v>
      </c>
      <c r="B51" s="20"/>
      <c r="C51" s="20"/>
      <c r="D51" s="71" t="s">
        <v>896</v>
      </c>
      <c r="E51" s="49"/>
      <c r="F51" s="14"/>
      <c r="H51" s="20"/>
    </row>
    <row r="52" spans="1:8" x14ac:dyDescent="0.25">
      <c r="A52" s="20" t="s">
        <v>538</v>
      </c>
      <c r="B52" s="20"/>
      <c r="C52" s="20"/>
      <c r="D52" s="71" t="s">
        <v>897</v>
      </c>
      <c r="E52" s="49"/>
      <c r="F52" s="14"/>
      <c r="H52" s="20"/>
    </row>
    <row r="53" spans="1:8" x14ac:dyDescent="0.25">
      <c r="A53" s="20" t="s">
        <v>934</v>
      </c>
      <c r="B53" s="20" t="s">
        <v>948</v>
      </c>
      <c r="C53" s="20"/>
      <c r="D53" s="46" t="s">
        <v>898</v>
      </c>
      <c r="E53" s="49" t="s">
        <v>524</v>
      </c>
      <c r="F53" s="32"/>
      <c r="H53" s="20"/>
    </row>
    <row r="54" spans="1:8" x14ac:dyDescent="0.25">
      <c r="A54" s="20" t="s">
        <v>935</v>
      </c>
      <c r="B54" s="20" t="s">
        <v>948</v>
      </c>
      <c r="C54" s="20"/>
      <c r="D54" s="46" t="s">
        <v>899</v>
      </c>
      <c r="E54" s="49" t="s">
        <v>525</v>
      </c>
      <c r="F54" s="32"/>
      <c r="H54" s="20"/>
    </row>
    <row r="55" spans="1:8" x14ac:dyDescent="0.25">
      <c r="A55" s="20"/>
      <c r="B55" s="20"/>
      <c r="C55" s="20"/>
      <c r="D55" s="71" t="s">
        <v>900</v>
      </c>
      <c r="E55" s="49"/>
      <c r="F55" s="14"/>
      <c r="H55" s="20"/>
    </row>
    <row r="56" spans="1:8" x14ac:dyDescent="0.25">
      <c r="A56" s="20" t="s">
        <v>934</v>
      </c>
      <c r="B56" s="20" t="s">
        <v>949</v>
      </c>
      <c r="C56" s="20"/>
      <c r="D56" s="46" t="s">
        <v>898</v>
      </c>
      <c r="E56" s="49" t="s">
        <v>526</v>
      </c>
      <c r="F56" s="32"/>
      <c r="H56" s="20"/>
    </row>
    <row r="57" spans="1:8" x14ac:dyDescent="0.25">
      <c r="A57" s="20" t="s">
        <v>935</v>
      </c>
      <c r="B57" s="20" t="s">
        <v>949</v>
      </c>
      <c r="C57" s="20"/>
      <c r="D57" s="46" t="s">
        <v>899</v>
      </c>
      <c r="E57" s="49" t="s">
        <v>527</v>
      </c>
      <c r="F57" s="32"/>
      <c r="H57" s="20"/>
    </row>
    <row r="58" spans="1:8" x14ac:dyDescent="0.25">
      <c r="A58" s="20" t="s">
        <v>936</v>
      </c>
      <c r="B58" s="20" t="s">
        <v>950</v>
      </c>
      <c r="C58" s="20"/>
      <c r="D58" s="46" t="s">
        <v>901</v>
      </c>
      <c r="E58" s="49" t="s">
        <v>528</v>
      </c>
      <c r="F58" s="32"/>
      <c r="H58" s="20"/>
    </row>
    <row r="59" spans="1:8" x14ac:dyDescent="0.25">
      <c r="A59" s="20" t="s">
        <v>936</v>
      </c>
      <c r="B59" s="20" t="s">
        <v>951</v>
      </c>
      <c r="C59" s="20"/>
      <c r="D59" s="46" t="s">
        <v>902</v>
      </c>
      <c r="E59" s="49" t="s">
        <v>709</v>
      </c>
      <c r="F59" s="32"/>
      <c r="H59" s="20"/>
    </row>
    <row r="60" spans="1:8" x14ac:dyDescent="0.25">
      <c r="A60" s="20" t="s">
        <v>936</v>
      </c>
      <c r="B60" s="20" t="s">
        <v>945</v>
      </c>
      <c r="C60" s="20"/>
      <c r="D60" s="46" t="s">
        <v>903</v>
      </c>
      <c r="E60" s="49" t="s">
        <v>712</v>
      </c>
      <c r="F60" s="32"/>
      <c r="H60" s="20"/>
    </row>
    <row r="61" spans="1:8" x14ac:dyDescent="0.25">
      <c r="A61" s="20"/>
      <c r="B61" s="20"/>
      <c r="C61" s="20"/>
      <c r="D61" s="71" t="s">
        <v>904</v>
      </c>
      <c r="E61" s="49"/>
      <c r="F61" s="14"/>
      <c r="H61" s="20"/>
    </row>
    <row r="62" spans="1:8" x14ac:dyDescent="0.25">
      <c r="A62" s="20" t="s">
        <v>937</v>
      </c>
      <c r="B62" s="20"/>
      <c r="C62" s="20"/>
      <c r="D62" s="51" t="s">
        <v>905</v>
      </c>
      <c r="E62" s="49" t="s">
        <v>716</v>
      </c>
      <c r="F62" s="32"/>
      <c r="H62" s="20"/>
    </row>
    <row r="63" spans="1:8" x14ac:dyDescent="0.25">
      <c r="A63" s="20" t="s">
        <v>938</v>
      </c>
      <c r="B63" s="20"/>
      <c r="C63" s="20"/>
      <c r="D63" s="51" t="s">
        <v>906</v>
      </c>
      <c r="E63" s="49" t="s">
        <v>720</v>
      </c>
      <c r="F63" s="32"/>
      <c r="H63" s="20"/>
    </row>
    <row r="64" spans="1:8" x14ac:dyDescent="0.25">
      <c r="A64" s="20" t="s">
        <v>939</v>
      </c>
      <c r="B64" s="20"/>
      <c r="C64" s="20"/>
      <c r="D64" s="51" t="s">
        <v>907</v>
      </c>
      <c r="E64" s="49" t="s">
        <v>724</v>
      </c>
      <c r="F64" s="32"/>
      <c r="H64" s="20"/>
    </row>
    <row r="65" spans="1:8" x14ac:dyDescent="0.25">
      <c r="A65" s="20"/>
      <c r="B65" s="20"/>
      <c r="C65" s="20" t="s">
        <v>362</v>
      </c>
      <c r="D65" s="9"/>
      <c r="E65" s="9"/>
      <c r="H65" s="20"/>
    </row>
    <row r="66" spans="1:8" x14ac:dyDescent="0.25">
      <c r="A66" s="20"/>
      <c r="B66" s="20"/>
      <c r="C66" s="20" t="s">
        <v>399</v>
      </c>
      <c r="D66" s="20"/>
      <c r="E66" s="20"/>
      <c r="F66" s="20"/>
      <c r="G66" s="20"/>
      <c r="H66" s="20" t="s">
        <v>400</v>
      </c>
    </row>
    <row r="71" spans="1:8" x14ac:dyDescent="0.25">
      <c r="A71" s="20"/>
      <c r="B71" s="20" t="b">
        <v>0</v>
      </c>
      <c r="C71" s="20" t="s">
        <v>909</v>
      </c>
      <c r="D71" s="20"/>
      <c r="E71" s="20"/>
      <c r="F71" s="20"/>
      <c r="G71" s="20"/>
      <c r="H71" s="20"/>
    </row>
    <row r="72" spans="1:8" hidden="1" x14ac:dyDescent="0.25">
      <c r="A72" s="20"/>
      <c r="B72" s="20"/>
      <c r="C72" s="20"/>
      <c r="D72" s="20"/>
      <c r="E72" s="20" t="s">
        <v>401</v>
      </c>
      <c r="F72" s="20" t="s">
        <v>918</v>
      </c>
      <c r="G72" s="20"/>
      <c r="H72" s="20"/>
    </row>
    <row r="73" spans="1:8" hidden="1" x14ac:dyDescent="0.25">
      <c r="A73" s="20"/>
      <c r="B73" s="20"/>
      <c r="C73" s="20"/>
      <c r="D73" s="20"/>
      <c r="E73" s="20"/>
      <c r="F73" s="20"/>
      <c r="G73" s="20"/>
      <c r="H73" s="20"/>
    </row>
    <row r="74" spans="1:8" hidden="1" x14ac:dyDescent="0.25">
      <c r="A74" s="20"/>
      <c r="B74" s="20"/>
      <c r="C74" s="20" t="s">
        <v>360</v>
      </c>
      <c r="D74" s="20" t="s">
        <v>361</v>
      </c>
      <c r="E74" s="20" t="s">
        <v>361</v>
      </c>
      <c r="F74" s="20"/>
      <c r="G74" s="20" t="s">
        <v>362</v>
      </c>
      <c r="H74" s="20" t="s">
        <v>363</v>
      </c>
    </row>
    <row r="75" spans="1:8" s="9" customFormat="1" x14ac:dyDescent="0.25">
      <c r="A75" s="20"/>
      <c r="B75" s="20"/>
      <c r="C75" s="20" t="s">
        <v>364</v>
      </c>
      <c r="D75" s="87" t="s">
        <v>917</v>
      </c>
      <c r="E75" s="88"/>
      <c r="F75" s="89"/>
      <c r="H75" s="20"/>
    </row>
    <row r="76" spans="1:8" s="9" customFormat="1" ht="30" customHeight="1" x14ac:dyDescent="0.25">
      <c r="A76" s="20"/>
      <c r="B76" s="20"/>
      <c r="C76" s="20" t="s">
        <v>361</v>
      </c>
      <c r="D76" s="85" t="s">
        <v>405</v>
      </c>
      <c r="E76" s="85"/>
      <c r="F76" s="47" t="s">
        <v>445</v>
      </c>
      <c r="H76" s="20"/>
    </row>
    <row r="77" spans="1:8" s="9" customFormat="1" x14ac:dyDescent="0.25">
      <c r="A77" s="20" t="s">
        <v>401</v>
      </c>
      <c r="B77" s="20"/>
      <c r="C77" s="20" t="s">
        <v>361</v>
      </c>
      <c r="D77" s="86"/>
      <c r="E77" s="86"/>
      <c r="F77" s="47" t="s">
        <v>442</v>
      </c>
      <c r="H77" s="20"/>
    </row>
    <row r="78" spans="1:8" x14ac:dyDescent="0.25">
      <c r="A78" s="20"/>
      <c r="B78" s="20"/>
      <c r="C78" s="20" t="s">
        <v>362</v>
      </c>
      <c r="D78" s="13"/>
      <c r="E78" s="13"/>
      <c r="F78" s="13"/>
      <c r="H78" s="20"/>
    </row>
    <row r="79" spans="1:8" x14ac:dyDescent="0.25">
      <c r="A79" s="20"/>
      <c r="B79" s="20" t="s">
        <v>921</v>
      </c>
      <c r="C79" s="20"/>
      <c r="D79" s="46" t="s">
        <v>910</v>
      </c>
      <c r="E79" s="49" t="s">
        <v>816</v>
      </c>
      <c r="F79" s="32"/>
      <c r="H79" s="20"/>
    </row>
    <row r="80" spans="1:8" x14ac:dyDescent="0.25">
      <c r="A80" s="20"/>
      <c r="B80" s="20" t="s">
        <v>922</v>
      </c>
      <c r="C80" s="20"/>
      <c r="D80" s="46" t="s">
        <v>911</v>
      </c>
      <c r="E80" s="49" t="s">
        <v>817</v>
      </c>
      <c r="F80" s="32"/>
      <c r="H80" s="20"/>
    </row>
    <row r="81" spans="1:8" x14ac:dyDescent="0.25">
      <c r="A81" s="20"/>
      <c r="B81" s="20" t="s">
        <v>924</v>
      </c>
      <c r="C81" s="20"/>
      <c r="D81" s="46" t="s">
        <v>912</v>
      </c>
      <c r="E81" s="49" t="s">
        <v>818</v>
      </c>
      <c r="F81" s="32"/>
      <c r="H81" s="20"/>
    </row>
    <row r="82" spans="1:8" x14ac:dyDescent="0.25">
      <c r="A82" s="20"/>
      <c r="B82" s="20" t="s">
        <v>925</v>
      </c>
      <c r="C82" s="20"/>
      <c r="D82" s="46" t="s">
        <v>913</v>
      </c>
      <c r="E82" s="49" t="s">
        <v>819</v>
      </c>
      <c r="F82" s="32"/>
      <c r="H82" s="20"/>
    </row>
    <row r="83" spans="1:8" x14ac:dyDescent="0.25">
      <c r="A83" s="20"/>
      <c r="B83" s="20" t="s">
        <v>927</v>
      </c>
      <c r="C83" s="20"/>
      <c r="D83" s="46" t="s">
        <v>914</v>
      </c>
      <c r="E83" s="49" t="s">
        <v>820</v>
      </c>
      <c r="F83" s="32"/>
      <c r="H83" s="20"/>
    </row>
    <row r="84" spans="1:8" x14ac:dyDescent="0.25">
      <c r="A84" s="20"/>
      <c r="B84" s="20" t="s">
        <v>928</v>
      </c>
      <c r="C84" s="20"/>
      <c r="D84" s="46" t="s">
        <v>915</v>
      </c>
      <c r="E84" s="49" t="s">
        <v>821</v>
      </c>
      <c r="F84" s="32"/>
      <c r="H84" s="20"/>
    </row>
    <row r="85" spans="1:8" x14ac:dyDescent="0.25">
      <c r="A85" s="20"/>
      <c r="B85" s="20" t="s">
        <v>541</v>
      </c>
      <c r="C85" s="20"/>
      <c r="D85" s="71" t="s">
        <v>916</v>
      </c>
      <c r="E85" s="49" t="s">
        <v>822</v>
      </c>
      <c r="F85" s="35">
        <f>SUM(F79:F84)</f>
        <v>0</v>
      </c>
      <c r="H85" s="20"/>
    </row>
    <row r="86" spans="1:8" x14ac:dyDescent="0.25">
      <c r="A86" s="20"/>
      <c r="B86" s="20"/>
      <c r="C86" s="20" t="s">
        <v>362</v>
      </c>
      <c r="D86" s="9"/>
      <c r="E86" s="9"/>
      <c r="H86" s="20"/>
    </row>
    <row r="87" spans="1:8" x14ac:dyDescent="0.25">
      <c r="A87" s="20"/>
      <c r="B87" s="20"/>
      <c r="C87" s="20" t="s">
        <v>399</v>
      </c>
      <c r="D87" s="20"/>
      <c r="E87" s="20"/>
      <c r="F87" s="20"/>
      <c r="G87" s="20"/>
      <c r="H87" s="20" t="s">
        <v>400</v>
      </c>
    </row>
  </sheetData>
  <mergeCells count="8">
    <mergeCell ref="E1:K1"/>
    <mergeCell ref="E12:E13"/>
    <mergeCell ref="D11:F11"/>
    <mergeCell ref="E76:E77"/>
    <mergeCell ref="D76:D77"/>
    <mergeCell ref="D75:F75"/>
    <mergeCell ref="D12:D13"/>
    <mergeCell ref="D3:G3"/>
  </mergeCells>
  <dataValidations count="1">
    <dataValidation type="decimal" allowBlank="1" showInputMessage="1" showErrorMessage="1" errorTitle="Input Error" error="Please enter a Whole Number between -999999999999999 and 999999999999999" sqref="F79:F85 F62:F64 F56:F60 F53:F54 F49:F50 F45:F46 F42:F43 F39:F40 F36:F37 F33:F34 F30:F31 F27:F28 F24:F25 F20:F21 F17:F18">
      <formula1>-999999999999999</formula1>
      <formula2>999999999999999</formula2>
    </dataValidation>
  </dataValidation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dimension ref="A1:L45"/>
  <sheetViews>
    <sheetView showGridLines="0" topLeftCell="D1" workbookViewId="0">
      <selection activeCell="I5" sqref="I5"/>
    </sheetView>
  </sheetViews>
  <sheetFormatPr defaultRowHeight="15" x14ac:dyDescent="0.25"/>
  <cols>
    <col min="1" max="3" width="0" hidden="1" customWidth="1"/>
    <col min="4" max="4" width="19.7109375" customWidth="1"/>
    <col min="5" max="10" width="20.7109375" customWidth="1"/>
  </cols>
  <sheetData>
    <row r="1" spans="1:12" ht="35.1" customHeight="1" x14ac:dyDescent="0.25">
      <c r="A1" s="10" t="s">
        <v>1230</v>
      </c>
      <c r="E1" s="83" t="s">
        <v>1257</v>
      </c>
      <c r="F1" s="84"/>
      <c r="G1" s="84"/>
      <c r="H1" s="84"/>
      <c r="I1" s="84"/>
      <c r="J1" s="84"/>
      <c r="K1" s="84"/>
    </row>
    <row r="3" spans="1:12" ht="18.75" customHeight="1" x14ac:dyDescent="0.25">
      <c r="D3" s="95" t="s">
        <v>1268</v>
      </c>
      <c r="E3" s="96"/>
      <c r="F3" s="96"/>
      <c r="G3" s="96"/>
      <c r="H3" s="97"/>
    </row>
    <row r="7" spans="1:12" x14ac:dyDescent="0.25">
      <c r="A7" s="20"/>
      <c r="B7" s="20" t="b">
        <v>0</v>
      </c>
      <c r="C7" s="20" t="s">
        <v>952</v>
      </c>
      <c r="D7" s="20"/>
      <c r="E7" s="20"/>
      <c r="F7" s="20"/>
      <c r="G7" s="20"/>
      <c r="H7" s="20"/>
      <c r="I7" s="20"/>
      <c r="J7" s="20"/>
      <c r="K7" s="20"/>
      <c r="L7" s="20"/>
    </row>
    <row r="8" spans="1:12" hidden="1" x14ac:dyDescent="0.25">
      <c r="A8" s="20"/>
      <c r="B8" s="20"/>
      <c r="C8" s="20"/>
      <c r="D8" s="20"/>
      <c r="E8" s="20" t="s">
        <v>972</v>
      </c>
      <c r="F8" s="20" t="s">
        <v>973</v>
      </c>
      <c r="G8" s="20" t="s">
        <v>974</v>
      </c>
      <c r="H8" s="20" t="s">
        <v>975</v>
      </c>
      <c r="I8" s="20" t="s">
        <v>976</v>
      </c>
      <c r="J8" s="20" t="s">
        <v>539</v>
      </c>
      <c r="K8" s="20"/>
      <c r="L8" s="20"/>
    </row>
    <row r="9" spans="1:12" hidden="1" x14ac:dyDescent="0.25">
      <c r="A9" s="20"/>
      <c r="B9" s="20"/>
      <c r="C9" s="20"/>
      <c r="D9" s="20" t="s">
        <v>953</v>
      </c>
      <c r="E9" s="20"/>
      <c r="F9" s="20"/>
      <c r="G9" s="20"/>
      <c r="H9" s="20"/>
      <c r="I9" s="20"/>
      <c r="J9" s="20"/>
      <c r="K9" s="20"/>
      <c r="L9" s="20"/>
    </row>
    <row r="10" spans="1:12" hidden="1" x14ac:dyDescent="0.25">
      <c r="A10" s="20"/>
      <c r="B10" s="20"/>
      <c r="C10" s="20" t="s">
        <v>360</v>
      </c>
      <c r="D10" s="20" t="s">
        <v>440</v>
      </c>
      <c r="E10" s="20"/>
      <c r="F10" s="20"/>
      <c r="G10" s="20"/>
      <c r="H10" s="20"/>
      <c r="I10" s="20"/>
      <c r="J10" s="20"/>
      <c r="K10" s="20" t="s">
        <v>362</v>
      </c>
      <c r="L10" s="20" t="s">
        <v>363</v>
      </c>
    </row>
    <row r="11" spans="1:12" s="9" customFormat="1" x14ac:dyDescent="0.25">
      <c r="A11" s="20"/>
      <c r="B11" s="20"/>
      <c r="C11" s="20" t="s">
        <v>364</v>
      </c>
      <c r="D11" s="87" t="s">
        <v>968</v>
      </c>
      <c r="E11" s="88"/>
      <c r="F11" s="88"/>
      <c r="G11" s="88"/>
      <c r="H11" s="88"/>
      <c r="I11" s="88"/>
      <c r="J11" s="89"/>
      <c r="L11" s="20"/>
    </row>
    <row r="12" spans="1:12" s="9" customFormat="1" ht="30" x14ac:dyDescent="0.25">
      <c r="A12" s="20"/>
      <c r="B12" s="20"/>
      <c r="C12" s="20" t="s">
        <v>361</v>
      </c>
      <c r="D12" s="85" t="s">
        <v>959</v>
      </c>
      <c r="E12" s="47" t="s">
        <v>954</v>
      </c>
      <c r="F12" s="47" t="s">
        <v>462</v>
      </c>
      <c r="G12" s="47" t="s">
        <v>955</v>
      </c>
      <c r="H12" s="47" t="s">
        <v>956</v>
      </c>
      <c r="I12" s="47" t="s">
        <v>957</v>
      </c>
      <c r="J12" s="47" t="s">
        <v>958</v>
      </c>
      <c r="L12" s="20"/>
    </row>
    <row r="13" spans="1:12" s="9" customFormat="1" x14ac:dyDescent="0.25">
      <c r="A13" s="20" t="s">
        <v>401</v>
      </c>
      <c r="B13" s="20"/>
      <c r="C13" s="20" t="s">
        <v>361</v>
      </c>
      <c r="D13" s="86"/>
      <c r="E13" s="47" t="s">
        <v>402</v>
      </c>
      <c r="F13" s="47" t="s">
        <v>442</v>
      </c>
      <c r="G13" s="47" t="s">
        <v>443</v>
      </c>
      <c r="H13" s="47" t="s">
        <v>453</v>
      </c>
      <c r="I13" s="47" t="s">
        <v>454</v>
      </c>
      <c r="J13" s="47" t="s">
        <v>455</v>
      </c>
      <c r="L13" s="20"/>
    </row>
    <row r="14" spans="1:12" x14ac:dyDescent="0.25">
      <c r="A14" s="20"/>
      <c r="B14" s="20"/>
      <c r="C14" s="20" t="s">
        <v>362</v>
      </c>
      <c r="D14" s="9"/>
      <c r="L14" s="20"/>
    </row>
    <row r="15" spans="1:12" x14ac:dyDescent="0.25">
      <c r="A15" s="20"/>
      <c r="B15" s="20"/>
      <c r="C15" s="21"/>
      <c r="D15" s="59"/>
      <c r="E15" s="55"/>
      <c r="F15" s="28"/>
      <c r="G15" s="28"/>
      <c r="H15" s="28"/>
      <c r="I15" s="28"/>
      <c r="J15" s="32"/>
      <c r="L15" s="20"/>
    </row>
    <row r="16" spans="1:12" hidden="1" x14ac:dyDescent="0.25">
      <c r="A16" s="20"/>
      <c r="B16" s="20"/>
      <c r="C16" s="20" t="s">
        <v>362</v>
      </c>
      <c r="D16" s="9"/>
      <c r="L16" s="20"/>
    </row>
    <row r="17" spans="1:12" hidden="1" x14ac:dyDescent="0.25">
      <c r="A17" s="20"/>
      <c r="B17" s="20"/>
      <c r="C17" s="20" t="s">
        <v>399</v>
      </c>
      <c r="D17" s="20"/>
      <c r="E17" s="20"/>
      <c r="F17" s="20"/>
      <c r="G17" s="20"/>
      <c r="H17" s="20"/>
      <c r="I17" s="20"/>
      <c r="J17" s="20"/>
      <c r="K17" s="20"/>
      <c r="L17" s="20" t="s">
        <v>400</v>
      </c>
    </row>
    <row r="18" spans="1:12" hidden="1" x14ac:dyDescent="0.25"/>
    <row r="19" spans="1:12" hidden="1" x14ac:dyDescent="0.25"/>
    <row r="20" spans="1:12" s="8" customFormat="1" hidden="1" x14ac:dyDescent="0.25">
      <c r="A20" s="23"/>
      <c r="B20" s="23" t="b">
        <v>0</v>
      </c>
      <c r="C20" s="23" t="s">
        <v>965</v>
      </c>
      <c r="D20" s="23"/>
      <c r="E20" s="23"/>
      <c r="F20" s="23"/>
      <c r="G20" s="23"/>
      <c r="H20" s="23"/>
      <c r="I20" s="23"/>
      <c r="J20" s="23"/>
      <c r="K20" s="23"/>
      <c r="L20" s="23"/>
    </row>
    <row r="21" spans="1:12" s="8" customFormat="1" hidden="1" x14ac:dyDescent="0.25">
      <c r="A21" s="23"/>
      <c r="B21" s="23"/>
      <c r="C21" s="23"/>
      <c r="D21" s="23"/>
      <c r="E21" s="23"/>
      <c r="F21" s="23"/>
      <c r="G21" s="23"/>
      <c r="H21" s="23"/>
      <c r="I21" s="23"/>
      <c r="J21" s="20" t="s">
        <v>539</v>
      </c>
      <c r="K21" s="23"/>
      <c r="L21" s="23"/>
    </row>
    <row r="22" spans="1:12" s="8" customFormat="1" hidden="1" x14ac:dyDescent="0.25">
      <c r="A22" s="23"/>
      <c r="B22" s="23"/>
      <c r="C22" s="23"/>
      <c r="D22" s="23"/>
      <c r="E22" s="23"/>
      <c r="F22" s="23"/>
      <c r="G22" s="23"/>
      <c r="H22" s="23"/>
      <c r="I22" s="23"/>
      <c r="J22" s="23" t="s">
        <v>556</v>
      </c>
      <c r="K22" s="23"/>
      <c r="L22" s="23"/>
    </row>
    <row r="23" spans="1:12" s="8" customFormat="1" hidden="1" x14ac:dyDescent="0.25">
      <c r="A23" s="23"/>
      <c r="B23" s="23"/>
      <c r="C23" s="23" t="s">
        <v>360</v>
      </c>
      <c r="D23" s="23" t="s">
        <v>361</v>
      </c>
      <c r="E23" s="23" t="s">
        <v>361</v>
      </c>
      <c r="F23" s="23" t="s">
        <v>361</v>
      </c>
      <c r="G23" s="23" t="s">
        <v>361</v>
      </c>
      <c r="H23" s="23" t="s">
        <v>361</v>
      </c>
      <c r="I23" s="23" t="s">
        <v>361</v>
      </c>
      <c r="J23" s="23"/>
      <c r="K23" s="23" t="s">
        <v>362</v>
      </c>
      <c r="L23" s="23" t="s">
        <v>363</v>
      </c>
    </row>
    <row r="24" spans="1:12" s="8" customFormat="1" hidden="1" x14ac:dyDescent="0.25">
      <c r="A24" s="23"/>
      <c r="B24" s="23"/>
      <c r="C24" s="23" t="s">
        <v>364</v>
      </c>
      <c r="D24" s="119" t="s">
        <v>968</v>
      </c>
      <c r="E24" s="120"/>
      <c r="F24" s="120"/>
      <c r="G24" s="120"/>
      <c r="H24" s="120"/>
      <c r="I24" s="120"/>
      <c r="J24" s="121"/>
      <c r="L24" s="23"/>
    </row>
    <row r="25" spans="1:12" s="8" customFormat="1" ht="30" hidden="1" x14ac:dyDescent="0.25">
      <c r="A25" s="23"/>
      <c r="B25" s="23"/>
      <c r="C25" s="23" t="s">
        <v>361</v>
      </c>
      <c r="D25" s="85" t="s">
        <v>959</v>
      </c>
      <c r="E25" s="47" t="s">
        <v>954</v>
      </c>
      <c r="F25" s="47" t="s">
        <v>462</v>
      </c>
      <c r="G25" s="47" t="s">
        <v>955</v>
      </c>
      <c r="H25" s="47" t="s">
        <v>956</v>
      </c>
      <c r="I25" s="47" t="s">
        <v>957</v>
      </c>
      <c r="J25" s="47" t="s">
        <v>958</v>
      </c>
      <c r="L25" s="23"/>
    </row>
    <row r="26" spans="1:12" s="8" customFormat="1" hidden="1" x14ac:dyDescent="0.25">
      <c r="A26" s="23" t="s">
        <v>401</v>
      </c>
      <c r="B26" s="23"/>
      <c r="C26" s="23" t="s">
        <v>361</v>
      </c>
      <c r="D26" s="86"/>
      <c r="E26" s="47" t="s">
        <v>402</v>
      </c>
      <c r="F26" s="47" t="s">
        <v>442</v>
      </c>
      <c r="G26" s="47" t="s">
        <v>443</v>
      </c>
      <c r="H26" s="47" t="s">
        <v>453</v>
      </c>
      <c r="I26" s="47" t="s">
        <v>454</v>
      </c>
      <c r="J26" s="47" t="s">
        <v>455</v>
      </c>
      <c r="L26" s="23"/>
    </row>
    <row r="27" spans="1:12" s="8" customFormat="1" hidden="1" x14ac:dyDescent="0.25">
      <c r="A27" s="23"/>
      <c r="B27" s="23"/>
      <c r="C27" s="23" t="s">
        <v>362</v>
      </c>
      <c r="L27" s="23"/>
    </row>
    <row r="28" spans="1:12" s="8" customFormat="1" x14ac:dyDescent="0.25">
      <c r="A28" s="23"/>
      <c r="B28" s="23"/>
      <c r="C28" s="24"/>
      <c r="D28" s="116" t="s">
        <v>964</v>
      </c>
      <c r="E28" s="117"/>
      <c r="F28" s="117"/>
      <c r="G28" s="117"/>
      <c r="H28" s="117"/>
      <c r="I28" s="118"/>
      <c r="J28" s="35">
        <f>SUM(J15:J16)</f>
        <v>0</v>
      </c>
      <c r="L28" s="23"/>
    </row>
    <row r="29" spans="1:12" s="8" customFormat="1" x14ac:dyDescent="0.25">
      <c r="A29" s="23"/>
      <c r="B29" s="23"/>
      <c r="C29" s="23" t="s">
        <v>362</v>
      </c>
      <c r="L29" s="23"/>
    </row>
    <row r="30" spans="1:12" s="8" customFormat="1" x14ac:dyDescent="0.25">
      <c r="A30" s="23"/>
      <c r="B30" s="23"/>
      <c r="C30" s="23" t="s">
        <v>399</v>
      </c>
      <c r="D30" s="23"/>
      <c r="E30" s="23"/>
      <c r="F30" s="23"/>
      <c r="G30" s="23"/>
      <c r="H30" s="23"/>
      <c r="I30" s="23"/>
      <c r="J30" s="23"/>
      <c r="K30" s="23"/>
      <c r="L30" s="23" t="s">
        <v>400</v>
      </c>
    </row>
    <row r="31" spans="1:12" s="8" customFormat="1" x14ac:dyDescent="0.25"/>
    <row r="32" spans="1:12" s="8" customFormat="1" x14ac:dyDescent="0.25"/>
    <row r="35" spans="1:10" x14ac:dyDescent="0.25">
      <c r="A35" s="20"/>
      <c r="B35" s="20" t="b">
        <v>0</v>
      </c>
      <c r="C35" s="20" t="s">
        <v>963</v>
      </c>
      <c r="D35" s="20"/>
      <c r="E35" s="20"/>
      <c r="F35" s="20"/>
      <c r="G35" s="20"/>
      <c r="H35" s="20"/>
      <c r="I35" s="20"/>
      <c r="J35" s="20"/>
    </row>
    <row r="36" spans="1:10" hidden="1" x14ac:dyDescent="0.25">
      <c r="A36" s="20"/>
      <c r="B36" s="20"/>
      <c r="C36" s="20"/>
      <c r="D36" s="20"/>
      <c r="E36" s="20"/>
      <c r="F36" s="20" t="s">
        <v>476</v>
      </c>
      <c r="G36" s="20" t="s">
        <v>970</v>
      </c>
      <c r="H36" s="20" t="s">
        <v>971</v>
      </c>
      <c r="I36" s="20"/>
      <c r="J36" s="20"/>
    </row>
    <row r="37" spans="1:10" hidden="1" x14ac:dyDescent="0.25">
      <c r="A37" s="20"/>
      <c r="B37" s="20"/>
      <c r="C37" s="20"/>
      <c r="D37" s="20" t="s">
        <v>688</v>
      </c>
      <c r="E37" s="20" t="s">
        <v>960</v>
      </c>
      <c r="F37" s="20"/>
      <c r="G37" s="20"/>
      <c r="H37" s="20"/>
      <c r="I37" s="20"/>
      <c r="J37" s="20"/>
    </row>
    <row r="38" spans="1:10" hidden="1" x14ac:dyDescent="0.25">
      <c r="A38" s="20"/>
      <c r="B38" s="20"/>
      <c r="C38" s="20" t="s">
        <v>360</v>
      </c>
      <c r="D38" s="20" t="s">
        <v>440</v>
      </c>
      <c r="E38" s="20" t="s">
        <v>440</v>
      </c>
      <c r="F38" s="20"/>
      <c r="G38" s="20"/>
      <c r="H38" s="20"/>
      <c r="I38" s="20" t="s">
        <v>362</v>
      </c>
      <c r="J38" s="20" t="s">
        <v>363</v>
      </c>
    </row>
    <row r="39" spans="1:10" s="9" customFormat="1" x14ac:dyDescent="0.25">
      <c r="A39" s="20"/>
      <c r="B39" s="20"/>
      <c r="C39" s="20" t="s">
        <v>364</v>
      </c>
      <c r="D39" s="87" t="s">
        <v>969</v>
      </c>
      <c r="E39" s="88"/>
      <c r="F39" s="88"/>
      <c r="G39" s="88"/>
      <c r="H39" s="89"/>
      <c r="J39" s="20"/>
    </row>
    <row r="40" spans="1:10" s="9" customFormat="1" x14ac:dyDescent="0.25">
      <c r="A40" s="20"/>
      <c r="B40" s="20"/>
      <c r="C40" s="20" t="s">
        <v>361</v>
      </c>
      <c r="D40" s="85" t="s">
        <v>967</v>
      </c>
      <c r="E40" s="85" t="s">
        <v>966</v>
      </c>
      <c r="F40" s="47" t="s">
        <v>462</v>
      </c>
      <c r="G40" s="47" t="s">
        <v>961</v>
      </c>
      <c r="H40" s="47" t="s">
        <v>962</v>
      </c>
      <c r="J40" s="20"/>
    </row>
    <row r="41" spans="1:10" s="9" customFormat="1" x14ac:dyDescent="0.25">
      <c r="A41" s="20" t="s">
        <v>401</v>
      </c>
      <c r="B41" s="20"/>
      <c r="C41" s="20" t="s">
        <v>361</v>
      </c>
      <c r="D41" s="86"/>
      <c r="E41" s="86"/>
      <c r="F41" s="47" t="s">
        <v>456</v>
      </c>
      <c r="G41" s="47" t="s">
        <v>457</v>
      </c>
      <c r="H41" s="47" t="s">
        <v>458</v>
      </c>
      <c r="J41" s="20"/>
    </row>
    <row r="42" spans="1:10" x14ac:dyDescent="0.25">
      <c r="A42" s="20"/>
      <c r="B42" s="20"/>
      <c r="C42" s="20" t="s">
        <v>362</v>
      </c>
      <c r="D42" s="9"/>
      <c r="E42" s="9"/>
      <c r="J42" s="20"/>
    </row>
    <row r="43" spans="1:10" x14ac:dyDescent="0.25">
      <c r="A43" s="20"/>
      <c r="B43" s="20"/>
      <c r="C43" s="21"/>
      <c r="D43" s="4"/>
      <c r="E43" s="59"/>
      <c r="F43" s="28"/>
      <c r="G43" s="28"/>
      <c r="H43" s="28"/>
      <c r="J43" s="20"/>
    </row>
    <row r="44" spans="1:10" x14ac:dyDescent="0.25">
      <c r="A44" s="20"/>
      <c r="B44" s="20"/>
      <c r="C44" s="20" t="s">
        <v>362</v>
      </c>
      <c r="D44" s="9"/>
      <c r="E44" s="9"/>
      <c r="J44" s="20"/>
    </row>
    <row r="45" spans="1:10" x14ac:dyDescent="0.25">
      <c r="A45" s="20"/>
      <c r="B45" s="20"/>
      <c r="C45" s="20" t="s">
        <v>399</v>
      </c>
      <c r="D45" s="20"/>
      <c r="E45" s="20"/>
      <c r="F45" s="20"/>
      <c r="G45" s="20"/>
      <c r="H45" s="20"/>
      <c r="I45" s="20"/>
      <c r="J45" s="20" t="s">
        <v>400</v>
      </c>
    </row>
  </sheetData>
  <mergeCells count="10">
    <mergeCell ref="D40:D41"/>
    <mergeCell ref="E40:E41"/>
    <mergeCell ref="D39:H39"/>
    <mergeCell ref="D11:J11"/>
    <mergeCell ref="D24:J24"/>
    <mergeCell ref="E1:K1"/>
    <mergeCell ref="D12:D13"/>
    <mergeCell ref="D28:I28"/>
    <mergeCell ref="D25:D26"/>
    <mergeCell ref="D3:H3"/>
  </mergeCells>
  <dataValidations count="1">
    <dataValidation type="decimal" allowBlank="1" showInputMessage="1" showErrorMessage="1" errorTitle="Input Error" error="Please enter a Whole Number between -999999999999999 and 999999999999999" sqref="J15 J28">
      <formula1>-999999999999999</formula1>
      <formula2>999999999999999</formula2>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72"/>
  <sheetViews>
    <sheetView workbookViewId="0">
      <selection activeCell="F4" sqref="F4"/>
    </sheetView>
  </sheetViews>
  <sheetFormatPr defaultColWidth="9.140625" defaultRowHeight="15" x14ac:dyDescent="0.25"/>
  <cols>
    <col min="1" max="1" width="9.140625" style="1"/>
    <col min="2" max="2" width="25.85546875" style="1" bestFit="1" customWidth="1"/>
    <col min="3" max="3" width="22.42578125" style="1" customWidth="1"/>
    <col min="4" max="4" width="17.140625" style="1" customWidth="1"/>
    <col min="5" max="8" width="9.140625" style="1"/>
    <col min="9" max="9" width="9.7109375" style="1" bestFit="1" customWidth="1"/>
    <col min="10" max="10" width="9.140625" style="1" hidden="1" customWidth="1"/>
    <col min="11" max="11" width="53.28515625" style="1" hidden="1" customWidth="1"/>
    <col min="12" max="12" width="10.42578125" style="1" hidden="1" customWidth="1"/>
    <col min="13" max="13" width="11" style="1" hidden="1" customWidth="1"/>
    <col min="14" max="15" width="9.140625" style="1"/>
    <col min="16" max="16" width="24.5703125" style="1" customWidth="1"/>
    <col min="17" max="17" width="11" style="1" bestFit="1" customWidth="1"/>
    <col min="18" max="16384" width="9.140625" style="1"/>
  </cols>
  <sheetData>
    <row r="1" spans="1:13" x14ac:dyDescent="0.25">
      <c r="A1"/>
      <c r="B1"/>
      <c r="C1"/>
      <c r="D1"/>
      <c r="E1"/>
      <c r="F1"/>
      <c r="G1"/>
      <c r="J1" s="1" t="s">
        <v>152</v>
      </c>
      <c r="K1" s="1" t="s">
        <v>153</v>
      </c>
      <c r="L1" s="1" t="s">
        <v>198</v>
      </c>
      <c r="M1" s="1">
        <v>1</v>
      </c>
    </row>
    <row r="2" spans="1:13" x14ac:dyDescent="0.25">
      <c r="A2"/>
      <c r="B2"/>
      <c r="C2"/>
      <c r="D2"/>
      <c r="E2"/>
      <c r="F2"/>
      <c r="G2"/>
      <c r="J2" s="1" t="s">
        <v>154</v>
      </c>
      <c r="K2" s="1" t="s">
        <v>155</v>
      </c>
      <c r="L2" s="1" t="s">
        <v>199</v>
      </c>
      <c r="M2" s="1">
        <v>1000</v>
      </c>
    </row>
    <row r="3" spans="1:13" x14ac:dyDescent="0.25">
      <c r="A3"/>
      <c r="B3"/>
      <c r="C3"/>
      <c r="D3"/>
      <c r="E3"/>
      <c r="F3"/>
      <c r="G3"/>
      <c r="J3" s="1" t="s">
        <v>156</v>
      </c>
      <c r="K3" s="1" t="s">
        <v>157</v>
      </c>
      <c r="L3" s="1" t="s">
        <v>357</v>
      </c>
      <c r="M3" s="1">
        <v>100000</v>
      </c>
    </row>
    <row r="4" spans="1:13" x14ac:dyDescent="0.25">
      <c r="A4"/>
      <c r="B4"/>
      <c r="C4"/>
      <c r="D4"/>
      <c r="E4"/>
      <c r="F4"/>
      <c r="G4"/>
      <c r="J4" s="1" t="s">
        <v>158</v>
      </c>
      <c r="K4" s="1" t="s">
        <v>159</v>
      </c>
      <c r="L4" s="1" t="s">
        <v>200</v>
      </c>
      <c r="M4" s="1">
        <v>1000000</v>
      </c>
    </row>
    <row r="5" spans="1:13" x14ac:dyDescent="0.25">
      <c r="A5"/>
      <c r="B5"/>
      <c r="C5"/>
      <c r="D5"/>
      <c r="E5"/>
      <c r="F5"/>
      <c r="G5"/>
      <c r="J5" s="1" t="s">
        <v>160</v>
      </c>
      <c r="K5" s="1" t="s">
        <v>161</v>
      </c>
      <c r="L5" s="1" t="s">
        <v>201</v>
      </c>
      <c r="M5" s="1">
        <v>1000000000</v>
      </c>
    </row>
    <row r="6" spans="1:13" x14ac:dyDescent="0.25">
      <c r="A6"/>
      <c r="B6"/>
      <c r="C6" s="26" t="s">
        <v>208</v>
      </c>
      <c r="D6" s="26" t="s">
        <v>305</v>
      </c>
      <c r="E6"/>
      <c r="F6"/>
      <c r="G6"/>
      <c r="J6" s="1" t="s">
        <v>213</v>
      </c>
      <c r="K6" s="1" t="s">
        <v>214</v>
      </c>
    </row>
    <row r="7" spans="1:13" x14ac:dyDescent="0.25">
      <c r="A7"/>
      <c r="B7"/>
      <c r="C7" s="26" t="s">
        <v>209</v>
      </c>
      <c r="D7" s="26" t="s">
        <v>1234</v>
      </c>
      <c r="E7"/>
      <c r="F7"/>
      <c r="G7"/>
      <c r="J7" s="1" t="s">
        <v>215</v>
      </c>
      <c r="K7" s="1" t="s">
        <v>216</v>
      </c>
    </row>
    <row r="8" spans="1:13" x14ac:dyDescent="0.25">
      <c r="A8"/>
      <c r="B8" s="26" t="s">
        <v>210</v>
      </c>
      <c r="C8" s="26" t="s">
        <v>194</v>
      </c>
      <c r="D8"/>
      <c r="E8"/>
      <c r="F8"/>
      <c r="G8"/>
      <c r="I8" s="3"/>
      <c r="J8" s="1" t="s">
        <v>217</v>
      </c>
      <c r="K8" s="1" t="s">
        <v>218</v>
      </c>
    </row>
    <row r="9" spans="1:13" x14ac:dyDescent="0.25">
      <c r="A9"/>
      <c r="B9"/>
      <c r="C9" s="26" t="s">
        <v>195</v>
      </c>
      <c r="D9"/>
      <c r="E9"/>
      <c r="F9"/>
      <c r="G9"/>
      <c r="I9" s="3"/>
      <c r="J9" s="1" t="s">
        <v>219</v>
      </c>
      <c r="K9" s="1" t="s">
        <v>220</v>
      </c>
    </row>
    <row r="10" spans="1:13" x14ac:dyDescent="0.25">
      <c r="A10"/>
      <c r="B10" s="26" t="s">
        <v>211</v>
      </c>
      <c r="C10" s="26" t="s">
        <v>194</v>
      </c>
      <c r="D10"/>
      <c r="E10"/>
      <c r="F10"/>
      <c r="G10"/>
      <c r="J10" s="1" t="s">
        <v>221</v>
      </c>
      <c r="K10" s="1" t="s">
        <v>222</v>
      </c>
    </row>
    <row r="11" spans="1:13" x14ac:dyDescent="0.25">
      <c r="A11"/>
      <c r="B11"/>
      <c r="C11" s="26" t="s">
        <v>195</v>
      </c>
      <c r="D11"/>
      <c r="E11"/>
      <c r="F11"/>
      <c r="G11"/>
      <c r="J11" s="1" t="s">
        <v>223</v>
      </c>
      <c r="K11" s="1" t="s">
        <v>224</v>
      </c>
    </row>
    <row r="12" spans="1:13" x14ac:dyDescent="0.25">
      <c r="A12"/>
      <c r="B12"/>
      <c r="C12" s="26" t="s">
        <v>212</v>
      </c>
      <c r="D12"/>
      <c r="E12"/>
      <c r="F12"/>
      <c r="G12"/>
      <c r="J12" s="1" t="s">
        <v>225</v>
      </c>
      <c r="K12" s="1" t="s">
        <v>226</v>
      </c>
    </row>
    <row r="13" spans="1:13" x14ac:dyDescent="0.25">
      <c r="A13"/>
      <c r="B13"/>
      <c r="C13" s="26" t="s">
        <v>353</v>
      </c>
      <c r="D13"/>
      <c r="E13"/>
      <c r="F13"/>
      <c r="G13"/>
      <c r="J13" s="1" t="s">
        <v>227</v>
      </c>
      <c r="K13" s="1" t="s">
        <v>228</v>
      </c>
    </row>
    <row r="14" spans="1:13" x14ac:dyDescent="0.25">
      <c r="A14"/>
      <c r="B14" s="26" t="s">
        <v>356</v>
      </c>
      <c r="C14" s="26" t="s">
        <v>194</v>
      </c>
      <c r="D14"/>
      <c r="E14"/>
      <c r="F14"/>
      <c r="G14"/>
      <c r="J14" s="1" t="s">
        <v>229</v>
      </c>
      <c r="K14" s="1" t="s">
        <v>230</v>
      </c>
    </row>
    <row r="15" spans="1:13" x14ac:dyDescent="0.25">
      <c r="A15"/>
      <c r="B15"/>
      <c r="C15" s="26" t="s">
        <v>195</v>
      </c>
      <c r="D15"/>
      <c r="E15"/>
      <c r="F15"/>
      <c r="G15"/>
      <c r="J15" s="1" t="s">
        <v>231</v>
      </c>
      <c r="K15" s="1" t="s">
        <v>232</v>
      </c>
    </row>
    <row r="16" spans="1:13" x14ac:dyDescent="0.25">
      <c r="A16"/>
      <c r="B16" s="26" t="s">
        <v>1235</v>
      </c>
      <c r="C16"/>
      <c r="D16"/>
      <c r="E16"/>
      <c r="F16"/>
      <c r="G16"/>
      <c r="J16" s="1" t="s">
        <v>233</v>
      </c>
      <c r="K16" s="1" t="s">
        <v>234</v>
      </c>
    </row>
    <row r="17" spans="1:11" x14ac:dyDescent="0.25">
      <c r="A17"/>
      <c r="B17" s="26" t="s">
        <v>1236</v>
      </c>
      <c r="C17"/>
      <c r="D17"/>
      <c r="E17"/>
      <c r="F17"/>
      <c r="G17"/>
      <c r="J17" s="1" t="s">
        <v>235</v>
      </c>
      <c r="K17" s="1" t="s">
        <v>236</v>
      </c>
    </row>
    <row r="18" spans="1:11" x14ac:dyDescent="0.25">
      <c r="A18"/>
      <c r="B18" s="26" t="s">
        <v>1237</v>
      </c>
      <c r="C18"/>
      <c r="D18"/>
      <c r="E18"/>
      <c r="F18"/>
      <c r="G18"/>
      <c r="J18" s="1" t="s">
        <v>237</v>
      </c>
      <c r="K18" s="1" t="s">
        <v>238</v>
      </c>
    </row>
    <row r="19" spans="1:11" x14ac:dyDescent="0.25">
      <c r="A19"/>
      <c r="B19" s="26" t="s">
        <v>1238</v>
      </c>
      <c r="C19"/>
      <c r="D19"/>
      <c r="E19"/>
      <c r="F19"/>
      <c r="G19"/>
      <c r="J19" s="1" t="s">
        <v>239</v>
      </c>
      <c r="K19" s="1" t="s">
        <v>240</v>
      </c>
    </row>
    <row r="20" spans="1:11" x14ac:dyDescent="0.25">
      <c r="A20"/>
      <c r="B20" s="26" t="s">
        <v>1239</v>
      </c>
      <c r="C20"/>
      <c r="D20"/>
      <c r="E20"/>
      <c r="F20"/>
      <c r="G20"/>
      <c r="J20" s="1" t="s">
        <v>241</v>
      </c>
      <c r="K20" s="1" t="s">
        <v>242</v>
      </c>
    </row>
    <row r="21" spans="1:11" x14ac:dyDescent="0.25">
      <c r="A21"/>
      <c r="B21" s="26" t="s">
        <v>1240</v>
      </c>
      <c r="C21"/>
      <c r="D21"/>
      <c r="E21"/>
      <c r="F21"/>
      <c r="G21"/>
      <c r="J21" s="1" t="s">
        <v>243</v>
      </c>
      <c r="K21" s="1" t="s">
        <v>244</v>
      </c>
    </row>
    <row r="22" spans="1:11" x14ac:dyDescent="0.25">
      <c r="A22"/>
      <c r="B22" s="26" t="s">
        <v>1241</v>
      </c>
      <c r="C22"/>
      <c r="D22"/>
      <c r="E22"/>
      <c r="F22"/>
      <c r="G22"/>
      <c r="J22" s="1" t="s">
        <v>245</v>
      </c>
      <c r="K22" s="1" t="s">
        <v>246</v>
      </c>
    </row>
    <row r="23" spans="1:11" x14ac:dyDescent="0.25">
      <c r="A23"/>
      <c r="B23" s="26" t="s">
        <v>1242</v>
      </c>
      <c r="C23"/>
      <c r="D23"/>
      <c r="E23"/>
      <c r="F23"/>
      <c r="G23"/>
      <c r="J23" s="1" t="s">
        <v>247</v>
      </c>
      <c r="K23" s="1" t="s">
        <v>248</v>
      </c>
    </row>
    <row r="24" spans="1:11" x14ac:dyDescent="0.25">
      <c r="A24"/>
      <c r="B24" s="26" t="s">
        <v>1243</v>
      </c>
      <c r="C24"/>
      <c r="D24"/>
      <c r="E24"/>
      <c r="F24"/>
      <c r="G24"/>
      <c r="J24" s="1" t="s">
        <v>249</v>
      </c>
      <c r="K24" s="1" t="s">
        <v>250</v>
      </c>
    </row>
    <row r="25" spans="1:11" x14ac:dyDescent="0.25">
      <c r="A25"/>
      <c r="B25" s="26" t="s">
        <v>1244</v>
      </c>
      <c r="C25"/>
      <c r="D25"/>
      <c r="E25"/>
      <c r="F25"/>
      <c r="G25"/>
      <c r="J25" s="1" t="s">
        <v>251</v>
      </c>
      <c r="K25" s="1" t="s">
        <v>252</v>
      </c>
    </row>
    <row r="26" spans="1:11" x14ac:dyDescent="0.25">
      <c r="A26"/>
      <c r="B26"/>
      <c r="C26"/>
      <c r="D26"/>
      <c r="E26"/>
      <c r="F26"/>
      <c r="G26"/>
      <c r="J26" s="1" t="s">
        <v>253</v>
      </c>
      <c r="K26" s="1" t="s">
        <v>254</v>
      </c>
    </row>
    <row r="27" spans="1:11" x14ac:dyDescent="0.25">
      <c r="A27"/>
      <c r="B27"/>
      <c r="C27"/>
      <c r="D27"/>
      <c r="E27"/>
      <c r="F27"/>
      <c r="G27"/>
      <c r="J27" s="1" t="s">
        <v>255</v>
      </c>
      <c r="K27" s="1" t="s">
        <v>256</v>
      </c>
    </row>
    <row r="28" spans="1:11" x14ac:dyDescent="0.25">
      <c r="A28"/>
      <c r="B28"/>
      <c r="C28"/>
      <c r="D28"/>
      <c r="E28"/>
      <c r="F28"/>
      <c r="G28"/>
      <c r="J28" s="1" t="s">
        <v>257</v>
      </c>
      <c r="K28" s="1" t="s">
        <v>258</v>
      </c>
    </row>
    <row r="29" spans="1:11" x14ac:dyDescent="0.25">
      <c r="A29"/>
      <c r="B29"/>
      <c r="C29"/>
      <c r="D29"/>
      <c r="E29"/>
      <c r="F29"/>
      <c r="G29"/>
      <c r="J29" s="1" t="s">
        <v>259</v>
      </c>
      <c r="K29" s="1" t="s">
        <v>260</v>
      </c>
    </row>
    <row r="30" spans="1:11" x14ac:dyDescent="0.25">
      <c r="A30"/>
      <c r="B30"/>
      <c r="C30"/>
      <c r="D30"/>
      <c r="E30"/>
      <c r="F30"/>
      <c r="G30"/>
      <c r="J30" s="1" t="s">
        <v>261</v>
      </c>
      <c r="K30" s="1" t="s">
        <v>262</v>
      </c>
    </row>
    <row r="31" spans="1:11" x14ac:dyDescent="0.25">
      <c r="A31"/>
      <c r="B31"/>
      <c r="C31"/>
      <c r="D31"/>
      <c r="E31"/>
      <c r="F31"/>
      <c r="G31"/>
      <c r="J31" s="1" t="s">
        <v>263</v>
      </c>
      <c r="K31" s="1" t="s">
        <v>264</v>
      </c>
    </row>
    <row r="32" spans="1:11" x14ac:dyDescent="0.25">
      <c r="A32"/>
      <c r="B32"/>
      <c r="C32"/>
      <c r="D32"/>
      <c r="E32"/>
      <c r="F32"/>
      <c r="G32"/>
      <c r="J32" s="1" t="s">
        <v>265</v>
      </c>
      <c r="K32" s="1" t="s">
        <v>266</v>
      </c>
    </row>
    <row r="33" spans="1:11" x14ac:dyDescent="0.25">
      <c r="A33"/>
      <c r="B33"/>
      <c r="C33"/>
      <c r="D33"/>
      <c r="E33"/>
      <c r="F33"/>
      <c r="G33"/>
      <c r="J33" s="1" t="s">
        <v>267</v>
      </c>
      <c r="K33" s="1" t="s">
        <v>268</v>
      </c>
    </row>
    <row r="34" spans="1:11" x14ac:dyDescent="0.25">
      <c r="A34"/>
      <c r="B34"/>
      <c r="C34"/>
      <c r="D34"/>
      <c r="E34"/>
      <c r="F34"/>
      <c r="G34"/>
      <c r="J34" s="1" t="s">
        <v>269</v>
      </c>
      <c r="K34" s="1" t="s">
        <v>270</v>
      </c>
    </row>
    <row r="35" spans="1:11" x14ac:dyDescent="0.25">
      <c r="A35"/>
      <c r="B35"/>
      <c r="C35"/>
      <c r="D35"/>
      <c r="E35"/>
      <c r="F35"/>
      <c r="G35"/>
      <c r="J35" s="1" t="s">
        <v>271</v>
      </c>
      <c r="K35" s="1" t="s">
        <v>272</v>
      </c>
    </row>
    <row r="36" spans="1:11" x14ac:dyDescent="0.25">
      <c r="A36"/>
      <c r="B36"/>
      <c r="C36"/>
      <c r="D36"/>
      <c r="E36"/>
      <c r="F36"/>
      <c r="G36"/>
      <c r="J36" s="1" t="s">
        <v>273</v>
      </c>
      <c r="K36" s="1" t="s">
        <v>274</v>
      </c>
    </row>
    <row r="37" spans="1:11" x14ac:dyDescent="0.25">
      <c r="A37"/>
      <c r="B37"/>
      <c r="C37"/>
      <c r="D37"/>
      <c r="E37"/>
      <c r="F37"/>
      <c r="G37"/>
      <c r="J37" s="1" t="s">
        <v>306</v>
      </c>
      <c r="K37" s="1" t="s">
        <v>307</v>
      </c>
    </row>
    <row r="38" spans="1:11" x14ac:dyDescent="0.25">
      <c r="A38"/>
      <c r="B38"/>
      <c r="C38"/>
      <c r="D38"/>
      <c r="E38"/>
      <c r="F38"/>
      <c r="G38"/>
      <c r="J38" s="1" t="s">
        <v>308</v>
      </c>
      <c r="K38" s="1" t="s">
        <v>309</v>
      </c>
    </row>
    <row r="39" spans="1:11" x14ac:dyDescent="0.25">
      <c r="A39"/>
      <c r="B39"/>
      <c r="C39"/>
      <c r="D39"/>
      <c r="E39"/>
      <c r="F39"/>
      <c r="G39"/>
      <c r="J39" s="1" t="s">
        <v>310</v>
      </c>
      <c r="K39" s="1" t="s">
        <v>311</v>
      </c>
    </row>
    <row r="40" spans="1:11" x14ac:dyDescent="0.25">
      <c r="A40"/>
      <c r="B40"/>
      <c r="C40"/>
      <c r="D40"/>
      <c r="E40"/>
      <c r="F40"/>
      <c r="G40"/>
    </row>
    <row r="41" spans="1:11" x14ac:dyDescent="0.25">
      <c r="A41"/>
      <c r="B41"/>
      <c r="C41"/>
      <c r="D41"/>
      <c r="E41"/>
      <c r="F41"/>
      <c r="G41"/>
      <c r="J41" s="1" t="s">
        <v>312</v>
      </c>
      <c r="K41" s="1" t="s">
        <v>313</v>
      </c>
    </row>
    <row r="42" spans="1:11" x14ac:dyDescent="0.25">
      <c r="A42"/>
      <c r="B42"/>
      <c r="C42"/>
      <c r="D42"/>
      <c r="E42"/>
      <c r="F42"/>
      <c r="G42"/>
      <c r="J42" s="1" t="s">
        <v>314</v>
      </c>
      <c r="K42" s="1" t="s">
        <v>315</v>
      </c>
    </row>
    <row r="43" spans="1:11" x14ac:dyDescent="0.25">
      <c r="A43"/>
      <c r="B43"/>
      <c r="C43"/>
      <c r="D43"/>
      <c r="E43"/>
      <c r="F43"/>
      <c r="G43"/>
      <c r="J43" s="1" t="s">
        <v>316</v>
      </c>
      <c r="K43" s="1" t="s">
        <v>317</v>
      </c>
    </row>
    <row r="44" spans="1:11" x14ac:dyDescent="0.25">
      <c r="A44"/>
      <c r="B44"/>
      <c r="C44"/>
      <c r="D44"/>
      <c r="E44"/>
      <c r="F44"/>
      <c r="G44"/>
      <c r="J44" s="1" t="s">
        <v>318</v>
      </c>
      <c r="K44" s="1" t="s">
        <v>319</v>
      </c>
    </row>
    <row r="45" spans="1:11" x14ac:dyDescent="0.25">
      <c r="A45"/>
      <c r="B45"/>
      <c r="C45"/>
      <c r="D45"/>
      <c r="E45"/>
      <c r="F45"/>
      <c r="G45"/>
      <c r="J45" s="1" t="s">
        <v>320</v>
      </c>
      <c r="K45" s="1" t="s">
        <v>321</v>
      </c>
    </row>
    <row r="46" spans="1:11" x14ac:dyDescent="0.25">
      <c r="A46"/>
      <c r="B46"/>
      <c r="C46"/>
      <c r="D46"/>
      <c r="E46"/>
      <c r="F46"/>
      <c r="G46"/>
      <c r="J46" s="1" t="s">
        <v>322</v>
      </c>
      <c r="K46" s="1" t="s">
        <v>323</v>
      </c>
    </row>
    <row r="47" spans="1:11" x14ac:dyDescent="0.25">
      <c r="A47"/>
      <c r="B47"/>
      <c r="C47"/>
      <c r="D47"/>
      <c r="E47"/>
      <c r="F47"/>
      <c r="G47"/>
      <c r="J47" s="1" t="s">
        <v>324</v>
      </c>
      <c r="K47" s="1" t="s">
        <v>325</v>
      </c>
    </row>
    <row r="48" spans="1:11" x14ac:dyDescent="0.25">
      <c r="A48"/>
      <c r="B48"/>
      <c r="C48"/>
      <c r="D48"/>
      <c r="E48"/>
      <c r="F48"/>
      <c r="G48"/>
      <c r="J48" s="1" t="s">
        <v>326</v>
      </c>
      <c r="K48" s="1" t="s">
        <v>327</v>
      </c>
    </row>
    <row r="49" spans="1:11" x14ac:dyDescent="0.25">
      <c r="A49"/>
      <c r="B49"/>
      <c r="C49"/>
      <c r="D49"/>
      <c r="E49"/>
      <c r="F49"/>
      <c r="G49"/>
      <c r="J49" s="1" t="s">
        <v>328</v>
      </c>
      <c r="K49" s="1" t="s">
        <v>329</v>
      </c>
    </row>
    <row r="50" spans="1:11" x14ac:dyDescent="0.25">
      <c r="A50"/>
      <c r="B50"/>
      <c r="C50"/>
      <c r="D50"/>
      <c r="E50"/>
      <c r="F50"/>
      <c r="G50"/>
      <c r="J50" s="1" t="s">
        <v>330</v>
      </c>
      <c r="K50" s="1" t="s">
        <v>331</v>
      </c>
    </row>
    <row r="51" spans="1:11" x14ac:dyDescent="0.25">
      <c r="J51" s="1" t="s">
        <v>332</v>
      </c>
      <c r="K51" s="1" t="s">
        <v>333</v>
      </c>
    </row>
    <row r="52" spans="1:11" x14ac:dyDescent="0.25">
      <c r="J52" s="1" t="s">
        <v>334</v>
      </c>
      <c r="K52" s="1" t="s">
        <v>335</v>
      </c>
    </row>
    <row r="53" spans="1:11" x14ac:dyDescent="0.25">
      <c r="J53" s="1" t="s">
        <v>336</v>
      </c>
      <c r="K53" s="1" t="s">
        <v>337</v>
      </c>
    </row>
    <row r="54" spans="1:11" x14ac:dyDescent="0.25">
      <c r="J54" s="1" t="s">
        <v>338</v>
      </c>
      <c r="K54" s="1" t="s">
        <v>339</v>
      </c>
    </row>
    <row r="55" spans="1:11" x14ac:dyDescent="0.25">
      <c r="J55" s="1" t="s">
        <v>340</v>
      </c>
      <c r="K55" s="1" t="s">
        <v>341</v>
      </c>
    </row>
    <row r="56" spans="1:11" x14ac:dyDescent="0.25">
      <c r="J56" s="1" t="s">
        <v>342</v>
      </c>
      <c r="K56" s="1" t="s">
        <v>343</v>
      </c>
    </row>
    <row r="57" spans="1:11" x14ac:dyDescent="0.25">
      <c r="J57" s="1" t="s">
        <v>344</v>
      </c>
      <c r="K57" s="1" t="s">
        <v>345</v>
      </c>
    </row>
    <row r="58" spans="1:11" x14ac:dyDescent="0.25">
      <c r="J58" s="1" t="s">
        <v>346</v>
      </c>
      <c r="K58" s="1" t="s">
        <v>347</v>
      </c>
    </row>
    <row r="59" spans="1:11" x14ac:dyDescent="0.25">
      <c r="J59" s="1" t="s">
        <v>348</v>
      </c>
      <c r="K59" s="1" t="s">
        <v>349</v>
      </c>
    </row>
    <row r="60" spans="1:11" x14ac:dyDescent="0.25">
      <c r="J60" s="1" t="s">
        <v>350</v>
      </c>
      <c r="K60" s="1" t="s">
        <v>351</v>
      </c>
    </row>
    <row r="61" spans="1:11" x14ac:dyDescent="0.25">
      <c r="J61" s="1" t="s">
        <v>352</v>
      </c>
      <c r="K61" s="1" t="s">
        <v>202</v>
      </c>
    </row>
    <row r="62" spans="1:11" x14ac:dyDescent="0.25">
      <c r="J62" s="1" t="s">
        <v>203</v>
      </c>
      <c r="K62" s="1" t="s">
        <v>204</v>
      </c>
    </row>
    <row r="63" spans="1:11" x14ac:dyDescent="0.25">
      <c r="J63" s="1" t="s">
        <v>205</v>
      </c>
      <c r="K63" s="1" t="s">
        <v>206</v>
      </c>
    </row>
    <row r="64" spans="1:11" x14ac:dyDescent="0.25">
      <c r="J64" s="1" t="s">
        <v>207</v>
      </c>
      <c r="K64" s="1" t="s">
        <v>295</v>
      </c>
    </row>
    <row r="65" spans="10:11" x14ac:dyDescent="0.25">
      <c r="J65" s="1" t="s">
        <v>296</v>
      </c>
      <c r="K65" s="1" t="s">
        <v>297</v>
      </c>
    </row>
    <row r="66" spans="10:11" x14ac:dyDescent="0.25">
      <c r="J66" s="1" t="s">
        <v>298</v>
      </c>
      <c r="K66" s="1" t="s">
        <v>299</v>
      </c>
    </row>
    <row r="67" spans="10:11" x14ac:dyDescent="0.25">
      <c r="J67" s="1" t="s">
        <v>300</v>
      </c>
      <c r="K67" s="1" t="s">
        <v>301</v>
      </c>
    </row>
    <row r="68" spans="10:11" x14ac:dyDescent="0.25">
      <c r="J68" s="1" t="s">
        <v>302</v>
      </c>
      <c r="K68" s="1" t="s">
        <v>303</v>
      </c>
    </row>
    <row r="69" spans="10:11" x14ac:dyDescent="0.25">
      <c r="J69" s="1" t="s">
        <v>304</v>
      </c>
      <c r="K69" s="1" t="s">
        <v>305</v>
      </c>
    </row>
    <row r="70" spans="10:11" x14ac:dyDescent="0.25">
      <c r="J70" s="1" t="s">
        <v>275</v>
      </c>
      <c r="K70" s="1" t="s">
        <v>276</v>
      </c>
    </row>
    <row r="71" spans="10:11" x14ac:dyDescent="0.25">
      <c r="J71" s="1" t="s">
        <v>277</v>
      </c>
      <c r="K71" s="1" t="s">
        <v>278</v>
      </c>
    </row>
    <row r="72" spans="10:11" x14ac:dyDescent="0.25">
      <c r="J72" s="1" t="s">
        <v>279</v>
      </c>
      <c r="K72" s="1" t="s">
        <v>280</v>
      </c>
    </row>
    <row r="73" spans="10:11" x14ac:dyDescent="0.25">
      <c r="J73" s="1" t="s">
        <v>281</v>
      </c>
      <c r="K73" s="1" t="s">
        <v>282</v>
      </c>
    </row>
    <row r="74" spans="10:11" x14ac:dyDescent="0.25">
      <c r="J74" s="1" t="s">
        <v>283</v>
      </c>
      <c r="K74" s="1" t="s">
        <v>162</v>
      </c>
    </row>
    <row r="75" spans="10:11" x14ac:dyDescent="0.25">
      <c r="J75" s="1" t="s">
        <v>163</v>
      </c>
      <c r="K75" s="1" t="s">
        <v>164</v>
      </c>
    </row>
    <row r="76" spans="10:11" x14ac:dyDescent="0.25">
      <c r="J76" s="1" t="s">
        <v>165</v>
      </c>
      <c r="K76" s="1" t="s">
        <v>166</v>
      </c>
    </row>
    <row r="77" spans="10:11" x14ac:dyDescent="0.25">
      <c r="J77" s="1" t="s">
        <v>167</v>
      </c>
      <c r="K77" s="1" t="s">
        <v>168</v>
      </c>
    </row>
    <row r="78" spans="10:11" x14ac:dyDescent="0.25">
      <c r="J78" s="1" t="s">
        <v>169</v>
      </c>
      <c r="K78" s="1" t="s">
        <v>170</v>
      </c>
    </row>
    <row r="79" spans="10:11" x14ac:dyDescent="0.25">
      <c r="J79" s="1" t="s">
        <v>171</v>
      </c>
      <c r="K79" s="1" t="s">
        <v>172</v>
      </c>
    </row>
    <row r="80" spans="10:11" x14ac:dyDescent="0.25">
      <c r="J80" s="1" t="s">
        <v>173</v>
      </c>
      <c r="K80" s="1" t="s">
        <v>174</v>
      </c>
    </row>
    <row r="81" spans="10:11" x14ac:dyDescent="0.25">
      <c r="J81" s="1" t="s">
        <v>175</v>
      </c>
      <c r="K81" s="1" t="s">
        <v>176</v>
      </c>
    </row>
    <row r="82" spans="10:11" x14ac:dyDescent="0.25">
      <c r="J82" s="1" t="s">
        <v>177</v>
      </c>
      <c r="K82" s="1" t="s">
        <v>178</v>
      </c>
    </row>
    <row r="83" spans="10:11" x14ac:dyDescent="0.25">
      <c r="J83" s="1" t="s">
        <v>179</v>
      </c>
      <c r="K83" s="1" t="s">
        <v>180</v>
      </c>
    </row>
    <row r="84" spans="10:11" x14ac:dyDescent="0.25">
      <c r="J84" s="1" t="s">
        <v>181</v>
      </c>
      <c r="K84" s="1" t="s">
        <v>182</v>
      </c>
    </row>
    <row r="85" spans="10:11" x14ac:dyDescent="0.25">
      <c r="J85" s="1" t="s">
        <v>183</v>
      </c>
      <c r="K85" s="1" t="s">
        <v>184</v>
      </c>
    </row>
    <row r="86" spans="10:11" x14ac:dyDescent="0.25">
      <c r="J86" s="1" t="s">
        <v>185</v>
      </c>
      <c r="K86" s="1" t="s">
        <v>186</v>
      </c>
    </row>
    <row r="87" spans="10:11" x14ac:dyDescent="0.25">
      <c r="J87" s="1" t="s">
        <v>187</v>
      </c>
      <c r="K87" s="1" t="s">
        <v>188</v>
      </c>
    </row>
    <row r="88" spans="10:11" x14ac:dyDescent="0.25">
      <c r="J88" s="1" t="s">
        <v>189</v>
      </c>
      <c r="K88" s="1" t="s">
        <v>190</v>
      </c>
    </row>
    <row r="89" spans="10:11" x14ac:dyDescent="0.25">
      <c r="J89" s="1" t="s">
        <v>191</v>
      </c>
      <c r="K89" s="1" t="s">
        <v>192</v>
      </c>
    </row>
    <row r="90" spans="10:11" x14ac:dyDescent="0.25">
      <c r="J90" s="1" t="s">
        <v>193</v>
      </c>
      <c r="K90" s="1" t="s">
        <v>284</v>
      </c>
    </row>
    <row r="91" spans="10:11" x14ac:dyDescent="0.25">
      <c r="J91" s="1" t="s">
        <v>285</v>
      </c>
      <c r="K91" s="1" t="s">
        <v>286</v>
      </c>
    </row>
    <row r="92" spans="10:11" x14ac:dyDescent="0.25">
      <c r="J92" s="1" t="s">
        <v>287</v>
      </c>
      <c r="K92" s="1" t="s">
        <v>288</v>
      </c>
    </row>
    <row r="93" spans="10:11" x14ac:dyDescent="0.25">
      <c r="J93" s="1" t="s">
        <v>289</v>
      </c>
      <c r="K93" s="1" t="s">
        <v>290</v>
      </c>
    </row>
    <row r="94" spans="10:11" x14ac:dyDescent="0.25">
      <c r="J94" s="1" t="s">
        <v>291</v>
      </c>
      <c r="K94" s="1" t="s">
        <v>292</v>
      </c>
    </row>
    <row r="95" spans="10:11" x14ac:dyDescent="0.25">
      <c r="J95" s="1" t="s">
        <v>293</v>
      </c>
      <c r="K95" s="1" t="s">
        <v>294</v>
      </c>
    </row>
    <row r="96" spans="10:11" x14ac:dyDescent="0.25">
      <c r="J96" s="1" t="s">
        <v>0</v>
      </c>
      <c r="K96" s="1" t="s">
        <v>1</v>
      </c>
    </row>
    <row r="97" spans="10:11" x14ac:dyDescent="0.25">
      <c r="J97" s="1" t="s">
        <v>2</v>
      </c>
      <c r="K97" s="1" t="s">
        <v>3</v>
      </c>
    </row>
    <row r="98" spans="10:11" x14ac:dyDescent="0.25">
      <c r="J98" s="1" t="s">
        <v>4</v>
      </c>
      <c r="K98" s="1" t="s">
        <v>5</v>
      </c>
    </row>
    <row r="99" spans="10:11" x14ac:dyDescent="0.25">
      <c r="J99" s="1" t="s">
        <v>6</v>
      </c>
      <c r="K99" s="1" t="s">
        <v>7</v>
      </c>
    </row>
    <row r="100" spans="10:11" x14ac:dyDescent="0.25">
      <c r="J100" s="1" t="s">
        <v>8</v>
      </c>
      <c r="K100" s="1" t="s">
        <v>9</v>
      </c>
    </row>
    <row r="101" spans="10:11" x14ac:dyDescent="0.25">
      <c r="J101" s="1" t="s">
        <v>10</v>
      </c>
      <c r="K101" s="1" t="s">
        <v>11</v>
      </c>
    </row>
    <row r="102" spans="10:11" x14ac:dyDescent="0.25">
      <c r="J102" s="1" t="s">
        <v>12</v>
      </c>
      <c r="K102" s="1" t="s">
        <v>13</v>
      </c>
    </row>
    <row r="103" spans="10:11" x14ac:dyDescent="0.25">
      <c r="J103" s="1" t="s">
        <v>14</v>
      </c>
      <c r="K103" s="1" t="s">
        <v>15</v>
      </c>
    </row>
    <row r="104" spans="10:11" x14ac:dyDescent="0.25">
      <c r="J104" s="1" t="s">
        <v>16</v>
      </c>
      <c r="K104" s="1" t="s">
        <v>17</v>
      </c>
    </row>
    <row r="105" spans="10:11" x14ac:dyDescent="0.25">
      <c r="J105" s="1" t="s">
        <v>18</v>
      </c>
      <c r="K105" s="1" t="s">
        <v>19</v>
      </c>
    </row>
    <row r="106" spans="10:11" x14ac:dyDescent="0.25">
      <c r="J106" s="1" t="s">
        <v>20</v>
      </c>
      <c r="K106" s="1" t="s">
        <v>21</v>
      </c>
    </row>
    <row r="107" spans="10:11" x14ac:dyDescent="0.25">
      <c r="J107" s="1" t="s">
        <v>22</v>
      </c>
      <c r="K107" s="1" t="s">
        <v>23</v>
      </c>
    </row>
    <row r="108" spans="10:11" x14ac:dyDescent="0.25">
      <c r="J108" s="1" t="s">
        <v>24</v>
      </c>
      <c r="K108" s="1" t="s">
        <v>25</v>
      </c>
    </row>
    <row r="109" spans="10:11" x14ac:dyDescent="0.25">
      <c r="J109" s="1" t="s">
        <v>26</v>
      </c>
      <c r="K109" s="1" t="s">
        <v>27</v>
      </c>
    </row>
    <row r="110" spans="10:11" x14ac:dyDescent="0.25">
      <c r="J110" s="1" t="s">
        <v>28</v>
      </c>
      <c r="K110" s="1" t="s">
        <v>29</v>
      </c>
    </row>
    <row r="111" spans="10:11" x14ac:dyDescent="0.25">
      <c r="J111" s="1" t="s">
        <v>30</v>
      </c>
      <c r="K111" s="1" t="s">
        <v>31</v>
      </c>
    </row>
    <row r="112" spans="10:11" x14ac:dyDescent="0.25">
      <c r="J112" s="1" t="s">
        <v>32</v>
      </c>
      <c r="K112" s="1" t="s">
        <v>33</v>
      </c>
    </row>
    <row r="113" spans="10:11" x14ac:dyDescent="0.25">
      <c r="J113" s="1" t="s">
        <v>34</v>
      </c>
      <c r="K113" s="1" t="s">
        <v>35</v>
      </c>
    </row>
    <row r="114" spans="10:11" x14ac:dyDescent="0.25">
      <c r="J114" s="1" t="s">
        <v>36</v>
      </c>
      <c r="K114" s="1" t="s">
        <v>37</v>
      </c>
    </row>
    <row r="115" spans="10:11" x14ac:dyDescent="0.25">
      <c r="J115" s="1" t="s">
        <v>38</v>
      </c>
      <c r="K115" s="1" t="s">
        <v>39</v>
      </c>
    </row>
    <row r="116" spans="10:11" x14ac:dyDescent="0.25">
      <c r="J116" s="1" t="s">
        <v>40</v>
      </c>
      <c r="K116" s="1" t="s">
        <v>41</v>
      </c>
    </row>
    <row r="117" spans="10:11" x14ac:dyDescent="0.25">
      <c r="J117" s="1" t="s">
        <v>42</v>
      </c>
      <c r="K117" s="1" t="s">
        <v>43</v>
      </c>
    </row>
    <row r="118" spans="10:11" x14ac:dyDescent="0.25">
      <c r="J118" s="1" t="s">
        <v>44</v>
      </c>
      <c r="K118" s="1" t="s">
        <v>45</v>
      </c>
    </row>
    <row r="119" spans="10:11" x14ac:dyDescent="0.25">
      <c r="J119" s="1" t="s">
        <v>46</v>
      </c>
      <c r="K119" s="1" t="s">
        <v>47</v>
      </c>
    </row>
    <row r="120" spans="10:11" x14ac:dyDescent="0.25">
      <c r="J120" s="1" t="s">
        <v>64</v>
      </c>
      <c r="K120" s="1" t="s">
        <v>65</v>
      </c>
    </row>
    <row r="121" spans="10:11" x14ac:dyDescent="0.25">
      <c r="J121" s="1" t="s">
        <v>66</v>
      </c>
      <c r="K121" s="1" t="s">
        <v>67</v>
      </c>
    </row>
    <row r="122" spans="10:11" x14ac:dyDescent="0.25">
      <c r="J122" s="1" t="s">
        <v>68</v>
      </c>
      <c r="K122" s="1" t="s">
        <v>69</v>
      </c>
    </row>
    <row r="123" spans="10:11" x14ac:dyDescent="0.25">
      <c r="J123" s="1" t="s">
        <v>70</v>
      </c>
      <c r="K123" s="1" t="s">
        <v>71</v>
      </c>
    </row>
    <row r="124" spans="10:11" x14ac:dyDescent="0.25">
      <c r="J124" s="1" t="s">
        <v>72</v>
      </c>
      <c r="K124" s="1" t="s">
        <v>73</v>
      </c>
    </row>
    <row r="125" spans="10:11" x14ac:dyDescent="0.25">
      <c r="J125" s="1" t="s">
        <v>74</v>
      </c>
      <c r="K125" s="1" t="s">
        <v>75</v>
      </c>
    </row>
    <row r="126" spans="10:11" x14ac:dyDescent="0.25">
      <c r="J126" s="1" t="s">
        <v>76</v>
      </c>
      <c r="K126" s="1" t="s">
        <v>77</v>
      </c>
    </row>
    <row r="127" spans="10:11" x14ac:dyDescent="0.25">
      <c r="J127" s="1" t="s">
        <v>78</v>
      </c>
      <c r="K127" s="1" t="s">
        <v>79</v>
      </c>
    </row>
    <row r="128" spans="10:11" x14ac:dyDescent="0.25">
      <c r="J128" s="1" t="s">
        <v>80</v>
      </c>
      <c r="K128" s="1" t="s">
        <v>81</v>
      </c>
    </row>
    <row r="129" spans="10:11" x14ac:dyDescent="0.25">
      <c r="J129" s="1" t="s">
        <v>82</v>
      </c>
      <c r="K129" s="1" t="s">
        <v>83</v>
      </c>
    </row>
    <row r="130" spans="10:11" x14ac:dyDescent="0.25">
      <c r="J130" s="1" t="s">
        <v>84</v>
      </c>
      <c r="K130" s="1" t="s">
        <v>85</v>
      </c>
    </row>
    <row r="131" spans="10:11" x14ac:dyDescent="0.25">
      <c r="J131" s="1" t="s">
        <v>86</v>
      </c>
      <c r="K131" s="1" t="s">
        <v>87</v>
      </c>
    </row>
    <row r="132" spans="10:11" x14ac:dyDescent="0.25">
      <c r="J132" s="1" t="s">
        <v>88</v>
      </c>
      <c r="K132" s="1" t="s">
        <v>89</v>
      </c>
    </row>
    <row r="133" spans="10:11" x14ac:dyDescent="0.25">
      <c r="J133" s="1" t="s">
        <v>90</v>
      </c>
      <c r="K133" s="1" t="s">
        <v>91</v>
      </c>
    </row>
    <row r="134" spans="10:11" x14ac:dyDescent="0.25">
      <c r="J134" s="1" t="s">
        <v>92</v>
      </c>
      <c r="K134" s="1" t="s">
        <v>93</v>
      </c>
    </row>
    <row r="135" spans="10:11" x14ac:dyDescent="0.25">
      <c r="J135" s="1" t="s">
        <v>94</v>
      </c>
      <c r="K135" s="1" t="s">
        <v>95</v>
      </c>
    </row>
    <row r="136" spans="10:11" x14ac:dyDescent="0.25">
      <c r="J136" s="1" t="s">
        <v>96</v>
      </c>
      <c r="K136" s="1" t="s">
        <v>97</v>
      </c>
    </row>
    <row r="137" spans="10:11" x14ac:dyDescent="0.25">
      <c r="J137" s="1" t="s">
        <v>98</v>
      </c>
      <c r="K137" s="1" t="s">
        <v>99</v>
      </c>
    </row>
    <row r="138" spans="10:11" x14ac:dyDescent="0.25">
      <c r="J138" s="1" t="s">
        <v>100</v>
      </c>
      <c r="K138" s="1" t="s">
        <v>101</v>
      </c>
    </row>
    <row r="139" spans="10:11" x14ac:dyDescent="0.25">
      <c r="J139" s="1" t="s">
        <v>102</v>
      </c>
      <c r="K139" s="1" t="s">
        <v>103</v>
      </c>
    </row>
    <row r="140" spans="10:11" x14ac:dyDescent="0.25">
      <c r="J140" s="1" t="s">
        <v>104</v>
      </c>
      <c r="K140" s="1" t="s">
        <v>105</v>
      </c>
    </row>
    <row r="141" spans="10:11" x14ac:dyDescent="0.25">
      <c r="J141" s="1" t="s">
        <v>106</v>
      </c>
      <c r="K141" s="1" t="s">
        <v>107</v>
      </c>
    </row>
    <row r="142" spans="10:11" x14ac:dyDescent="0.25">
      <c r="J142" s="1" t="s">
        <v>108</v>
      </c>
      <c r="K142" s="1" t="s">
        <v>109</v>
      </c>
    </row>
    <row r="143" spans="10:11" x14ac:dyDescent="0.25">
      <c r="J143" s="1" t="s">
        <v>110</v>
      </c>
      <c r="K143" s="1" t="s">
        <v>111</v>
      </c>
    </row>
    <row r="144" spans="10:11" x14ac:dyDescent="0.25">
      <c r="J144" s="1" t="s">
        <v>112</v>
      </c>
      <c r="K144" s="1" t="s">
        <v>113</v>
      </c>
    </row>
    <row r="145" spans="10:11" x14ac:dyDescent="0.25">
      <c r="J145" s="1" t="s">
        <v>114</v>
      </c>
      <c r="K145" s="1" t="s">
        <v>115</v>
      </c>
    </row>
    <row r="146" spans="10:11" x14ac:dyDescent="0.25">
      <c r="J146" s="1" t="s">
        <v>116</v>
      </c>
      <c r="K146" s="1" t="s">
        <v>117</v>
      </c>
    </row>
    <row r="147" spans="10:11" x14ac:dyDescent="0.25">
      <c r="J147" s="1" t="s">
        <v>118</v>
      </c>
      <c r="K147" s="1" t="s">
        <v>119</v>
      </c>
    </row>
    <row r="148" spans="10:11" x14ac:dyDescent="0.25">
      <c r="J148" s="1" t="s">
        <v>120</v>
      </c>
      <c r="K148" s="1" t="s">
        <v>121</v>
      </c>
    </row>
    <row r="149" spans="10:11" x14ac:dyDescent="0.25">
      <c r="J149" s="1" t="s">
        <v>122</v>
      </c>
      <c r="K149" s="1" t="s">
        <v>123</v>
      </c>
    </row>
    <row r="150" spans="10:11" x14ac:dyDescent="0.25">
      <c r="J150" s="1" t="s">
        <v>124</v>
      </c>
      <c r="K150" s="1" t="s">
        <v>125</v>
      </c>
    </row>
    <row r="151" spans="10:11" x14ac:dyDescent="0.25">
      <c r="J151" s="1" t="s">
        <v>126</v>
      </c>
      <c r="K151" s="1" t="s">
        <v>127</v>
      </c>
    </row>
    <row r="152" spans="10:11" x14ac:dyDescent="0.25">
      <c r="J152" s="1" t="s">
        <v>128</v>
      </c>
      <c r="K152" s="1" t="s">
        <v>129</v>
      </c>
    </row>
    <row r="153" spans="10:11" x14ac:dyDescent="0.25">
      <c r="J153" s="1" t="s">
        <v>130</v>
      </c>
      <c r="K153" s="1" t="s">
        <v>131</v>
      </c>
    </row>
    <row r="154" spans="10:11" x14ac:dyDescent="0.25">
      <c r="J154" s="1" t="s">
        <v>132</v>
      </c>
      <c r="K154" s="1" t="s">
        <v>133</v>
      </c>
    </row>
    <row r="155" spans="10:11" x14ac:dyDescent="0.25">
      <c r="J155" s="1" t="s">
        <v>134</v>
      </c>
      <c r="K155" s="1" t="s">
        <v>135</v>
      </c>
    </row>
    <row r="156" spans="10:11" x14ac:dyDescent="0.25">
      <c r="J156" s="1" t="s">
        <v>136</v>
      </c>
      <c r="K156" s="1" t="s">
        <v>51</v>
      </c>
    </row>
    <row r="157" spans="10:11" x14ac:dyDescent="0.25">
      <c r="J157" s="1" t="s">
        <v>52</v>
      </c>
      <c r="K157" s="1" t="s">
        <v>53</v>
      </c>
    </row>
    <row r="158" spans="10:11" x14ac:dyDescent="0.25">
      <c r="J158" s="1" t="s">
        <v>54</v>
      </c>
      <c r="K158" s="1" t="s">
        <v>55</v>
      </c>
    </row>
    <row r="159" spans="10:11" x14ac:dyDescent="0.25">
      <c r="J159" s="1" t="s">
        <v>56</v>
      </c>
      <c r="K159" s="1" t="s">
        <v>57</v>
      </c>
    </row>
    <row r="160" spans="10:11" x14ac:dyDescent="0.25">
      <c r="J160" s="1" t="s">
        <v>58</v>
      </c>
      <c r="K160" s="1" t="s">
        <v>59</v>
      </c>
    </row>
    <row r="161" spans="10:11" x14ac:dyDescent="0.25">
      <c r="J161" s="1" t="s">
        <v>60</v>
      </c>
      <c r="K161" s="1" t="s">
        <v>61</v>
      </c>
    </row>
    <row r="162" spans="10:11" x14ac:dyDescent="0.25">
      <c r="J162" s="1" t="s">
        <v>62</v>
      </c>
      <c r="K162" s="1" t="s">
        <v>63</v>
      </c>
    </row>
    <row r="163" spans="10:11" x14ac:dyDescent="0.25">
      <c r="J163" s="1" t="s">
        <v>196</v>
      </c>
      <c r="K163" s="1" t="s">
        <v>197</v>
      </c>
    </row>
    <row r="164" spans="10:11" x14ac:dyDescent="0.25">
      <c r="J164" s="1" t="s">
        <v>48</v>
      </c>
      <c r="K164" s="1" t="s">
        <v>49</v>
      </c>
    </row>
    <row r="165" spans="10:11" x14ac:dyDescent="0.25">
      <c r="J165" s="1" t="s">
        <v>50</v>
      </c>
      <c r="K165" s="1" t="s">
        <v>137</v>
      </c>
    </row>
    <row r="166" spans="10:11" x14ac:dyDescent="0.25">
      <c r="J166" s="1" t="s">
        <v>138</v>
      </c>
      <c r="K166" s="1" t="s">
        <v>139</v>
      </c>
    </row>
    <row r="167" spans="10:11" x14ac:dyDescent="0.25">
      <c r="J167" s="1" t="s">
        <v>140</v>
      </c>
      <c r="K167" s="1" t="s">
        <v>141</v>
      </c>
    </row>
    <row r="168" spans="10:11" x14ac:dyDescent="0.25">
      <c r="J168" s="1" t="s">
        <v>142</v>
      </c>
      <c r="K168" s="1" t="s">
        <v>143</v>
      </c>
    </row>
    <row r="169" spans="10:11" x14ac:dyDescent="0.25">
      <c r="J169" s="1" t="s">
        <v>144</v>
      </c>
      <c r="K169" s="1" t="s">
        <v>145</v>
      </c>
    </row>
    <row r="170" spans="10:11" x14ac:dyDescent="0.25">
      <c r="J170" s="1" t="s">
        <v>146</v>
      </c>
      <c r="K170" s="1" t="s">
        <v>147</v>
      </c>
    </row>
    <row r="171" spans="10:11" x14ac:dyDescent="0.25">
      <c r="J171" s="1" t="s">
        <v>148</v>
      </c>
      <c r="K171" s="1" t="s">
        <v>149</v>
      </c>
    </row>
    <row r="172" spans="10:11" x14ac:dyDescent="0.25">
      <c r="J172" s="1" t="s">
        <v>150</v>
      </c>
      <c r="K172" s="1" t="s">
        <v>151</v>
      </c>
    </row>
  </sheetData>
  <sheetProtection selectLockedCells="1"/>
  <dataConsolidate/>
  <phoneticPr fontId="0" type="noConversion"/>
  <hyperlinks>
    <hyperlink ref="K23" r:id="rId1" display="http://www.xe.com/euro.htm"/>
    <hyperlink ref="K81" location="cfa" display="cfa"/>
  </hyperlinks>
  <pageMargins left="0.7" right="0.7" top="0.75" bottom="0.75" header="0.3" footer="0.3"/>
  <pageSetup paperSize="9" orientation="portrait" verticalDpi="180"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dimension ref="A1:L35"/>
  <sheetViews>
    <sheetView showGridLines="0" topLeftCell="D21" workbookViewId="0">
      <selection activeCell="F20" sqref="F20"/>
    </sheetView>
  </sheetViews>
  <sheetFormatPr defaultRowHeight="15" x14ac:dyDescent="0.25"/>
  <cols>
    <col min="1" max="3" width="0" hidden="1" customWidth="1"/>
    <col min="4" max="4" width="19.7109375" customWidth="1"/>
    <col min="5" max="10" width="20.7109375" customWidth="1"/>
  </cols>
  <sheetData>
    <row r="1" spans="1:11" ht="35.1" customHeight="1" x14ac:dyDescent="0.25">
      <c r="A1" s="10" t="s">
        <v>1231</v>
      </c>
      <c r="E1" s="83" t="s">
        <v>1258</v>
      </c>
      <c r="F1" s="84"/>
      <c r="G1" s="84"/>
      <c r="H1" s="84"/>
      <c r="I1" s="84"/>
      <c r="J1" s="84"/>
      <c r="K1" s="84"/>
    </row>
    <row r="4" spans="1:11" x14ac:dyDescent="0.25">
      <c r="D4" s="9"/>
      <c r="E4" s="9"/>
      <c r="F4" s="9"/>
    </row>
    <row r="8" spans="1:11" x14ac:dyDescent="0.25">
      <c r="A8" s="20"/>
      <c r="B8" s="20" t="b">
        <v>0</v>
      </c>
      <c r="C8" s="20" t="s">
        <v>977</v>
      </c>
      <c r="D8" s="20"/>
      <c r="E8" s="20"/>
      <c r="F8" s="20"/>
      <c r="G8" s="20"/>
      <c r="H8" s="20"/>
      <c r="I8" s="20"/>
      <c r="J8" s="20"/>
      <c r="K8" s="20"/>
    </row>
    <row r="9" spans="1:11" hidden="1" x14ac:dyDescent="0.25">
      <c r="A9" s="20"/>
      <c r="B9" s="20"/>
      <c r="C9" s="20"/>
      <c r="D9" s="20"/>
      <c r="E9" s="20" t="s">
        <v>476</v>
      </c>
      <c r="F9" s="20" t="s">
        <v>972</v>
      </c>
      <c r="G9" s="20" t="s">
        <v>990</v>
      </c>
      <c r="H9" s="20" t="s">
        <v>992</v>
      </c>
      <c r="I9" s="20" t="s">
        <v>993</v>
      </c>
      <c r="J9" s="20"/>
      <c r="K9" s="20"/>
    </row>
    <row r="10" spans="1:11" hidden="1" x14ac:dyDescent="0.25">
      <c r="A10" s="20"/>
      <c r="B10" s="20"/>
      <c r="C10" s="20"/>
      <c r="D10" s="20" t="s">
        <v>978</v>
      </c>
      <c r="E10" s="20" t="s">
        <v>994</v>
      </c>
      <c r="F10" s="20" t="s">
        <v>994</v>
      </c>
      <c r="G10" s="20" t="s">
        <v>994</v>
      </c>
      <c r="H10" s="20" t="s">
        <v>994</v>
      </c>
      <c r="I10" s="20" t="s">
        <v>994</v>
      </c>
      <c r="J10" s="20"/>
      <c r="K10" s="20"/>
    </row>
    <row r="11" spans="1:11" hidden="1" x14ac:dyDescent="0.25">
      <c r="A11" s="20"/>
      <c r="B11" s="20"/>
      <c r="C11" s="20" t="s">
        <v>360</v>
      </c>
      <c r="D11" s="20" t="s">
        <v>440</v>
      </c>
      <c r="E11" s="20"/>
      <c r="F11" s="20"/>
      <c r="G11" s="20"/>
      <c r="H11" s="20"/>
      <c r="I11" s="20"/>
      <c r="J11" s="20" t="s">
        <v>362</v>
      </c>
      <c r="K11" s="20" t="s">
        <v>363</v>
      </c>
    </row>
    <row r="12" spans="1:11" s="9" customFormat="1" x14ac:dyDescent="0.25">
      <c r="A12" s="20"/>
      <c r="B12" s="20"/>
      <c r="C12" s="20" t="s">
        <v>364</v>
      </c>
      <c r="D12" s="87" t="s">
        <v>983</v>
      </c>
      <c r="E12" s="88"/>
      <c r="F12" s="88"/>
      <c r="G12" s="88"/>
      <c r="H12" s="88"/>
      <c r="I12" s="89"/>
      <c r="K12" s="20"/>
    </row>
    <row r="13" spans="1:11" s="9" customFormat="1" ht="60" customHeight="1" x14ac:dyDescent="0.25">
      <c r="A13" s="20"/>
      <c r="B13" s="20"/>
      <c r="C13" s="20" t="s">
        <v>361</v>
      </c>
      <c r="D13" s="85" t="s">
        <v>982</v>
      </c>
      <c r="E13" s="47" t="s">
        <v>462</v>
      </c>
      <c r="F13" s="47" t="s">
        <v>954</v>
      </c>
      <c r="G13" s="47" t="s">
        <v>979</v>
      </c>
      <c r="H13" s="47" t="s">
        <v>980</v>
      </c>
      <c r="I13" s="47" t="s">
        <v>981</v>
      </c>
      <c r="K13" s="20"/>
    </row>
    <row r="14" spans="1:11" s="9" customFormat="1" x14ac:dyDescent="0.25">
      <c r="A14" s="20" t="s">
        <v>401</v>
      </c>
      <c r="B14" s="20"/>
      <c r="C14" s="20" t="s">
        <v>361</v>
      </c>
      <c r="D14" s="86"/>
      <c r="E14" s="47" t="s">
        <v>402</v>
      </c>
      <c r="F14" s="47" t="s">
        <v>442</v>
      </c>
      <c r="G14" s="47" t="s">
        <v>443</v>
      </c>
      <c r="H14" s="47" t="s">
        <v>453</v>
      </c>
      <c r="I14" s="47" t="s">
        <v>454</v>
      </c>
      <c r="K14" s="20"/>
    </row>
    <row r="15" spans="1:11" x14ac:dyDescent="0.25">
      <c r="A15" s="20"/>
      <c r="B15" s="20"/>
      <c r="C15" s="20" t="s">
        <v>362</v>
      </c>
      <c r="D15" s="9"/>
      <c r="K15" s="20"/>
    </row>
    <row r="16" spans="1:11" x14ac:dyDescent="0.25">
      <c r="A16" s="20"/>
      <c r="B16" s="20"/>
      <c r="C16" s="21"/>
      <c r="D16" s="59"/>
      <c r="E16" s="28"/>
      <c r="F16" s="55"/>
      <c r="G16" s="28"/>
      <c r="H16" s="55"/>
      <c r="I16" s="28"/>
      <c r="K16" s="20"/>
    </row>
    <row r="17" spans="1:12" x14ac:dyDescent="0.25">
      <c r="A17" s="20"/>
      <c r="B17" s="20"/>
      <c r="C17" s="20" t="s">
        <v>362</v>
      </c>
      <c r="D17" s="9"/>
      <c r="K17" s="20"/>
    </row>
    <row r="18" spans="1:12" x14ac:dyDescent="0.25">
      <c r="A18" s="20"/>
      <c r="B18" s="20"/>
      <c r="C18" s="20" t="s">
        <v>399</v>
      </c>
      <c r="D18" s="20"/>
      <c r="E18" s="20"/>
      <c r="F18" s="20"/>
      <c r="G18" s="20"/>
      <c r="H18" s="20"/>
      <c r="I18" s="20"/>
      <c r="J18" s="20"/>
      <c r="K18" s="20" t="s">
        <v>400</v>
      </c>
    </row>
    <row r="25" spans="1:12" x14ac:dyDescent="0.25">
      <c r="A25" s="20"/>
      <c r="B25" s="20" t="b">
        <v>0</v>
      </c>
      <c r="C25" s="20" t="s">
        <v>984</v>
      </c>
      <c r="D25" s="20"/>
      <c r="E25" s="20"/>
      <c r="F25" s="20"/>
      <c r="G25" s="20"/>
      <c r="H25" s="20"/>
      <c r="I25" s="20"/>
      <c r="J25" s="20"/>
      <c r="K25" s="20"/>
      <c r="L25" s="20"/>
    </row>
    <row r="26" spans="1:12" hidden="1" x14ac:dyDescent="0.25">
      <c r="A26" s="20"/>
      <c r="B26" s="20"/>
      <c r="C26" s="20"/>
      <c r="D26" s="20"/>
      <c r="E26" s="20" t="s">
        <v>476</v>
      </c>
      <c r="F26" s="20" t="s">
        <v>989</v>
      </c>
      <c r="G26" s="20" t="s">
        <v>991</v>
      </c>
      <c r="H26" s="20" t="s">
        <v>990</v>
      </c>
      <c r="I26" s="20" t="s">
        <v>992</v>
      </c>
      <c r="J26" s="20" t="s">
        <v>993</v>
      </c>
      <c r="K26" s="20"/>
      <c r="L26" s="20"/>
    </row>
    <row r="27" spans="1:12" hidden="1" x14ac:dyDescent="0.25">
      <c r="A27" s="20"/>
      <c r="B27" s="20"/>
      <c r="C27" s="20"/>
      <c r="D27" s="20" t="s">
        <v>978</v>
      </c>
      <c r="E27" s="20" t="s">
        <v>995</v>
      </c>
      <c r="F27" s="20" t="s">
        <v>995</v>
      </c>
      <c r="G27" s="20" t="s">
        <v>995</v>
      </c>
      <c r="H27" s="20" t="s">
        <v>995</v>
      </c>
      <c r="I27" s="20" t="s">
        <v>995</v>
      </c>
      <c r="J27" s="20" t="s">
        <v>995</v>
      </c>
      <c r="K27" s="20"/>
      <c r="L27" s="20"/>
    </row>
    <row r="28" spans="1:12" hidden="1" x14ac:dyDescent="0.25">
      <c r="A28" s="20"/>
      <c r="B28" s="20"/>
      <c r="C28" s="20" t="s">
        <v>360</v>
      </c>
      <c r="D28" s="20" t="s">
        <v>440</v>
      </c>
      <c r="E28" s="20"/>
      <c r="F28" s="20"/>
      <c r="G28" s="20"/>
      <c r="H28" s="20"/>
      <c r="I28" s="20"/>
      <c r="J28" s="20"/>
      <c r="K28" s="20" t="s">
        <v>362</v>
      </c>
      <c r="L28" s="20" t="s">
        <v>363</v>
      </c>
    </row>
    <row r="29" spans="1:12" s="9" customFormat="1" x14ac:dyDescent="0.25">
      <c r="A29" s="20"/>
      <c r="B29" s="20"/>
      <c r="C29" s="20" t="s">
        <v>364</v>
      </c>
      <c r="D29" s="87" t="s">
        <v>988</v>
      </c>
      <c r="E29" s="88"/>
      <c r="F29" s="88"/>
      <c r="G29" s="88"/>
      <c r="H29" s="88"/>
      <c r="I29" s="88"/>
      <c r="J29" s="89"/>
      <c r="L29" s="20"/>
    </row>
    <row r="30" spans="1:12" s="9" customFormat="1" ht="32.25" customHeight="1" x14ac:dyDescent="0.25">
      <c r="A30" s="20"/>
      <c r="B30" s="20"/>
      <c r="C30" s="20" t="s">
        <v>361</v>
      </c>
      <c r="D30" s="85" t="s">
        <v>982</v>
      </c>
      <c r="E30" s="47" t="s">
        <v>462</v>
      </c>
      <c r="F30" s="47" t="s">
        <v>985</v>
      </c>
      <c r="G30" s="47" t="s">
        <v>986</v>
      </c>
      <c r="H30" s="47" t="s">
        <v>979</v>
      </c>
      <c r="I30" s="47" t="s">
        <v>987</v>
      </c>
      <c r="J30" s="47" t="s">
        <v>981</v>
      </c>
      <c r="L30" s="20"/>
    </row>
    <row r="31" spans="1:12" s="9" customFormat="1" x14ac:dyDescent="0.25">
      <c r="A31" s="20" t="s">
        <v>401</v>
      </c>
      <c r="B31" s="20"/>
      <c r="C31" s="20" t="s">
        <v>361</v>
      </c>
      <c r="D31" s="86"/>
      <c r="E31" s="47" t="s">
        <v>455</v>
      </c>
      <c r="F31" s="47" t="s">
        <v>456</v>
      </c>
      <c r="G31" s="47" t="s">
        <v>457</v>
      </c>
      <c r="H31" s="47" t="s">
        <v>458</v>
      </c>
      <c r="I31" s="47" t="s">
        <v>469</v>
      </c>
      <c r="J31" s="47" t="s">
        <v>470</v>
      </c>
      <c r="L31" s="20"/>
    </row>
    <row r="32" spans="1:12" x14ac:dyDescent="0.25">
      <c r="A32" s="20"/>
      <c r="B32" s="20"/>
      <c r="C32" s="20" t="s">
        <v>362</v>
      </c>
      <c r="D32" s="9"/>
      <c r="L32" s="20"/>
    </row>
    <row r="33" spans="1:12" x14ac:dyDescent="0.25">
      <c r="A33" s="20"/>
      <c r="B33" s="20"/>
      <c r="C33" s="21"/>
      <c r="D33" s="59"/>
      <c r="E33" s="28"/>
      <c r="F33" s="55"/>
      <c r="G33" s="55"/>
      <c r="H33" s="28"/>
      <c r="I33" s="55"/>
      <c r="J33" s="28"/>
      <c r="L33" s="20"/>
    </row>
    <row r="34" spans="1:12" x14ac:dyDescent="0.25">
      <c r="A34" s="20"/>
      <c r="B34" s="20"/>
      <c r="C34" s="20" t="s">
        <v>362</v>
      </c>
      <c r="D34" s="9"/>
      <c r="L34" s="20"/>
    </row>
    <row r="35" spans="1:12" x14ac:dyDescent="0.25">
      <c r="A35" s="20"/>
      <c r="B35" s="20"/>
      <c r="C35" s="20" t="s">
        <v>399</v>
      </c>
      <c r="D35" s="20"/>
      <c r="E35" s="20"/>
      <c r="F35" s="20"/>
      <c r="G35" s="20"/>
      <c r="H35" s="20"/>
      <c r="I35" s="20"/>
      <c r="J35" s="20"/>
      <c r="K35" s="20"/>
      <c r="L35" s="20" t="s">
        <v>400</v>
      </c>
    </row>
  </sheetData>
  <mergeCells count="5">
    <mergeCell ref="D12:I12"/>
    <mergeCell ref="D30:D31"/>
    <mergeCell ref="D29:J29"/>
    <mergeCell ref="D13:D14"/>
    <mergeCell ref="E1:K1"/>
  </mergeCells>
  <pageMargins left="0.7" right="0.7" top="0.75" bottom="0.75" header="0.3" footer="0.3"/>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1:L111"/>
  <sheetViews>
    <sheetView showGridLines="0" tabSelected="1" topLeftCell="D1" workbookViewId="0">
      <selection activeCell="I7" sqref="I7"/>
    </sheetView>
  </sheetViews>
  <sheetFormatPr defaultRowHeight="15" x14ac:dyDescent="0.25"/>
  <cols>
    <col min="1" max="3" width="0" hidden="1" customWidth="1"/>
    <col min="4" max="4" width="22.7109375" style="17" customWidth="1"/>
    <col min="5" max="10" width="20.7109375" customWidth="1"/>
  </cols>
  <sheetData>
    <row r="1" spans="1:11" ht="35.1" customHeight="1" x14ac:dyDescent="0.25">
      <c r="A1" s="10" t="s">
        <v>1232</v>
      </c>
      <c r="E1" s="83" t="s">
        <v>1259</v>
      </c>
      <c r="F1" s="84"/>
      <c r="G1" s="84"/>
      <c r="H1" s="84"/>
      <c r="I1" s="84"/>
      <c r="J1" s="84"/>
      <c r="K1" s="84"/>
    </row>
    <row r="4" spans="1:11" ht="22.5" customHeight="1" x14ac:dyDescent="0.25">
      <c r="D4" s="95" t="s">
        <v>1268</v>
      </c>
      <c r="E4" s="96"/>
      <c r="F4" s="96"/>
      <c r="G4" s="96"/>
      <c r="H4" s="97"/>
      <c r="I4" s="80"/>
    </row>
    <row r="7" spans="1:11" x14ac:dyDescent="0.25">
      <c r="A7" s="20"/>
      <c r="B7" s="20" t="b">
        <v>0</v>
      </c>
      <c r="C7" s="20" t="s">
        <v>996</v>
      </c>
      <c r="D7" s="25"/>
      <c r="E7" s="20"/>
      <c r="F7" s="20"/>
      <c r="G7" s="20"/>
      <c r="H7" s="20"/>
      <c r="I7" s="20"/>
      <c r="J7" s="20"/>
    </row>
    <row r="8" spans="1:11" hidden="1" x14ac:dyDescent="0.25">
      <c r="A8" s="20"/>
      <c r="B8" s="20"/>
      <c r="C8" s="20"/>
      <c r="D8" s="25"/>
      <c r="E8" s="20"/>
      <c r="F8" s="20" t="s">
        <v>582</v>
      </c>
      <c r="G8" s="20" t="s">
        <v>1026</v>
      </c>
      <c r="H8" s="20" t="s">
        <v>1027</v>
      </c>
      <c r="I8" s="20"/>
      <c r="J8" s="20"/>
    </row>
    <row r="9" spans="1:11" hidden="1" x14ac:dyDescent="0.25">
      <c r="A9" s="20"/>
      <c r="B9" s="20"/>
      <c r="C9" s="20"/>
      <c r="D9" s="25" t="s">
        <v>688</v>
      </c>
      <c r="E9" s="20" t="s">
        <v>997</v>
      </c>
      <c r="F9" s="20" t="s">
        <v>1028</v>
      </c>
      <c r="G9" s="20" t="s">
        <v>1028</v>
      </c>
      <c r="H9" s="20" t="s">
        <v>1028</v>
      </c>
      <c r="I9" s="20"/>
      <c r="J9" s="20"/>
    </row>
    <row r="10" spans="1:11" hidden="1" x14ac:dyDescent="0.25">
      <c r="A10" s="20"/>
      <c r="B10" s="20"/>
      <c r="C10" s="20" t="s">
        <v>360</v>
      </c>
      <c r="D10" s="25" t="s">
        <v>440</v>
      </c>
      <c r="E10" s="20" t="s">
        <v>440</v>
      </c>
      <c r="F10" s="20"/>
      <c r="G10" s="20"/>
      <c r="H10" s="20"/>
      <c r="I10" s="20" t="s">
        <v>362</v>
      </c>
      <c r="J10" s="20" t="s">
        <v>363</v>
      </c>
    </row>
    <row r="11" spans="1:11" s="9" customFormat="1" x14ac:dyDescent="0.25">
      <c r="A11" s="20"/>
      <c r="B11" s="20"/>
      <c r="C11" s="20" t="s">
        <v>364</v>
      </c>
      <c r="D11" s="87" t="s">
        <v>1042</v>
      </c>
      <c r="E11" s="88"/>
      <c r="F11" s="88"/>
      <c r="G11" s="88"/>
      <c r="H11" s="89"/>
      <c r="J11" s="20"/>
    </row>
    <row r="12" spans="1:11" s="9" customFormat="1" ht="45" x14ac:dyDescent="0.25">
      <c r="A12" s="20"/>
      <c r="B12" s="20"/>
      <c r="C12" s="20" t="s">
        <v>361</v>
      </c>
      <c r="D12" s="85" t="s">
        <v>1002</v>
      </c>
      <c r="E12" s="85" t="s">
        <v>1001</v>
      </c>
      <c r="F12" s="47" t="s">
        <v>998</v>
      </c>
      <c r="G12" s="47" t="s">
        <v>1262</v>
      </c>
      <c r="H12" s="47" t="s">
        <v>1263</v>
      </c>
      <c r="J12" s="20"/>
    </row>
    <row r="13" spans="1:11" s="9" customFormat="1" x14ac:dyDescent="0.25">
      <c r="A13" s="20" t="s">
        <v>401</v>
      </c>
      <c r="B13" s="20"/>
      <c r="C13" s="20" t="s">
        <v>361</v>
      </c>
      <c r="D13" s="86"/>
      <c r="E13" s="86"/>
      <c r="F13" s="47" t="s">
        <v>402</v>
      </c>
      <c r="G13" s="47" t="s">
        <v>442</v>
      </c>
      <c r="H13" s="47" t="s">
        <v>443</v>
      </c>
      <c r="J13" s="20"/>
    </row>
    <row r="14" spans="1:11" x14ac:dyDescent="0.25">
      <c r="A14" s="20"/>
      <c r="B14" s="20"/>
      <c r="C14" s="20" t="s">
        <v>362</v>
      </c>
      <c r="E14" s="9"/>
      <c r="J14" s="20"/>
    </row>
    <row r="15" spans="1:11" x14ac:dyDescent="0.25">
      <c r="A15" s="20"/>
      <c r="B15" s="20"/>
      <c r="C15" s="21"/>
      <c r="D15" s="18"/>
      <c r="E15" s="59"/>
      <c r="F15" s="32"/>
      <c r="G15" s="55"/>
      <c r="H15" s="55"/>
      <c r="J15" s="20"/>
    </row>
    <row r="16" spans="1:11" hidden="1" x14ac:dyDescent="0.25">
      <c r="A16" s="20"/>
      <c r="B16" s="20"/>
      <c r="C16" s="20" t="s">
        <v>362</v>
      </c>
      <c r="E16" s="9"/>
      <c r="J16" s="20"/>
    </row>
    <row r="17" spans="1:10" hidden="1" x14ac:dyDescent="0.25">
      <c r="A17" s="20"/>
      <c r="B17" s="20"/>
      <c r="C17" s="20" t="s">
        <v>399</v>
      </c>
      <c r="D17" s="25"/>
      <c r="E17" s="20"/>
      <c r="F17" s="20"/>
      <c r="G17" s="20"/>
      <c r="H17" s="20"/>
      <c r="I17" s="20"/>
      <c r="J17" s="20" t="s">
        <v>400</v>
      </c>
    </row>
    <row r="18" spans="1:10" hidden="1" x14ac:dyDescent="0.25"/>
    <row r="19" spans="1:10" hidden="1" x14ac:dyDescent="0.25"/>
    <row r="20" spans="1:10" hidden="1" x14ac:dyDescent="0.25"/>
    <row r="21" spans="1:10" s="8" customFormat="1" hidden="1" x14ac:dyDescent="0.25">
      <c r="A21" s="23"/>
      <c r="B21" s="23" t="b">
        <v>0</v>
      </c>
      <c r="C21" s="23" t="s">
        <v>1022</v>
      </c>
      <c r="D21" s="23"/>
      <c r="E21" s="23"/>
      <c r="F21" s="23"/>
      <c r="G21" s="23"/>
      <c r="H21" s="23"/>
      <c r="I21" s="23"/>
      <c r="J21" s="23"/>
    </row>
    <row r="22" spans="1:10" s="8" customFormat="1" hidden="1" x14ac:dyDescent="0.25">
      <c r="A22" s="23"/>
      <c r="B22" s="23"/>
      <c r="C22" s="23"/>
      <c r="D22" s="23"/>
      <c r="E22" s="23"/>
      <c r="F22" s="23" t="s">
        <v>582</v>
      </c>
      <c r="G22" s="23"/>
      <c r="H22" s="23"/>
      <c r="I22" s="23"/>
      <c r="J22" s="23"/>
    </row>
    <row r="23" spans="1:10" s="8" customFormat="1" hidden="1" x14ac:dyDescent="0.25">
      <c r="A23" s="23"/>
      <c r="B23" s="23"/>
      <c r="C23" s="23"/>
      <c r="D23" s="23"/>
      <c r="E23" s="23"/>
      <c r="F23" s="23" t="s">
        <v>1029</v>
      </c>
      <c r="G23" s="23"/>
      <c r="H23" s="23"/>
      <c r="I23" s="23"/>
      <c r="J23" s="23"/>
    </row>
    <row r="24" spans="1:10" s="8" customFormat="1" hidden="1" x14ac:dyDescent="0.25">
      <c r="A24" s="23"/>
      <c r="B24" s="23"/>
      <c r="C24" s="23" t="s">
        <v>360</v>
      </c>
      <c r="D24" s="23" t="s">
        <v>361</v>
      </c>
      <c r="E24" s="23"/>
      <c r="F24" s="23"/>
      <c r="G24" s="23"/>
      <c r="H24" s="23"/>
      <c r="I24" s="23" t="s">
        <v>362</v>
      </c>
      <c r="J24" s="23" t="s">
        <v>363</v>
      </c>
    </row>
    <row r="25" spans="1:10" s="8" customFormat="1" hidden="1" x14ac:dyDescent="0.25">
      <c r="A25" s="23"/>
      <c r="B25" s="23"/>
      <c r="C25" s="23" t="s">
        <v>364</v>
      </c>
      <c r="D25" s="119" t="s">
        <v>1042</v>
      </c>
      <c r="E25" s="120"/>
      <c r="F25" s="120"/>
      <c r="G25" s="120"/>
      <c r="H25" s="121"/>
      <c r="J25" s="23"/>
    </row>
    <row r="26" spans="1:10" s="8" customFormat="1" ht="45" hidden="1" x14ac:dyDescent="0.25">
      <c r="A26" s="23"/>
      <c r="B26" s="23"/>
      <c r="C26" s="23" t="s">
        <v>361</v>
      </c>
      <c r="D26" s="85" t="s">
        <v>1002</v>
      </c>
      <c r="E26" s="85" t="s">
        <v>1001</v>
      </c>
      <c r="F26" s="47" t="s">
        <v>998</v>
      </c>
      <c r="G26" s="47" t="s">
        <v>999</v>
      </c>
      <c r="H26" s="47" t="s">
        <v>1000</v>
      </c>
      <c r="J26" s="23"/>
    </row>
    <row r="27" spans="1:10" s="8" customFormat="1" hidden="1" x14ac:dyDescent="0.25">
      <c r="A27" s="23" t="s">
        <v>401</v>
      </c>
      <c r="B27" s="23"/>
      <c r="C27" s="23" t="s">
        <v>361</v>
      </c>
      <c r="D27" s="86"/>
      <c r="E27" s="86"/>
      <c r="F27" s="47" t="s">
        <v>402</v>
      </c>
      <c r="G27" s="47" t="s">
        <v>442</v>
      </c>
      <c r="H27" s="47" t="s">
        <v>443</v>
      </c>
      <c r="J27" s="23"/>
    </row>
    <row r="28" spans="1:10" s="8" customFormat="1" hidden="1" x14ac:dyDescent="0.25">
      <c r="A28" s="23"/>
      <c r="B28" s="23"/>
      <c r="C28" s="23" t="s">
        <v>362</v>
      </c>
      <c r="D28" s="19"/>
      <c r="E28" s="19"/>
      <c r="F28" s="19"/>
      <c r="G28" s="19"/>
      <c r="H28" s="19"/>
      <c r="J28" s="23"/>
    </row>
    <row r="29" spans="1:10" s="8" customFormat="1" x14ac:dyDescent="0.25">
      <c r="A29" s="23"/>
      <c r="B29" s="23"/>
      <c r="C29" s="24"/>
      <c r="D29" s="122" t="s">
        <v>695</v>
      </c>
      <c r="E29" s="123"/>
      <c r="F29" s="35">
        <f>SUM(F15:F16)</f>
        <v>0</v>
      </c>
      <c r="G29" s="14"/>
      <c r="H29" s="14"/>
      <c r="J29" s="23"/>
    </row>
    <row r="30" spans="1:10" s="8" customFormat="1" x14ac:dyDescent="0.25">
      <c r="A30" s="23"/>
      <c r="B30" s="23"/>
      <c r="C30" s="23" t="s">
        <v>362</v>
      </c>
      <c r="J30" s="23"/>
    </row>
    <row r="31" spans="1:10" s="8" customFormat="1" x14ac:dyDescent="0.25">
      <c r="A31" s="23"/>
      <c r="B31" s="23"/>
      <c r="C31" s="23" t="s">
        <v>399</v>
      </c>
      <c r="D31" s="23"/>
      <c r="E31" s="23"/>
      <c r="F31" s="23"/>
      <c r="G31" s="23"/>
      <c r="H31" s="23"/>
      <c r="I31" s="23"/>
      <c r="J31" s="23" t="s">
        <v>400</v>
      </c>
    </row>
    <row r="32" spans="1:10" s="8" customFormat="1" x14ac:dyDescent="0.25"/>
    <row r="33" spans="1:9" s="8" customFormat="1" x14ac:dyDescent="0.25"/>
    <row r="37" spans="1:9" x14ac:dyDescent="0.25">
      <c r="A37" s="20"/>
      <c r="B37" s="20" t="b">
        <v>0</v>
      </c>
      <c r="C37" s="20" t="s">
        <v>1003</v>
      </c>
      <c r="D37" s="25"/>
      <c r="E37" s="20"/>
      <c r="F37" s="20"/>
      <c r="G37" s="20"/>
      <c r="H37" s="20"/>
      <c r="I37" s="20"/>
    </row>
    <row r="38" spans="1:9" hidden="1" x14ac:dyDescent="0.25">
      <c r="A38" s="20"/>
      <c r="B38" s="20"/>
      <c r="C38" s="20"/>
      <c r="D38" s="25"/>
      <c r="E38" s="20"/>
      <c r="F38" s="20" t="s">
        <v>973</v>
      </c>
      <c r="G38" s="20" t="s">
        <v>582</v>
      </c>
      <c r="H38" s="20"/>
      <c r="I38" s="20"/>
    </row>
    <row r="39" spans="1:9" hidden="1" x14ac:dyDescent="0.25">
      <c r="A39" s="20"/>
      <c r="B39" s="20"/>
      <c r="C39" s="20"/>
      <c r="D39" s="25" t="s">
        <v>688</v>
      </c>
      <c r="E39" s="20" t="s">
        <v>1004</v>
      </c>
      <c r="F39" s="20" t="s">
        <v>1030</v>
      </c>
      <c r="G39" s="20" t="s">
        <v>1030</v>
      </c>
      <c r="H39" s="20"/>
      <c r="I39" s="20"/>
    </row>
    <row r="40" spans="1:9" hidden="1" x14ac:dyDescent="0.25">
      <c r="A40" s="20"/>
      <c r="B40" s="20"/>
      <c r="C40" s="20" t="s">
        <v>360</v>
      </c>
      <c r="D40" s="25" t="s">
        <v>440</v>
      </c>
      <c r="E40" s="20" t="s">
        <v>440</v>
      </c>
      <c r="F40" s="20"/>
      <c r="G40" s="20"/>
      <c r="H40" s="20" t="s">
        <v>362</v>
      </c>
      <c r="I40" s="20" t="s">
        <v>363</v>
      </c>
    </row>
    <row r="41" spans="1:9" s="9" customFormat="1" x14ac:dyDescent="0.25">
      <c r="A41" s="20"/>
      <c r="B41" s="20"/>
      <c r="C41" s="20" t="s">
        <v>364</v>
      </c>
      <c r="D41" s="87" t="s">
        <v>1041</v>
      </c>
      <c r="E41" s="88"/>
      <c r="F41" s="88"/>
      <c r="G41" s="89"/>
      <c r="I41" s="20"/>
    </row>
    <row r="42" spans="1:9" s="9" customFormat="1" ht="30" x14ac:dyDescent="0.25">
      <c r="A42" s="20"/>
      <c r="B42" s="20"/>
      <c r="C42" s="20" t="s">
        <v>361</v>
      </c>
      <c r="D42" s="85" t="s">
        <v>1002</v>
      </c>
      <c r="E42" s="85" t="s">
        <v>1007</v>
      </c>
      <c r="F42" s="47" t="s">
        <v>1005</v>
      </c>
      <c r="G42" s="47" t="s">
        <v>1006</v>
      </c>
      <c r="I42" s="20"/>
    </row>
    <row r="43" spans="1:9" s="9" customFormat="1" x14ac:dyDescent="0.25">
      <c r="A43" s="20" t="s">
        <v>401</v>
      </c>
      <c r="B43" s="20"/>
      <c r="C43" s="20" t="s">
        <v>361</v>
      </c>
      <c r="D43" s="86"/>
      <c r="E43" s="86"/>
      <c r="F43" s="47" t="s">
        <v>453</v>
      </c>
      <c r="G43" s="47" t="s">
        <v>454</v>
      </c>
      <c r="I43" s="20"/>
    </row>
    <row r="44" spans="1:9" x14ac:dyDescent="0.25">
      <c r="A44" s="20"/>
      <c r="B44" s="20"/>
      <c r="C44" s="20" t="s">
        <v>362</v>
      </c>
      <c r="E44" s="9"/>
      <c r="I44" s="20"/>
    </row>
    <row r="45" spans="1:9" x14ac:dyDescent="0.25">
      <c r="A45" s="20"/>
      <c r="B45" s="20"/>
      <c r="C45" s="21"/>
      <c r="D45" s="18"/>
      <c r="E45" s="59"/>
      <c r="F45" s="28"/>
      <c r="G45" s="32"/>
      <c r="I45" s="20"/>
    </row>
    <row r="46" spans="1:9" hidden="1" x14ac:dyDescent="0.25">
      <c r="A46" s="20"/>
      <c r="B46" s="20"/>
      <c r="C46" s="20" t="s">
        <v>362</v>
      </c>
      <c r="E46" s="9"/>
      <c r="I46" s="20"/>
    </row>
    <row r="47" spans="1:9" hidden="1" x14ac:dyDescent="0.25">
      <c r="A47" s="20"/>
      <c r="B47" s="20"/>
      <c r="C47" s="20" t="s">
        <v>399</v>
      </c>
      <c r="D47" s="25"/>
      <c r="E47" s="20"/>
      <c r="F47" s="20"/>
      <c r="G47" s="20"/>
      <c r="H47" s="20"/>
      <c r="I47" s="20" t="s">
        <v>400</v>
      </c>
    </row>
    <row r="48" spans="1:9" hidden="1" x14ac:dyDescent="0.25"/>
    <row r="49" spans="1:9" hidden="1" x14ac:dyDescent="0.25"/>
    <row r="50" spans="1:9" hidden="1" x14ac:dyDescent="0.25"/>
    <row r="51" spans="1:9" s="8" customFormat="1" hidden="1" x14ac:dyDescent="0.25">
      <c r="A51" s="23"/>
      <c r="B51" s="23" t="b">
        <v>0</v>
      </c>
      <c r="C51" s="23" t="s">
        <v>1192</v>
      </c>
      <c r="D51" s="23"/>
      <c r="E51" s="23"/>
      <c r="F51" s="23"/>
      <c r="G51" s="23"/>
      <c r="H51" s="23"/>
      <c r="I51" s="23"/>
    </row>
    <row r="52" spans="1:9" s="8" customFormat="1" hidden="1" x14ac:dyDescent="0.25">
      <c r="A52" s="23"/>
      <c r="B52" s="23"/>
      <c r="C52" s="23"/>
      <c r="D52" s="23"/>
      <c r="E52" s="23"/>
      <c r="F52" s="23"/>
      <c r="G52" s="23" t="s">
        <v>582</v>
      </c>
      <c r="H52" s="23"/>
      <c r="I52" s="23"/>
    </row>
    <row r="53" spans="1:9" s="8" customFormat="1" hidden="1" x14ac:dyDescent="0.25">
      <c r="A53" s="23"/>
      <c r="B53" s="23"/>
      <c r="C53" s="23"/>
      <c r="D53" s="23"/>
      <c r="E53" s="23"/>
      <c r="F53" s="23"/>
      <c r="G53" s="20" t="s">
        <v>1031</v>
      </c>
      <c r="H53" s="23"/>
      <c r="I53" s="23"/>
    </row>
    <row r="54" spans="1:9" s="8" customFormat="1" hidden="1" x14ac:dyDescent="0.25">
      <c r="A54" s="23"/>
      <c r="B54" s="23"/>
      <c r="C54" s="23" t="s">
        <v>360</v>
      </c>
      <c r="D54" s="23" t="s">
        <v>361</v>
      </c>
      <c r="E54" s="23" t="s">
        <v>361</v>
      </c>
      <c r="F54" s="23" t="s">
        <v>361</v>
      </c>
      <c r="G54" s="23"/>
      <c r="H54" s="23" t="s">
        <v>362</v>
      </c>
      <c r="I54" s="23" t="s">
        <v>363</v>
      </c>
    </row>
    <row r="55" spans="1:9" s="8" customFormat="1" hidden="1" x14ac:dyDescent="0.25">
      <c r="A55" s="23"/>
      <c r="B55" s="23"/>
      <c r="C55" s="23" t="s">
        <v>364</v>
      </c>
      <c r="D55" s="119" t="s">
        <v>1041</v>
      </c>
      <c r="E55" s="120"/>
      <c r="F55" s="120"/>
      <c r="G55" s="121"/>
      <c r="I55" s="23"/>
    </row>
    <row r="56" spans="1:9" s="8" customFormat="1" ht="30" hidden="1" x14ac:dyDescent="0.25">
      <c r="A56" s="23"/>
      <c r="B56" s="23"/>
      <c r="C56" s="23" t="s">
        <v>361</v>
      </c>
      <c r="D56" s="85" t="s">
        <v>1002</v>
      </c>
      <c r="E56" s="85" t="s">
        <v>1007</v>
      </c>
      <c r="F56" s="47" t="s">
        <v>1005</v>
      </c>
      <c r="G56" s="47" t="s">
        <v>1006</v>
      </c>
      <c r="I56" s="23"/>
    </row>
    <row r="57" spans="1:9" s="8" customFormat="1" hidden="1" x14ac:dyDescent="0.25">
      <c r="A57" s="23" t="s">
        <v>401</v>
      </c>
      <c r="B57" s="23"/>
      <c r="C57" s="23" t="s">
        <v>361</v>
      </c>
      <c r="D57" s="86"/>
      <c r="E57" s="86"/>
      <c r="F57" s="47" t="s">
        <v>453</v>
      </c>
      <c r="G57" s="47" t="s">
        <v>454</v>
      </c>
      <c r="I57" s="23"/>
    </row>
    <row r="58" spans="1:9" s="8" customFormat="1" hidden="1" x14ac:dyDescent="0.25">
      <c r="A58" s="23"/>
      <c r="B58" s="23"/>
      <c r="C58" s="23" t="s">
        <v>362</v>
      </c>
      <c r="D58" s="19"/>
      <c r="E58" s="19"/>
      <c r="F58" s="19"/>
      <c r="G58" s="19"/>
      <c r="I58" s="23"/>
    </row>
    <row r="59" spans="1:9" s="8" customFormat="1" ht="15" customHeight="1" x14ac:dyDescent="0.25">
      <c r="A59" s="23"/>
      <c r="B59" s="23"/>
      <c r="C59" s="24"/>
      <c r="D59" s="116" t="s">
        <v>695</v>
      </c>
      <c r="E59" s="117"/>
      <c r="F59" s="118"/>
      <c r="G59" s="35">
        <f>SUM(G45:G46)</f>
        <v>0</v>
      </c>
      <c r="I59" s="23"/>
    </row>
    <row r="60" spans="1:9" s="8" customFormat="1" x14ac:dyDescent="0.25">
      <c r="A60" s="23"/>
      <c r="B60" s="23"/>
      <c r="C60" s="23" t="s">
        <v>362</v>
      </c>
      <c r="I60" s="23"/>
    </row>
    <row r="61" spans="1:9" s="8" customFormat="1" x14ac:dyDescent="0.25">
      <c r="A61" s="23"/>
      <c r="B61" s="23"/>
      <c r="C61" s="23" t="s">
        <v>399</v>
      </c>
      <c r="D61" s="23"/>
      <c r="E61" s="23"/>
      <c r="F61" s="23"/>
      <c r="G61" s="23"/>
      <c r="H61" s="23"/>
      <c r="I61" s="23" t="s">
        <v>400</v>
      </c>
    </row>
    <row r="62" spans="1:9" s="8" customFormat="1" x14ac:dyDescent="0.25"/>
    <row r="63" spans="1:9" s="8" customFormat="1" x14ac:dyDescent="0.25"/>
    <row r="64" spans="1:9" s="8" customFormat="1" x14ac:dyDescent="0.25"/>
    <row r="67" spans="1:10" x14ac:dyDescent="0.25">
      <c r="F67" s="16"/>
    </row>
    <row r="69" spans="1:10" x14ac:dyDescent="0.25">
      <c r="A69" s="20"/>
      <c r="B69" s="20" t="b">
        <v>0</v>
      </c>
      <c r="C69" s="20" t="s">
        <v>1008</v>
      </c>
      <c r="D69" s="20"/>
      <c r="E69" s="20"/>
      <c r="F69" s="25"/>
      <c r="G69" s="20"/>
      <c r="H69" s="20"/>
      <c r="I69" s="20"/>
      <c r="J69" s="20"/>
    </row>
    <row r="70" spans="1:10" hidden="1" x14ac:dyDescent="0.25">
      <c r="A70" s="20"/>
      <c r="B70" s="20"/>
      <c r="C70" s="20"/>
      <c r="D70" s="20"/>
      <c r="E70" s="20"/>
      <c r="F70" s="25" t="s">
        <v>1011</v>
      </c>
      <c r="G70" s="20" t="s">
        <v>973</v>
      </c>
      <c r="H70" s="20" t="s">
        <v>993</v>
      </c>
      <c r="I70" s="20"/>
      <c r="J70" s="20"/>
    </row>
    <row r="71" spans="1:10" hidden="1" x14ac:dyDescent="0.25">
      <c r="A71" s="20"/>
      <c r="B71" s="20"/>
      <c r="C71" s="20"/>
      <c r="D71" s="20" t="s">
        <v>688</v>
      </c>
      <c r="E71" s="20" t="s">
        <v>1004</v>
      </c>
      <c r="F71" s="25"/>
      <c r="G71" s="20"/>
      <c r="H71" s="20"/>
      <c r="I71" s="20"/>
      <c r="J71" s="20"/>
    </row>
    <row r="72" spans="1:10" hidden="1" x14ac:dyDescent="0.25">
      <c r="A72" s="20"/>
      <c r="B72" s="20"/>
      <c r="C72" s="20" t="s">
        <v>360</v>
      </c>
      <c r="D72" s="20" t="s">
        <v>440</v>
      </c>
      <c r="E72" s="20" t="s">
        <v>440</v>
      </c>
      <c r="F72" s="25"/>
      <c r="G72" s="20"/>
      <c r="H72" s="20"/>
      <c r="I72" s="20" t="s">
        <v>362</v>
      </c>
      <c r="J72" s="20" t="s">
        <v>363</v>
      </c>
    </row>
    <row r="73" spans="1:10" s="9" customFormat="1" x14ac:dyDescent="0.25">
      <c r="A73" s="20"/>
      <c r="B73" s="20"/>
      <c r="C73" s="20" t="s">
        <v>364</v>
      </c>
      <c r="D73" s="87" t="s">
        <v>1040</v>
      </c>
      <c r="E73" s="88"/>
      <c r="F73" s="88"/>
      <c r="G73" s="88"/>
      <c r="H73" s="89"/>
      <c r="J73" s="20"/>
    </row>
    <row r="74" spans="1:10" s="9" customFormat="1" ht="45" x14ac:dyDescent="0.25">
      <c r="A74" s="20"/>
      <c r="B74" s="20"/>
      <c r="C74" s="20" t="s">
        <v>361</v>
      </c>
      <c r="D74" s="85" t="s">
        <v>1002</v>
      </c>
      <c r="E74" s="85" t="s">
        <v>1007</v>
      </c>
      <c r="F74" s="47" t="s">
        <v>1009</v>
      </c>
      <c r="G74" s="47" t="s">
        <v>462</v>
      </c>
      <c r="H74" s="47" t="s">
        <v>1010</v>
      </c>
      <c r="J74" s="20"/>
    </row>
    <row r="75" spans="1:10" s="9" customFormat="1" x14ac:dyDescent="0.25">
      <c r="A75" s="20" t="s">
        <v>401</v>
      </c>
      <c r="B75" s="20"/>
      <c r="C75" s="20" t="s">
        <v>361</v>
      </c>
      <c r="D75" s="86"/>
      <c r="E75" s="86"/>
      <c r="F75" s="47" t="s">
        <v>455</v>
      </c>
      <c r="G75" s="47" t="s">
        <v>456</v>
      </c>
      <c r="H75" s="47" t="s">
        <v>457</v>
      </c>
      <c r="J75" s="20"/>
    </row>
    <row r="76" spans="1:10" x14ac:dyDescent="0.25">
      <c r="A76" s="20"/>
      <c r="B76" s="20"/>
      <c r="C76" s="20" t="s">
        <v>362</v>
      </c>
      <c r="D76" s="9"/>
      <c r="E76" s="9"/>
      <c r="F76" s="17"/>
      <c r="J76" s="20"/>
    </row>
    <row r="77" spans="1:10" x14ac:dyDescent="0.25">
      <c r="A77" s="20"/>
      <c r="B77" s="20"/>
      <c r="C77" s="21"/>
      <c r="D77" s="4"/>
      <c r="E77" s="59"/>
      <c r="F77" s="41"/>
      <c r="G77" s="28"/>
      <c r="H77" s="28"/>
      <c r="J77" s="20"/>
    </row>
    <row r="78" spans="1:10" x14ac:dyDescent="0.25">
      <c r="A78" s="20"/>
      <c r="B78" s="20"/>
      <c r="C78" s="20" t="s">
        <v>362</v>
      </c>
      <c r="D78" s="9"/>
      <c r="E78" s="9"/>
      <c r="F78" s="17"/>
      <c r="J78" s="20"/>
    </row>
    <row r="79" spans="1:10" x14ac:dyDescent="0.25">
      <c r="A79" s="20"/>
      <c r="B79" s="20"/>
      <c r="C79" s="20" t="s">
        <v>399</v>
      </c>
      <c r="D79" s="20"/>
      <c r="E79" s="20"/>
      <c r="F79" s="25"/>
      <c r="G79" s="20"/>
      <c r="H79" s="20"/>
      <c r="I79" s="20"/>
      <c r="J79" s="20" t="s">
        <v>400</v>
      </c>
    </row>
    <row r="85" spans="1:12" x14ac:dyDescent="0.25">
      <c r="A85" s="20"/>
      <c r="B85" s="20" t="b">
        <v>0</v>
      </c>
      <c r="C85" s="20" t="s">
        <v>1012</v>
      </c>
      <c r="D85" s="20"/>
      <c r="E85" s="25"/>
      <c r="F85" s="20"/>
      <c r="G85" s="20"/>
      <c r="H85" s="20"/>
      <c r="I85" s="20"/>
      <c r="J85" s="20"/>
      <c r="K85" s="20"/>
      <c r="L85" s="20"/>
    </row>
    <row r="86" spans="1:12" hidden="1" x14ac:dyDescent="0.25">
      <c r="A86" s="20"/>
      <c r="B86" s="20"/>
      <c r="C86" s="20"/>
      <c r="D86" s="20"/>
      <c r="E86" s="25" t="s">
        <v>1032</v>
      </c>
      <c r="F86" s="20" t="s">
        <v>1033</v>
      </c>
      <c r="G86" s="20" t="s">
        <v>1034</v>
      </c>
      <c r="H86" s="20" t="s">
        <v>1035</v>
      </c>
      <c r="I86" s="20" t="s">
        <v>1036</v>
      </c>
      <c r="J86" s="20" t="s">
        <v>1037</v>
      </c>
      <c r="K86" s="20"/>
      <c r="L86" s="20"/>
    </row>
    <row r="87" spans="1:12" hidden="1" x14ac:dyDescent="0.25">
      <c r="A87" s="20"/>
      <c r="B87" s="20"/>
      <c r="C87" s="20"/>
      <c r="D87" s="20" t="s">
        <v>688</v>
      </c>
      <c r="E87" s="25"/>
      <c r="F87" s="20"/>
      <c r="G87" s="20"/>
      <c r="H87" s="20"/>
      <c r="I87" s="20"/>
      <c r="J87" s="20"/>
      <c r="K87" s="20"/>
      <c r="L87" s="20"/>
    </row>
    <row r="88" spans="1:12" hidden="1" x14ac:dyDescent="0.25">
      <c r="A88" s="20"/>
      <c r="B88" s="20"/>
      <c r="C88" s="20" t="s">
        <v>360</v>
      </c>
      <c r="D88" s="20" t="s">
        <v>440</v>
      </c>
      <c r="E88" s="25"/>
      <c r="F88" s="20"/>
      <c r="G88" s="20"/>
      <c r="H88" s="20"/>
      <c r="I88" s="20"/>
      <c r="J88" s="20"/>
      <c r="K88" s="20" t="s">
        <v>362</v>
      </c>
      <c r="L88" s="20" t="s">
        <v>363</v>
      </c>
    </row>
    <row r="89" spans="1:12" s="9" customFormat="1" x14ac:dyDescent="0.25">
      <c r="A89" s="20"/>
      <c r="B89" s="20"/>
      <c r="C89" s="20" t="s">
        <v>364</v>
      </c>
      <c r="D89" s="87" t="s">
        <v>1038</v>
      </c>
      <c r="E89" s="88"/>
      <c r="F89" s="88"/>
      <c r="G89" s="88"/>
      <c r="H89" s="88"/>
      <c r="I89" s="88"/>
      <c r="J89" s="89"/>
      <c r="L89" s="20"/>
    </row>
    <row r="90" spans="1:12" s="9" customFormat="1" ht="15" customHeight="1" x14ac:dyDescent="0.25">
      <c r="A90" s="20"/>
      <c r="B90" s="20"/>
      <c r="C90" s="20" t="s">
        <v>361</v>
      </c>
      <c r="D90" s="85" t="s">
        <v>1002</v>
      </c>
      <c r="E90" s="124" t="s">
        <v>423</v>
      </c>
      <c r="F90" s="125"/>
      <c r="G90" s="103" t="s">
        <v>1016</v>
      </c>
      <c r="H90" s="103" t="s">
        <v>1015</v>
      </c>
      <c r="I90" s="103" t="s">
        <v>1014</v>
      </c>
      <c r="J90" s="103" t="s">
        <v>1013</v>
      </c>
      <c r="L90" s="20"/>
    </row>
    <row r="91" spans="1:12" s="9" customFormat="1" x14ac:dyDescent="0.25">
      <c r="A91" s="20"/>
      <c r="B91" s="20"/>
      <c r="C91" s="20" t="s">
        <v>361</v>
      </c>
      <c r="D91" s="103"/>
      <c r="E91" s="47" t="s">
        <v>1017</v>
      </c>
      <c r="F91" s="47" t="s">
        <v>1018</v>
      </c>
      <c r="G91" s="86"/>
      <c r="H91" s="86"/>
      <c r="I91" s="86"/>
      <c r="J91" s="86"/>
      <c r="L91" s="20"/>
    </row>
    <row r="92" spans="1:12" s="9" customFormat="1" x14ac:dyDescent="0.25">
      <c r="A92" s="20" t="s">
        <v>401</v>
      </c>
      <c r="B92" s="20"/>
      <c r="C92" s="20" t="s">
        <v>361</v>
      </c>
      <c r="D92" s="86"/>
      <c r="E92" s="47" t="s">
        <v>458</v>
      </c>
      <c r="F92" s="47" t="s">
        <v>469</v>
      </c>
      <c r="G92" s="47" t="s">
        <v>470</v>
      </c>
      <c r="H92" s="47" t="s">
        <v>471</v>
      </c>
      <c r="I92" s="47" t="s">
        <v>472</v>
      </c>
      <c r="J92" s="47" t="s">
        <v>1023</v>
      </c>
      <c r="L92" s="20"/>
    </row>
    <row r="93" spans="1:12" x14ac:dyDescent="0.25">
      <c r="A93" s="20"/>
      <c r="B93" s="20"/>
      <c r="C93" s="20" t="s">
        <v>362</v>
      </c>
      <c r="D93" s="9"/>
      <c r="E93" s="17"/>
      <c r="J93" s="9"/>
      <c r="L93" s="20"/>
    </row>
    <row r="94" spans="1:12" x14ac:dyDescent="0.25">
      <c r="A94" s="20"/>
      <c r="B94" s="20"/>
      <c r="C94" s="21"/>
      <c r="D94" s="4"/>
      <c r="E94" s="58"/>
      <c r="F94" s="55"/>
      <c r="G94" s="42"/>
      <c r="H94" s="32"/>
      <c r="I94" s="34"/>
      <c r="J94" s="32"/>
      <c r="L94" s="20"/>
    </row>
    <row r="95" spans="1:12" x14ac:dyDescent="0.25">
      <c r="A95" s="20"/>
      <c r="B95" s="20"/>
      <c r="C95" s="20" t="s">
        <v>362</v>
      </c>
      <c r="D95" s="9"/>
      <c r="E95" s="17"/>
      <c r="J95" s="9"/>
      <c r="L95" s="20"/>
    </row>
    <row r="96" spans="1:12" x14ac:dyDescent="0.25">
      <c r="A96" s="20"/>
      <c r="B96" s="20"/>
      <c r="C96" s="20" t="s">
        <v>399</v>
      </c>
      <c r="D96" s="20"/>
      <c r="E96" s="25"/>
      <c r="F96" s="20"/>
      <c r="G96" s="20"/>
      <c r="H96" s="20"/>
      <c r="I96" s="20"/>
      <c r="J96" s="20"/>
      <c r="K96" s="20"/>
      <c r="L96" s="20" t="s">
        <v>400</v>
      </c>
    </row>
    <row r="101" spans="1:8" ht="17.25" hidden="1" customHeight="1" x14ac:dyDescent="0.25">
      <c r="A101" s="20"/>
      <c r="B101" s="20" t="b">
        <v>0</v>
      </c>
      <c r="C101" s="20" t="s">
        <v>1019</v>
      </c>
      <c r="D101" s="20"/>
      <c r="E101" s="20"/>
      <c r="F101" s="25"/>
      <c r="G101" s="20"/>
      <c r="H101" s="20"/>
    </row>
    <row r="102" spans="1:8" hidden="1" x14ac:dyDescent="0.25">
      <c r="A102" s="20"/>
      <c r="B102" s="20"/>
      <c r="C102" s="20"/>
      <c r="D102" s="20"/>
      <c r="E102" s="20"/>
      <c r="F102" s="25" t="s">
        <v>1021</v>
      </c>
      <c r="G102" s="20"/>
      <c r="H102" s="20"/>
    </row>
    <row r="103" spans="1:8" hidden="1" x14ac:dyDescent="0.25">
      <c r="A103" s="20"/>
      <c r="B103" s="20"/>
      <c r="C103" s="20"/>
      <c r="D103" s="20" t="s">
        <v>688</v>
      </c>
      <c r="E103" s="20" t="s">
        <v>1020</v>
      </c>
      <c r="F103" s="25"/>
      <c r="G103" s="20"/>
      <c r="H103" s="20"/>
    </row>
    <row r="104" spans="1:8" hidden="1" x14ac:dyDescent="0.25">
      <c r="A104" s="20"/>
      <c r="B104" s="20"/>
      <c r="C104" s="20" t="s">
        <v>360</v>
      </c>
      <c r="D104" s="20" t="s">
        <v>440</v>
      </c>
      <c r="E104" s="20" t="s">
        <v>440</v>
      </c>
      <c r="F104" s="25"/>
      <c r="G104" s="20" t="s">
        <v>362</v>
      </c>
      <c r="H104" s="20" t="s">
        <v>363</v>
      </c>
    </row>
    <row r="105" spans="1:8" s="9" customFormat="1" x14ac:dyDescent="0.25">
      <c r="A105" s="20"/>
      <c r="B105" s="20"/>
      <c r="C105" s="20" t="s">
        <v>364</v>
      </c>
      <c r="D105" s="87" t="s">
        <v>1039</v>
      </c>
      <c r="E105" s="88"/>
      <c r="F105" s="89"/>
      <c r="H105" s="20"/>
    </row>
    <row r="106" spans="1:8" s="9" customFormat="1" x14ac:dyDescent="0.25">
      <c r="A106" s="20"/>
      <c r="B106" s="20"/>
      <c r="C106" s="20" t="s">
        <v>361</v>
      </c>
      <c r="D106" s="85" t="s">
        <v>967</v>
      </c>
      <c r="E106" s="85" t="s">
        <v>579</v>
      </c>
      <c r="F106" s="47" t="s">
        <v>445</v>
      </c>
      <c r="H106" s="20"/>
    </row>
    <row r="107" spans="1:8" s="9" customFormat="1" x14ac:dyDescent="0.25">
      <c r="A107" s="20" t="s">
        <v>401</v>
      </c>
      <c r="B107" s="20"/>
      <c r="C107" s="20" t="s">
        <v>361</v>
      </c>
      <c r="D107" s="86"/>
      <c r="E107" s="86"/>
      <c r="F107" s="47" t="s">
        <v>1024</v>
      </c>
      <c r="H107" s="20"/>
    </row>
    <row r="108" spans="1:8" x14ac:dyDescent="0.25">
      <c r="A108" s="20"/>
      <c r="B108" s="20"/>
      <c r="C108" s="20" t="s">
        <v>362</v>
      </c>
      <c r="D108" s="9"/>
      <c r="E108" s="9"/>
      <c r="F108" s="17"/>
      <c r="H108" s="20"/>
    </row>
    <row r="109" spans="1:8" x14ac:dyDescent="0.25">
      <c r="A109" s="20"/>
      <c r="B109" s="20"/>
      <c r="C109" s="21"/>
      <c r="D109" s="4"/>
      <c r="E109" s="59"/>
      <c r="F109" s="43"/>
      <c r="H109" s="20"/>
    </row>
    <row r="110" spans="1:8" x14ac:dyDescent="0.25">
      <c r="A110" s="20"/>
      <c r="B110" s="20"/>
      <c r="C110" s="20" t="s">
        <v>362</v>
      </c>
      <c r="D110" s="9"/>
      <c r="E110" s="9"/>
      <c r="F110" s="17"/>
      <c r="H110" s="20"/>
    </row>
    <row r="111" spans="1:8" x14ac:dyDescent="0.25">
      <c r="A111" s="20"/>
      <c r="B111" s="20"/>
      <c r="C111" s="20" t="s">
        <v>399</v>
      </c>
      <c r="D111" s="20"/>
      <c r="E111" s="20"/>
      <c r="F111" s="25"/>
      <c r="G111" s="20"/>
      <c r="H111" s="20" t="s">
        <v>400</v>
      </c>
    </row>
  </sheetData>
  <mergeCells count="29">
    <mergeCell ref="I90:I91"/>
    <mergeCell ref="J90:J91"/>
    <mergeCell ref="D89:J89"/>
    <mergeCell ref="D90:D92"/>
    <mergeCell ref="D42:D43"/>
    <mergeCell ref="E42:E43"/>
    <mergeCell ref="D56:D57"/>
    <mergeCell ref="E56:E57"/>
    <mergeCell ref="D41:G41"/>
    <mergeCell ref="E26:E27"/>
    <mergeCell ref="D25:H25"/>
    <mergeCell ref="D29:E29"/>
    <mergeCell ref="E106:E107"/>
    <mergeCell ref="D106:D107"/>
    <mergeCell ref="D105:F105"/>
    <mergeCell ref="D55:G55"/>
    <mergeCell ref="E74:E75"/>
    <mergeCell ref="D74:D75"/>
    <mergeCell ref="D73:H73"/>
    <mergeCell ref="E90:F90"/>
    <mergeCell ref="G90:G91"/>
    <mergeCell ref="H90:H91"/>
    <mergeCell ref="D59:F59"/>
    <mergeCell ref="E1:K1"/>
    <mergeCell ref="D12:D13"/>
    <mergeCell ref="E12:E13"/>
    <mergeCell ref="D11:H11"/>
    <mergeCell ref="D26:D27"/>
    <mergeCell ref="D4:H4"/>
  </mergeCells>
  <dataValidations count="2">
    <dataValidation type="decimal" allowBlank="1" showInputMessage="1" showErrorMessage="1" errorTitle="Input Error" error="Please enter a Whole Number between -999999999999999 and 999999999999999" sqref="F15 F109 J94 G94:H94 G59 G45 F29">
      <formula1>-999999999999999</formula1>
      <formula2>999999999999999</formula2>
    </dataValidation>
    <dataValidation type="whole" allowBlank="1" showInputMessage="1" showErrorMessage="1" errorTitle="Input Error" error="Please enter a Numeric value between 0 and 999999999999999" sqref="I94">
      <formula1>0</formula1>
      <formula2>999999999999999</formula2>
    </dataValidation>
  </dataValidations>
  <pageMargins left="0.7" right="0.7" top="0.75" bottom="0.75" header="0.3" footer="0.3"/>
  <pageSetup orientation="portrait" r:id="rId1"/>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workbookViewId="0"/>
  </sheetViews>
  <sheetFormatPr defaultColWidth="9.140625" defaultRowHeight="15" x14ac:dyDescent="0.25"/>
  <cols>
    <col min="1" max="16384" width="9.140625" style="1"/>
  </cols>
  <sheetData/>
  <sheetProtection selectLockedCells="1"/>
  <dataConsolidate/>
  <phoneticPr fontId="0" type="noConversion"/>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ColWidth="9.140625" defaultRowHeight="15" x14ac:dyDescent="0.25"/>
  <cols>
    <col min="1" max="16384" width="9.140625" style="1"/>
  </cols>
  <sheetData/>
  <sheetProtection selectLockedCells="1"/>
  <phoneticPr fontId="2" type="noConversion"/>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
  <sheetViews>
    <sheetView workbookViewId="0">
      <selection activeCell="A2" sqref="A2"/>
    </sheetView>
  </sheetViews>
  <sheetFormatPr defaultColWidth="9.140625" defaultRowHeight="15" x14ac:dyDescent="0.25"/>
  <cols>
    <col min="1" max="16384" width="9.140625" style="1"/>
  </cols>
  <sheetData/>
  <sheetProtection selectLockedCells="1"/>
  <phoneticPr fontId="2" type="noConversion"/>
  <pageMargins left="0.7" right="0.7" top="0.75" bottom="0.75" header="0.3" footer="0.3"/>
  <pageSetup paperSize="9"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E2"/>
  <sheetViews>
    <sheetView topLeftCell="I1" workbookViewId="0">
      <selection activeCell="O17" sqref="O17"/>
    </sheetView>
  </sheetViews>
  <sheetFormatPr defaultRowHeight="15" x14ac:dyDescent="0.25"/>
  <sheetData>
    <row r="1" spans="1:5" x14ac:dyDescent="0.25">
      <c r="A1">
        <f>DNBS06PART3!F122</f>
        <v>0</v>
      </c>
      <c r="B1" t="s">
        <v>1053</v>
      </c>
      <c r="E1" t="s">
        <v>541</v>
      </c>
    </row>
    <row r="2" spans="1:5" x14ac:dyDescent="0.25">
      <c r="A2">
        <f>DNBS06PART3!H122</f>
        <v>0</v>
      </c>
      <c r="B2" t="s">
        <v>1053</v>
      </c>
      <c r="E2" t="s">
        <v>541</v>
      </c>
    </row>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1"/>
  <sheetViews>
    <sheetView workbookViewId="0">
      <selection activeCell="L13" sqref="L13"/>
    </sheetView>
  </sheetViews>
  <sheetFormatPr defaultRowHeight="15" x14ac:dyDescent="0.25"/>
  <sheetData>
    <row r="1" spans="1:8" x14ac:dyDescent="0.25">
      <c r="A1" t="s">
        <v>433</v>
      </c>
      <c r="B1" t="s">
        <v>434</v>
      </c>
      <c r="C1" t="s">
        <v>432</v>
      </c>
      <c r="D1" t="s">
        <v>435</v>
      </c>
      <c r="E1" t="s">
        <v>436</v>
      </c>
      <c r="F1" t="s">
        <v>437</v>
      </c>
      <c r="G1" t="s">
        <v>438</v>
      </c>
      <c r="H1" t="s">
        <v>439</v>
      </c>
    </row>
  </sheetData>
  <phoneticPr fontId="2"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E226"/>
  <sheetViews>
    <sheetView workbookViewId="0"/>
  </sheetViews>
  <sheetFormatPr defaultRowHeight="15" x14ac:dyDescent="0.25"/>
  <sheetData>
    <row r="1" spans="1:5" x14ac:dyDescent="0.25">
      <c r="A1" t="s">
        <v>537</v>
      </c>
      <c r="B1" t="str">
        <f>DNBS06PART1!D48</f>
        <v xml:space="preserve">       (i) Amount permitted to be invested</v>
      </c>
      <c r="C1" t="str">
        <f>DNBS06PART1!D47</f>
        <v xml:space="preserve"> 4. Other investments as approved by the company’s Board of Directors -  maximum being 20% of deposits shown against (c) Total (1+2) (total Public Deposits) or 10 times of NOF whichever is less</v>
      </c>
      <c r="D1">
        <v>0</v>
      </c>
      <c r="E1">
        <v>0</v>
      </c>
    </row>
    <row r="2" spans="1:5" x14ac:dyDescent="0.25">
      <c r="A2" t="s">
        <v>537</v>
      </c>
      <c r="B2" t="str">
        <f>DNBS06PART1!D49</f>
        <v xml:space="preserve">       (ii) Amount actually  invested </v>
      </c>
      <c r="C2" t="str">
        <f>DNBS06PART1!D47</f>
        <v xml:space="preserve"> 4. Other investments as approved by the company’s Board of Directors -  maximum being 20% of deposits shown against (c) Total (1+2) (total Public Deposits) or 10 times of NOF whichever is less</v>
      </c>
      <c r="D2">
        <v>0</v>
      </c>
      <c r="E2">
        <v>0</v>
      </c>
    </row>
    <row r="3" spans="1:5" x14ac:dyDescent="0.25">
      <c r="A3" t="s">
        <v>537</v>
      </c>
      <c r="B3" t="str">
        <f>DNBS06PART1!D50</f>
        <v xml:space="preserve">       (iii) % of Amount actually invested to Total Public Deposits</v>
      </c>
      <c r="C3" t="str">
        <f>DNBS06PART1!D47</f>
        <v xml:space="preserve"> 4. Other investments as approved by the company’s Board of Directors -  maximum being 20% of deposits shown against (c) Total (1+2) (total Public Deposits) or 10 times of NOF whichever is less</v>
      </c>
      <c r="D3">
        <v>0</v>
      </c>
      <c r="E3">
        <v>0</v>
      </c>
    </row>
    <row r="4" spans="1:5" x14ac:dyDescent="0.25">
      <c r="A4" t="s">
        <v>537</v>
      </c>
      <c r="B4" t="str">
        <f>DNBS06PART1!D17</f>
        <v xml:space="preserve"> 1. Money received by issue of non-convertible, optionally convertible debentures/bonds [Please see Note No. 2 below] </v>
      </c>
      <c r="C4" t="str">
        <f>DNBS06PART1!D16</f>
        <v>I. Public Deposits</v>
      </c>
      <c r="D4">
        <v>0</v>
      </c>
      <c r="E4">
        <v>0</v>
      </c>
    </row>
    <row r="5" spans="1:5" x14ac:dyDescent="0.25">
      <c r="A5" t="s">
        <v>537</v>
      </c>
      <c r="B5" t="str">
        <f>DNBS06PART1!D18</f>
        <v xml:space="preserve"> 2. Deposits  received from</v>
      </c>
      <c r="C5" t="str">
        <f>DNBS06PART1!D16</f>
        <v>I. Public Deposits</v>
      </c>
      <c r="D5">
        <v>0</v>
      </c>
      <c r="E5">
        <v>0</v>
      </c>
    </row>
    <row r="6" spans="1:5" x14ac:dyDescent="0.25">
      <c r="A6" t="s">
        <v>537</v>
      </c>
      <c r="B6" t="str">
        <f>DNBS06PART1!D19</f>
        <v xml:space="preserve">          (i) Shareholders</v>
      </c>
      <c r="C6" t="str">
        <f>DNBS06PART1!D18</f>
        <v xml:space="preserve"> 2. Deposits  received from</v>
      </c>
      <c r="D6">
        <v>0</v>
      </c>
      <c r="E6">
        <v>0</v>
      </c>
    </row>
    <row r="7" spans="1:5" x14ac:dyDescent="0.25">
      <c r="A7" t="s">
        <v>537</v>
      </c>
      <c r="B7" t="str">
        <f>DNBS06PART1!D20</f>
        <v xml:space="preserve">          (ii) Directors</v>
      </c>
      <c r="C7" t="str">
        <f>DNBS06PART1!D18</f>
        <v xml:space="preserve"> 2. Deposits  received from</v>
      </c>
      <c r="D7">
        <v>0</v>
      </c>
      <c r="E7">
        <v>0</v>
      </c>
    </row>
    <row r="8" spans="1:5" x14ac:dyDescent="0.25">
      <c r="A8" t="s">
        <v>537</v>
      </c>
      <c r="B8" t="str">
        <f>DNBS06PART1!D21</f>
        <v xml:space="preserve">          (iii) Companies</v>
      </c>
      <c r="C8" t="str">
        <f>DNBS06PART1!D18</f>
        <v xml:space="preserve"> 2. Deposits  received from</v>
      </c>
      <c r="D8">
        <v>0</v>
      </c>
      <c r="E8">
        <v>0</v>
      </c>
    </row>
    <row r="9" spans="1:5" x14ac:dyDescent="0.25">
      <c r="A9" t="s">
        <v>537</v>
      </c>
      <c r="B9" t="str">
        <f>DNBS06PART1!D22</f>
        <v xml:space="preserve">          (iv) Others – including deposits received from public</v>
      </c>
      <c r="C9" t="str">
        <f>DNBS06PART1!D18</f>
        <v xml:space="preserve"> 2. Deposits  received from</v>
      </c>
      <c r="D9">
        <v>0</v>
      </c>
      <c r="E9">
        <v>0</v>
      </c>
    </row>
    <row r="10" spans="1:5" x14ac:dyDescent="0.25">
      <c r="A10" t="s">
        <v>537</v>
      </c>
      <c r="B10" t="str">
        <f>DNBS06PART1!D25</f>
        <v xml:space="preserve"> 1. Unencumbered approved securities (vide Section 45-IB  of RBI Act)  (minimum investment required to be maintained being 10% of the deposits shown against (c) Total (1+2) (total Public Deposits) ) (Please attach a list of approved securities as per Annexure-1) </v>
      </c>
      <c r="C10" t="str">
        <f>DNBS06PART1!D24</f>
        <v>II. Details of Approved investments required to be maintained:</v>
      </c>
      <c r="D10">
        <v>0</v>
      </c>
      <c r="E10">
        <v>0</v>
      </c>
    </row>
    <row r="11" spans="1:5" x14ac:dyDescent="0.25">
      <c r="A11" t="s">
        <v>537</v>
      </c>
      <c r="B11" t="str">
        <f>DNBS06PART1!D29</f>
        <v xml:space="preserve"> 2. Fixed deposits/ certificate of  deposits of scheduled commercial banks or public financial  institutions in terms of para 6 (1)(a) of Residuary Non-Banking Companies (Reserve Bank) Directions, 1987  (minimum investment required to be maintained being 10% of the  deposits shown against (c) Total (1+2) (total Public Deposits)) [Please attach a list of  fixed deposits / certificate of deposits as per Annexure-2]</v>
      </c>
      <c r="C11" t="str">
        <f>DNBS06PART1!D24</f>
        <v>II. Details of Approved investments required to be maintained:</v>
      </c>
      <c r="D11">
        <v>0</v>
      </c>
      <c r="E11">
        <v>0</v>
      </c>
    </row>
    <row r="12" spans="1:5" x14ac:dyDescent="0.25">
      <c r="A12" t="s">
        <v>537</v>
      </c>
      <c r="B12" t="str">
        <f>DNBS06PART1!D33</f>
        <v xml:space="preserve"> 3. Bonds or debentures or commercial papers of a Govt. company/ public sector bank/  public financial institution/ corporations established or  constituted under any State or Central enactments or any  other company incorporated  under the Companies Act, 1956 or in any approved securities or in the manner at (a) above in terms of   para 6 (1)(b)  of Residuary Non-Banking Companies (Reserve Bank) Directions, 1987   (minimum investment required to be maintained being 75% of the deposit shown against (c) Total (1+2) (total Public Deposits)) [please see instruction No.3 below] </v>
      </c>
      <c r="C12" t="str">
        <f>DNBS06PART1!D24</f>
        <v>II. Details of Approved investments required to be maintained:</v>
      </c>
      <c r="D12">
        <v>0</v>
      </c>
      <c r="E12">
        <v>0</v>
      </c>
    </row>
    <row r="13" spans="1:5" x14ac:dyDescent="0.25">
      <c r="A13" t="s">
        <v>537</v>
      </c>
      <c r="B13" t="str">
        <f>DNBS06PART1!D47</f>
        <v xml:space="preserve"> 4. Other investments as approved by the company’s Board of Directors -  maximum being 20% of deposits shown against (c) Total (1+2) (total Public Deposits) or 10 times of NOF whichever is less</v>
      </c>
      <c r="C13" t="str">
        <f>DNBS06PART1!D24</f>
        <v>II. Details of Approved investments required to be maintained:</v>
      </c>
      <c r="D13">
        <v>0</v>
      </c>
      <c r="E13">
        <v>0</v>
      </c>
    </row>
    <row r="14" spans="1:5" x14ac:dyDescent="0.25">
      <c r="A14" t="s">
        <v>537</v>
      </c>
      <c r="B14" t="str">
        <f>DNBS06PART1!D26</f>
        <v xml:space="preserve">         (i) Amount required to be maintained</v>
      </c>
      <c r="C14" t="str">
        <f>DNBS06PART1!D25</f>
        <v xml:space="preserve"> 1. Unencumbered approved securities (vide Section 45-IB  of RBI Act)  (minimum investment required to be maintained being 10% of the deposits shown against (c) Total (1+2) (total Public Deposits) ) (Please attach a list of approved securities as per Annexure-1) </v>
      </c>
      <c r="D14">
        <v>0</v>
      </c>
      <c r="E14">
        <v>0</v>
      </c>
    </row>
    <row r="15" spans="1:5" x14ac:dyDescent="0.25">
      <c r="A15" t="s">
        <v>537</v>
      </c>
      <c r="B15" t="str">
        <f>DNBS06PART1!D27</f>
        <v xml:space="preserve">         (ii) Amount actually maintained</v>
      </c>
      <c r="C15" t="str">
        <f>DNBS06PART1!D25</f>
        <v xml:space="preserve"> 1. Unencumbered approved securities (vide Section 45-IB  of RBI Act)  (minimum investment required to be maintained being 10% of the deposits shown against (c) Total (1+2) (total Public Deposits) ) (Please attach a list of approved securities as per Annexure-1) </v>
      </c>
      <c r="D15">
        <v>0</v>
      </c>
      <c r="E15">
        <v>0</v>
      </c>
    </row>
    <row r="16" spans="1:5" x14ac:dyDescent="0.25">
      <c r="A16" t="s">
        <v>537</v>
      </c>
      <c r="B16" t="str">
        <f>DNBS06PART1!D28</f>
        <v xml:space="preserve">         (iii) % of Amount actually maintained to Total Public Deposits</v>
      </c>
      <c r="C16" t="str">
        <f>DNBS06PART1!D25</f>
        <v xml:space="preserve"> 1. Unencumbered approved securities (vide Section 45-IB  of RBI Act)  (minimum investment required to be maintained being 10% of the deposits shown against (c) Total (1+2) (total Public Deposits) ) (Please attach a list of approved securities as per Annexure-1) </v>
      </c>
      <c r="D16">
        <v>0</v>
      </c>
      <c r="E16">
        <v>0</v>
      </c>
    </row>
    <row r="17" spans="1:5" x14ac:dyDescent="0.25">
      <c r="A17" t="s">
        <v>537</v>
      </c>
      <c r="B17" t="str">
        <f>DNBS06PART1!D30</f>
        <v xml:space="preserve">        (i) Amount required to be maintained</v>
      </c>
      <c r="C17" t="str">
        <f>DNBS06PART1!D29</f>
        <v xml:space="preserve"> 2. Fixed deposits/ certificate of  deposits of scheduled commercial banks or public financial  institutions in terms of para 6 (1)(a) of Residuary Non-Banking Companies (Reserve Bank) Directions, 1987  (minimum investment required to be maintained being 10% of the  deposits shown against (c) Total (1+2) (total Public Deposits)) [Please attach a list of  fixed deposits / certificate of deposits as per Annexure-2]</v>
      </c>
      <c r="D17">
        <v>0</v>
      </c>
      <c r="E17">
        <v>0</v>
      </c>
    </row>
    <row r="18" spans="1:5" x14ac:dyDescent="0.25">
      <c r="A18" t="s">
        <v>537</v>
      </c>
      <c r="B18" t="str">
        <f>DNBS06PART1!D31</f>
        <v xml:space="preserve">        (ii) Amount actually  maintained</v>
      </c>
      <c r="C18" t="str">
        <f>DNBS06PART1!D29</f>
        <v xml:space="preserve"> 2. Fixed deposits/ certificate of  deposits of scheduled commercial banks or public financial  institutions in terms of para 6 (1)(a) of Residuary Non-Banking Companies (Reserve Bank) Directions, 1987  (minimum investment required to be maintained being 10% of the  deposits shown against (c) Total (1+2) (total Public Deposits)) [Please attach a list of  fixed deposits / certificate of deposits as per Annexure-2]</v>
      </c>
      <c r="D18">
        <v>0</v>
      </c>
      <c r="E18">
        <v>0</v>
      </c>
    </row>
    <row r="19" spans="1:5" x14ac:dyDescent="0.25">
      <c r="A19" t="s">
        <v>537</v>
      </c>
      <c r="B19" t="str">
        <f>DNBS06PART1!D32</f>
        <v xml:space="preserve">        (iii) % of Amount actually maintained to Total Public Deposits</v>
      </c>
      <c r="C19" t="str">
        <f>DNBS06PART1!D29</f>
        <v xml:space="preserve"> 2. Fixed deposits/ certificate of  deposits of scheduled commercial banks or public financial  institutions in terms of para 6 (1)(a) of Residuary Non-Banking Companies (Reserve Bank) Directions, 1987  (minimum investment required to be maintained being 10% of the  deposits shown against (c) Total (1+2) (total Public Deposits)) [Please attach a list of  fixed deposits / certificate of deposits as per Annexure-2]</v>
      </c>
      <c r="D19">
        <v>0</v>
      </c>
      <c r="E19">
        <v>0</v>
      </c>
    </row>
    <row r="20" spans="1:5" x14ac:dyDescent="0.25">
      <c r="A20" t="s">
        <v>537</v>
      </c>
      <c r="B20" t="str">
        <f>DNBS06PART1!D34</f>
        <v xml:space="preserve">         (i) Amount required to be maintained</v>
      </c>
      <c r="C20" t="str">
        <f>DNBS06PART1!D33</f>
        <v xml:space="preserve"> 3. Bonds or debentures or commercial papers of a Govt. company/ public sector bank/  public financial institution/ corporations established or  constituted under any State or Central enactments or any  other company incorporated  under the Companies Act, 1956 or in any approved securities or in the manner at (a) above in terms of   para 6 (1)(b)  of Residuary Non-Banking Companies (Reserve Bank) Directions, 1987   (minimum investment required to be maintained being 75% of the deposit shown against (c) Total (1+2) (total Public Deposits)) [please see instruction No.3 below] </v>
      </c>
      <c r="D20">
        <v>0</v>
      </c>
      <c r="E20">
        <v>0</v>
      </c>
    </row>
    <row r="21" spans="1:5" x14ac:dyDescent="0.25">
      <c r="A21" t="s">
        <v>537</v>
      </c>
      <c r="B21" t="str">
        <f>DNBS06PART1!D35</f>
        <v xml:space="preserve">         (ii) Amount actually  maintained</v>
      </c>
      <c r="C21" t="str">
        <f>DNBS06PART1!D33</f>
        <v xml:space="preserve"> 3. Bonds or debentures or commercial papers of a Govt. company/ public sector bank/  public financial institution/ corporations established or  constituted under any State or Central enactments or any  other company incorporated  under the Companies Act, 1956 or in any approved securities or in the manner at (a) above in terms of   para 6 (1)(b)  of Residuary Non-Banking Companies (Reserve Bank) Directions, 1987   (minimum investment required to be maintained being 75% of the deposit shown against (c) Total (1+2) (total Public Deposits)) [please see instruction No.3 below] </v>
      </c>
      <c r="D21">
        <v>0</v>
      </c>
      <c r="E21">
        <v>0</v>
      </c>
    </row>
    <row r="22" spans="1:5" x14ac:dyDescent="0.25">
      <c r="A22" t="s">
        <v>537</v>
      </c>
      <c r="B22" t="str">
        <f>DNBS06PART1!D36</f>
        <v xml:space="preserve">         (iii) % of Amount actually maintained to Total Public Deposits</v>
      </c>
      <c r="C22" t="str">
        <f>DNBS06PART1!D33</f>
        <v xml:space="preserve"> 3. Bonds or debentures or commercial papers of a Govt. company/ public sector bank/  public financial institution/ corporations established or  constituted under any State or Central enactments or any  other company incorporated  under the Companies Act, 1956 or in any approved securities or in the manner at (a) above in terms of   para 6 (1)(b)  of Residuary Non-Banking Companies (Reserve Bank) Directions, 1987   (minimum investment required to be maintained being 75% of the deposit shown against (c) Total (1+2) (total Public Deposits)) [please see instruction No.3 below] </v>
      </c>
      <c r="D22">
        <v>0</v>
      </c>
      <c r="E22">
        <v>0</v>
      </c>
    </row>
    <row r="23" spans="1:5" x14ac:dyDescent="0.25">
      <c r="A23" t="s">
        <v>537</v>
      </c>
      <c r="B23" t="str">
        <f>DNBS06PART1!D40</f>
        <v xml:space="preserve">             *Unit Trust Of India-----------------</v>
      </c>
      <c r="C23" t="str">
        <f>DNBS06PART1!D39</f>
        <v xml:space="preserve">        (ii) Amount actually maintained</v>
      </c>
      <c r="D23">
        <v>0</v>
      </c>
      <c r="E23">
        <v>0</v>
      </c>
    </row>
    <row r="24" spans="1:5" x14ac:dyDescent="0.25">
      <c r="A24" t="s">
        <v>537</v>
      </c>
      <c r="B24" t="str">
        <f>DNBS06PART1!D41</f>
        <v xml:space="preserve">             *Other Mutual Funds---------------</v>
      </c>
      <c r="C24" t="str">
        <f>DNBS06PART1!D39</f>
        <v xml:space="preserve">        (ii) Amount actually maintained</v>
      </c>
      <c r="D24">
        <v>0</v>
      </c>
      <c r="E24">
        <v>0</v>
      </c>
    </row>
    <row r="25" spans="1:5" x14ac:dyDescent="0.25">
      <c r="A25" t="s">
        <v>537</v>
      </c>
      <c r="B25" t="str">
        <f>DNBS06PART1!D38</f>
        <v xml:space="preserve">        (i) Amount  permitted  to be maintained</v>
      </c>
      <c r="C25" t="str">
        <f>DNBS06PART1!D37</f>
        <v>(a)  Of  3 above, investments in Schemes of UTI/other Mutual Funds (maximum investment allowed being 10% of the amount shown against item code  100)</v>
      </c>
      <c r="D25">
        <v>0</v>
      </c>
      <c r="E25">
        <v>0</v>
      </c>
    </row>
    <row r="26" spans="1:5" x14ac:dyDescent="0.25">
      <c r="A26" t="s">
        <v>537</v>
      </c>
      <c r="B26" t="str">
        <f>DNBS06PART1!D39</f>
        <v xml:space="preserve">        (ii) Amount actually maintained</v>
      </c>
      <c r="C26" t="str">
        <f>DNBS06PART1!D37</f>
        <v>(a)  Of  3 above, investments in Schemes of UTI/other Mutual Funds (maximum investment allowed being 10% of the amount shown against item code  100)</v>
      </c>
      <c r="D26">
        <v>0</v>
      </c>
      <c r="E26">
        <v>0</v>
      </c>
    </row>
    <row r="27" spans="1:5" x14ac:dyDescent="0.25">
      <c r="A27" t="s">
        <v>537</v>
      </c>
      <c r="B27" t="str">
        <f>DNBS06PART1!D42</f>
        <v xml:space="preserve">        (iii) % of Amount actually maintained to Total Public Deposits</v>
      </c>
      <c r="C27" t="str">
        <f>DNBS06PART1!D37</f>
        <v>(a)  Of  3 above, investments in Schemes of UTI/other Mutual Funds (maximum investment allowed being 10% of the amount shown against item code  100)</v>
      </c>
      <c r="D27">
        <v>0</v>
      </c>
      <c r="E27">
        <v>0</v>
      </c>
    </row>
    <row r="28" spans="1:5" x14ac:dyDescent="0.25">
      <c r="A28" t="s">
        <v>537</v>
      </c>
      <c r="B28" t="str">
        <f>DNBS06PART1!D44</f>
        <v xml:space="preserve">        (i) Amount  permitted  to be maintained</v>
      </c>
      <c r="C28" t="str">
        <f>DNBS06PART1!D43</f>
        <v>(b)  Of 3 above, investments in bonds or debentures or commercial papers of companies incorporated  under the Companies Act,1956 (not being a subsidiary company or holding company or a company in the same group of the reporting RNBC) or a Government company or a public financial institution. (maximum investment allowed being 10% of the amount shown against (c) Total (1+2) (total Public Deposits))</v>
      </c>
      <c r="D28">
        <v>0</v>
      </c>
      <c r="E28">
        <v>0</v>
      </c>
    </row>
    <row r="29" spans="1:5" x14ac:dyDescent="0.25">
      <c r="A29" t="s">
        <v>537</v>
      </c>
      <c r="B29" t="str">
        <f>DNBS06PART1!D45</f>
        <v xml:space="preserve">        (ii) Amount actually  maintained</v>
      </c>
      <c r="C29" t="str">
        <f>DNBS06PART1!D43</f>
        <v>(b)  Of 3 above, investments in bonds or debentures or commercial papers of companies incorporated  under the Companies Act,1956 (not being a subsidiary company or holding company or a company in the same group of the reporting RNBC) or a Government company or a public financial institution. (maximum investment allowed being 10% of the amount shown against (c) Total (1+2) (total Public Deposits))</v>
      </c>
      <c r="D29">
        <v>0</v>
      </c>
      <c r="E29">
        <v>0</v>
      </c>
    </row>
    <row r="30" spans="1:5" x14ac:dyDescent="0.25">
      <c r="A30" t="s">
        <v>537</v>
      </c>
      <c r="B30" t="str">
        <f>DNBS06PART1!D46</f>
        <v xml:space="preserve">        (iii) % of Amount actually maintained to Total Public Deposits</v>
      </c>
      <c r="C30" t="str">
        <f>DNBS06PART1!D43</f>
        <v>(b)  Of 3 above, investments in bonds or debentures or commercial papers of companies incorporated  under the Companies Act,1956 (not being a subsidiary company or holding company or a company in the same group of the reporting RNBC) or a Government company or a public financial institution. (maximum investment allowed being 10% of the amount shown against (c) Total (1+2) (total Public Deposits))</v>
      </c>
      <c r="D30">
        <v>0</v>
      </c>
      <c r="E30">
        <v>0</v>
      </c>
    </row>
    <row r="31" spans="1:5" x14ac:dyDescent="0.25">
      <c r="A31" t="s">
        <v>580</v>
      </c>
      <c r="B31" t="str">
        <f>DNBS06PART2!D18</f>
        <v xml:space="preserve">          (i) Book value</v>
      </c>
      <c r="C31" t="str">
        <f>DNBS06PART2!D17</f>
        <v xml:space="preserve">   (b)  Amount of securities lodged</v>
      </c>
      <c r="D31">
        <v>0</v>
      </c>
      <c r="E31">
        <v>0</v>
      </c>
    </row>
    <row r="32" spans="1:5" x14ac:dyDescent="0.25">
      <c r="A32" t="s">
        <v>580</v>
      </c>
      <c r="B32" t="str">
        <f>DNBS06PART2!D19</f>
        <v xml:space="preserve">          (ii) Market value </v>
      </c>
      <c r="C32" t="str">
        <f>DNBS06PART2!D17</f>
        <v xml:space="preserve">   (b)  Amount of securities lodged</v>
      </c>
      <c r="D32">
        <v>0</v>
      </c>
      <c r="E32">
        <v>0</v>
      </c>
    </row>
    <row r="33" spans="1:5" x14ac:dyDescent="0.25">
      <c r="A33" t="s">
        <v>580</v>
      </c>
      <c r="B33" t="str">
        <f>DNBS06PART2!D17</f>
        <v xml:space="preserve">   (b)  Amount of securities lodged</v>
      </c>
      <c r="C33" t="str">
        <f>DNBS06PART2!D16</f>
        <v>2. (a)   Name of the designated branch and address where securities are lodged (please furnish details in Annexure-3 separately)</v>
      </c>
      <c r="D33">
        <v>0</v>
      </c>
      <c r="E33">
        <v>0</v>
      </c>
    </row>
    <row r="34" spans="1:5" x14ac:dyDescent="0.25">
      <c r="A34" t="s">
        <v>580</v>
      </c>
      <c r="B34" t="str">
        <f>DNBS06PART2!D21</f>
        <v xml:space="preserve">   (b) If not, please indicate the date-wise position of the shortfall during the quarter  (a separate  statement to be attached as per annexure-4)  </v>
      </c>
      <c r="C34" t="str">
        <f>DNBS06PART2!D20</f>
        <v>3. (a) Whether the company has maintained the required assets in unencumbered approved securities on a daily basis during the quarter [see Note No.1  given below]</v>
      </c>
      <c r="D34">
        <v>0</v>
      </c>
      <c r="E34">
        <v>0</v>
      </c>
    </row>
    <row r="35" spans="1:5" x14ac:dyDescent="0.25">
      <c r="A35" t="s">
        <v>580</v>
      </c>
      <c r="B35" t="str">
        <f>DNBS06PART2!D23</f>
        <v xml:space="preserve">    (b)  If not, whether demand for penal interest was made by RBI?</v>
      </c>
      <c r="C35" t="str">
        <f>DNBS06PART2!D22</f>
        <v>4. (a) Whether SLR requirement  complied with during the last  quarter?</v>
      </c>
      <c r="D35">
        <v>0</v>
      </c>
      <c r="E35">
        <v>0</v>
      </c>
    </row>
    <row r="36" spans="1:5" x14ac:dyDescent="0.25">
      <c r="A36" t="s">
        <v>580</v>
      </c>
      <c r="B36" t="str">
        <f>DNBS06PART2!D24</f>
        <v xml:space="preserve">     (c)  If  yes, </v>
      </c>
      <c r="C36" t="str">
        <f>DNBS06PART2!D22</f>
        <v>4. (a) Whether SLR requirement  complied with during the last  quarter?</v>
      </c>
      <c r="D36">
        <v>0</v>
      </c>
      <c r="E36">
        <v>0</v>
      </c>
    </row>
    <row r="37" spans="1:5" x14ac:dyDescent="0.25">
      <c r="A37" t="s">
        <v>580</v>
      </c>
      <c r="B37" t="str">
        <f>DNBS06PART2!D25</f>
        <v xml:space="preserve">           (i) amount</v>
      </c>
      <c r="C37" t="str">
        <f>DNBS06PART2!D24</f>
        <v xml:space="preserve">     (c)  If  yes, </v>
      </c>
      <c r="D37">
        <v>0</v>
      </c>
      <c r="E37">
        <v>0</v>
      </c>
    </row>
    <row r="38" spans="1:5" x14ac:dyDescent="0.25">
      <c r="A38" t="s">
        <v>580</v>
      </c>
      <c r="B38" t="str">
        <f>DNBS06PART2!D26</f>
        <v xml:space="preserve">           (ii) date of payment thereof</v>
      </c>
      <c r="C38" t="str">
        <f>DNBS06PART2!D24</f>
        <v xml:space="preserve">     (c)  If  yes, </v>
      </c>
      <c r="D38">
        <v>0</v>
      </c>
      <c r="E38">
        <v>0</v>
      </c>
    </row>
    <row r="39" spans="1:5" x14ac:dyDescent="0.25">
      <c r="A39" t="s">
        <v>580</v>
      </c>
      <c r="B39" t="str">
        <f>DNBS06PART2!D31</f>
        <v xml:space="preserve">           (i) Those covered by CLB orders</v>
      </c>
      <c r="C39" t="str">
        <f>DNBS06PART2!D30</f>
        <v>8. Steps taken/being taken to repay the Deposits matured but not repaid:</v>
      </c>
      <c r="D39">
        <v>0</v>
      </c>
      <c r="E39">
        <v>0</v>
      </c>
    </row>
    <row r="40" spans="1:5" x14ac:dyDescent="0.25">
      <c r="A40" t="s">
        <v>580</v>
      </c>
      <c r="B40" t="str">
        <f>DNBS06PART2!D32</f>
        <v xml:space="preserve">           (ii) Other than those covered by CLB order</v>
      </c>
      <c r="C40" t="str">
        <f>DNBS06PART2!D30</f>
        <v>8. Steps taken/being taken to repay the Deposits matured but not repaid:</v>
      </c>
      <c r="D40">
        <v>0</v>
      </c>
      <c r="E40">
        <v>0</v>
      </c>
    </row>
    <row r="41" spans="1:5" x14ac:dyDescent="0.25">
      <c r="A41" t="s">
        <v>618</v>
      </c>
      <c r="B41" t="str">
        <f>DNBS06PART5!D16</f>
        <v xml:space="preserve">   (i) Paid-up Equity Capital</v>
      </c>
      <c r="C41" t="str">
        <f>DNBS06PART5!D15</f>
        <v>1. Capital Funds  :</v>
      </c>
      <c r="D41">
        <v>0</v>
      </c>
      <c r="E41">
        <v>0</v>
      </c>
    </row>
    <row r="42" spans="1:5" x14ac:dyDescent="0.25">
      <c r="A42" t="s">
        <v>618</v>
      </c>
      <c r="B42" t="str">
        <f>DNBS06PART5!D17</f>
        <v xml:space="preserve">   (ii) Free Reserves* (please see instruction No.1 given below)</v>
      </c>
      <c r="C42" t="str">
        <f>DNBS06PART5!D15</f>
        <v>1. Capital Funds  :</v>
      </c>
      <c r="D42">
        <v>0</v>
      </c>
      <c r="E42">
        <v>0</v>
      </c>
    </row>
    <row r="43" spans="1:5" x14ac:dyDescent="0.25">
      <c r="A43" t="s">
        <v>655</v>
      </c>
      <c r="B43" t="str">
        <f>DNBS06PART6!D18</f>
        <v xml:space="preserve">(a) Fixed Deposits with and certificates of deposits issued by  scheduled commercial bank/s and public Financial Institutions </v>
      </c>
      <c r="C43" t="str">
        <f>DNBS06PART6!D17</f>
        <v>3. Security for deposits(Free from any charge or lien)</v>
      </c>
      <c r="D43">
        <v>0</v>
      </c>
      <c r="E43">
        <v>0</v>
      </c>
    </row>
    <row r="44" spans="1:5" x14ac:dyDescent="0.25">
      <c r="A44" t="s">
        <v>655</v>
      </c>
      <c r="B44" t="str">
        <f>DNBS06PART6!D19</f>
        <v>(b) Investments(at Market Value) in securities of Central and /or State Governments, Government guaranteed bonds and other approved securities other than those reported at 2 above.</v>
      </c>
      <c r="C44" t="str">
        <f>DNBS06PART6!D17</f>
        <v>3. Security for deposits(Free from any charge or lien)</v>
      </c>
      <c r="D44">
        <v>0</v>
      </c>
      <c r="E44">
        <v>0</v>
      </c>
    </row>
    <row r="45" spans="1:5" x14ac:dyDescent="0.25">
      <c r="A45" t="s">
        <v>655</v>
      </c>
      <c r="B45" t="str">
        <f>DNBS06PART6!D20</f>
        <v xml:space="preserve">(c) Investment (at Market Value) in debentures /bonds/commercial paper, rated not less than AA+ or its equivalent, of: </v>
      </c>
      <c r="C45" t="str">
        <f>DNBS06PART6!D17</f>
        <v>3. Security for deposits(Free from any charge or lien)</v>
      </c>
      <c r="D45">
        <v>0</v>
      </c>
      <c r="E45">
        <v>0</v>
      </c>
    </row>
    <row r="46" spans="1:5" x14ac:dyDescent="0.25">
      <c r="A46" t="s">
        <v>655</v>
      </c>
      <c r="B46" t="str">
        <f>DNBS06PART6!D21</f>
        <v>i)  Companies other than companies in the same group/subsidiaries</v>
      </c>
      <c r="C46" t="str">
        <f>DNBS06PART6!D20</f>
        <v xml:space="preserve">(c) Investment (at Market Value) in debentures /bonds/commercial paper, rated not less than AA+ or its equivalent, of: </v>
      </c>
      <c r="D46">
        <v>0</v>
      </c>
      <c r="E46">
        <v>0</v>
      </c>
    </row>
    <row r="47" spans="1:5" x14ac:dyDescent="0.25">
      <c r="A47" t="s">
        <v>655</v>
      </c>
      <c r="B47" t="str">
        <f>DNBS06PART6!D22</f>
        <v>ii) Government company or public sector bank or public financial institution or any corporation established or constituted by Central or State enactments.</v>
      </c>
      <c r="C47" t="str">
        <f>DNBS06PART6!D20</f>
        <v xml:space="preserve">(c) Investment (at Market Value) in debentures /bonds/commercial paper, rated not less than AA+ or its equivalent, of: </v>
      </c>
      <c r="D47">
        <v>0</v>
      </c>
      <c r="E47">
        <v>0</v>
      </c>
    </row>
    <row r="48" spans="1:5" x14ac:dyDescent="0.25">
      <c r="A48" t="s">
        <v>655</v>
      </c>
      <c r="B48" t="str">
        <f>DNBS06PART6!D23</f>
        <v>(d) Investment (at Market value) in Units of</v>
      </c>
      <c r="C48" t="str">
        <f>DNBS06PART6!D17</f>
        <v>3. Security for deposits(Free from any charge or lien)</v>
      </c>
      <c r="D48">
        <v>0</v>
      </c>
      <c r="E48">
        <v>0</v>
      </c>
    </row>
    <row r="49" spans="1:5" x14ac:dyDescent="0.25">
      <c r="A49" t="s">
        <v>655</v>
      </c>
      <c r="B49" t="str">
        <f>DNBS06PART6!D24</f>
        <v>(i) Unit Trust of India</v>
      </c>
      <c r="C49" t="str">
        <f>DNBS06PART6!D23</f>
        <v>(d) Investment (at Market value) in Units of</v>
      </c>
      <c r="D49">
        <v>0</v>
      </c>
      <c r="E49">
        <v>0</v>
      </c>
    </row>
    <row r="50" spans="1:5" x14ac:dyDescent="0.25">
      <c r="A50" t="s">
        <v>655</v>
      </c>
      <c r="B50" t="str">
        <f>DNBS06PART6!D25</f>
        <v>(ii) Other Mutual Funds approved by SEBI (with Mutual Fund- wise break up)</v>
      </c>
      <c r="C50" t="str">
        <f>DNBS06PART6!D23</f>
        <v>(d) Investment (at Market value) in Units of</v>
      </c>
      <c r="D50">
        <v>0</v>
      </c>
      <c r="E50">
        <v>0</v>
      </c>
    </row>
    <row r="51" spans="1:5" x14ac:dyDescent="0.25">
      <c r="A51" t="s">
        <v>685</v>
      </c>
      <c r="B51" t="str">
        <f>DNBS06PART7!D18</f>
        <v>(i) Fixed deposits with banks/certificates of deposits issued by banks (other than those included in Part-4)</v>
      </c>
      <c r="C51" t="str">
        <f>DNBS06PART7!D17</f>
        <v>3. Other Investments:</v>
      </c>
      <c r="D51">
        <v>0</v>
      </c>
      <c r="E51">
        <v>0</v>
      </c>
    </row>
    <row r="52" spans="1:5" x14ac:dyDescent="0.25">
      <c r="A52" t="s">
        <v>685</v>
      </c>
      <c r="B52" t="str">
        <f>DNBS06PART7!D19</f>
        <v>(ii) Balances in any other deposit accounts with bank(s)</v>
      </c>
      <c r="C52" t="str">
        <f>DNBS06PART7!D17</f>
        <v>3. Other Investments:</v>
      </c>
      <c r="D52">
        <v>0</v>
      </c>
      <c r="E52">
        <v>0</v>
      </c>
    </row>
    <row r="53" spans="1:5" x14ac:dyDescent="0.25">
      <c r="A53" t="s">
        <v>685</v>
      </c>
      <c r="B53" t="str">
        <f>DNBS06PART7!D20</f>
        <v>(iii) Others (Please furnish a list showing book value and market value)</v>
      </c>
      <c r="C53" t="str">
        <f>DNBS06PART7!D17</f>
        <v>3. Other Investments:</v>
      </c>
      <c r="D53">
        <v>0</v>
      </c>
      <c r="E53">
        <v>0</v>
      </c>
    </row>
    <row r="54" spans="1:5" x14ac:dyDescent="0.25">
      <c r="A54" t="s">
        <v>537</v>
      </c>
      <c r="B54" t="str">
        <f>DNBS06PART1!D37</f>
        <v>(a)  Of  3 above, investments in Schemes of UTI/other Mutual Funds (maximum investment allowed being 10% of the amount shown against item code  100)</v>
      </c>
      <c r="C54" t="str">
        <f>DNBS06PART1!D33</f>
        <v xml:space="preserve"> 3. Bonds or debentures or commercial papers of a Govt. company/ public sector bank/  public financial institution/ corporations established or  constituted under any State or Central enactments or any  other company incorporated  under the Companies Act, 1956 or in any approved securities or in the manner at (a) above in terms of   para 6 (1)(b)  of Residuary Non-Banking Companies (Reserve Bank) Directions, 1987   (minimum investment required to be maintained being 75% of the deposit shown against (c) Total (1+2) (total Public Deposits)) [please see instruction No.3 below] </v>
      </c>
      <c r="D54">
        <v>0</v>
      </c>
      <c r="E54">
        <v>0</v>
      </c>
    </row>
    <row r="55" spans="1:5" x14ac:dyDescent="0.25">
      <c r="A55" t="s">
        <v>537</v>
      </c>
      <c r="B55" t="str">
        <f>DNBS06PART1!D43</f>
        <v>(b)  Of 3 above, investments in bonds or debentures or commercial papers of companies incorporated  under the Companies Act,1956 (not being a subsidiary company or holding company or a company in the same group of the reporting RNBC) or a Government company or a public financial institution. (maximum investment allowed being 10% of the amount shown against (c) Total (1+2) (total Public Deposits))</v>
      </c>
      <c r="C55" t="str">
        <f>DNBS06PART1!D33</f>
        <v xml:space="preserve"> 3. Bonds or debentures or commercial papers of a Govt. company/ public sector bank/  public financial institution/ corporations established or  constituted under any State or Central enactments or any  other company incorporated  under the Companies Act, 1956 or in any approved securities or in the manner at (a) above in terms of   para 6 (1)(b)  of Residuary Non-Banking Companies (Reserve Bank) Directions, 1987   (minimum investment required to be maintained being 75% of the deposit shown against (c) Total (1+2) (total Public Deposits)) [please see instruction No.3 below] </v>
      </c>
      <c r="D55">
        <v>0</v>
      </c>
      <c r="E55">
        <v>0</v>
      </c>
    </row>
    <row r="56" spans="1:5" x14ac:dyDescent="0.25">
      <c r="A56" t="s">
        <v>750</v>
      </c>
      <c r="B56" t="str">
        <f>DNBS06PART8!D17</f>
        <v>(i) Companies not in the same Group</v>
      </c>
      <c r="C56" t="str">
        <f>DNBS06PART8!D16</f>
        <v>2. Others:</v>
      </c>
      <c r="D56">
        <v>0</v>
      </c>
      <c r="E56">
        <v>0</v>
      </c>
    </row>
    <row r="57" spans="1:5" x14ac:dyDescent="0.25">
      <c r="A57" t="s">
        <v>750</v>
      </c>
      <c r="B57" t="str">
        <f>DNBS06PART8!D18</f>
        <v>(ii) Directors</v>
      </c>
      <c r="C57" t="str">
        <f>DNBS06PART8!D16</f>
        <v>2. Others:</v>
      </c>
      <c r="D57">
        <v>0</v>
      </c>
      <c r="E57">
        <v>0</v>
      </c>
    </row>
    <row r="58" spans="1:5" x14ac:dyDescent="0.25">
      <c r="A58" t="s">
        <v>750</v>
      </c>
      <c r="B58" t="str">
        <f>DNBS06PART8!D19</f>
        <v>(iii) Shareholders</v>
      </c>
      <c r="C58" t="str">
        <f>DNBS06PART8!D16</f>
        <v>2. Others:</v>
      </c>
      <c r="D58">
        <v>0</v>
      </c>
      <c r="E58">
        <v>0</v>
      </c>
    </row>
    <row r="59" spans="1:5" x14ac:dyDescent="0.25">
      <c r="A59" t="s">
        <v>750</v>
      </c>
      <c r="B59" t="str">
        <f>DNBS06PART8!D20</f>
        <v>(iv) Chief Executive Officer and other employees</v>
      </c>
      <c r="C59" t="str">
        <f>DNBS06PART8!D16</f>
        <v>2. Others:</v>
      </c>
      <c r="D59">
        <v>0</v>
      </c>
      <c r="E59">
        <v>0</v>
      </c>
    </row>
    <row r="60" spans="1:5" x14ac:dyDescent="0.25">
      <c r="A60" t="s">
        <v>750</v>
      </c>
      <c r="B60" t="str">
        <f>DNBS06PART8!D21</f>
        <v>(v) Purchasing, Selling and other Agents</v>
      </c>
      <c r="C60" t="str">
        <f>DNBS06PART8!D16</f>
        <v>2. Others:</v>
      </c>
      <c r="D60">
        <v>0</v>
      </c>
      <c r="E60">
        <v>0</v>
      </c>
    </row>
    <row r="61" spans="1:5" x14ac:dyDescent="0.25">
      <c r="A61" t="s">
        <v>750</v>
      </c>
      <c r="B61" t="str">
        <f>DNBS06PART8!D22</f>
        <v>(vi) Depositors</v>
      </c>
      <c r="C61" t="str">
        <f>DNBS06PART8!D16</f>
        <v>2. Others:</v>
      </c>
      <c r="D61">
        <v>0</v>
      </c>
      <c r="E61">
        <v>0</v>
      </c>
    </row>
    <row r="62" spans="1:5" x14ac:dyDescent="0.25">
      <c r="A62" t="s">
        <v>750</v>
      </c>
      <c r="B62" t="str">
        <f>DNBS06PART8!D23</f>
        <v>(vii) Others</v>
      </c>
      <c r="C62" t="str">
        <f>DNBS06PART8!D16</f>
        <v>2. Others:</v>
      </c>
      <c r="D62">
        <v>0</v>
      </c>
      <c r="E62">
        <v>0</v>
      </c>
    </row>
    <row r="63" spans="1:5" x14ac:dyDescent="0.25">
      <c r="A63" t="s">
        <v>815</v>
      </c>
      <c r="B63" t="str">
        <f>DNBS06PART9!D22</f>
        <v>(a) From fixed deposits / Certificate of Deposits</v>
      </c>
      <c r="C63" t="str">
        <f>DNBS06PART9!D21</f>
        <v xml:space="preserve">4. Investment income  </v>
      </c>
      <c r="D63">
        <v>0</v>
      </c>
      <c r="E63">
        <v>0</v>
      </c>
    </row>
    <row r="64" spans="1:5" x14ac:dyDescent="0.25">
      <c r="A64" t="s">
        <v>815</v>
      </c>
      <c r="B64" t="str">
        <f>DNBS06PART9!D23</f>
        <v>(b) From Government / approved securities</v>
      </c>
      <c r="C64" t="str">
        <f>DNBS06PART9!D21</f>
        <v xml:space="preserve">4. Investment income  </v>
      </c>
      <c r="D64">
        <v>0</v>
      </c>
      <c r="E64">
        <v>0</v>
      </c>
    </row>
    <row r="65" spans="1:5" x14ac:dyDescent="0.25">
      <c r="A65" t="s">
        <v>815</v>
      </c>
      <c r="B65" t="str">
        <f>DNBS06PART9!D24</f>
        <v>(c) Dividend / interest on other investments</v>
      </c>
      <c r="C65" t="str">
        <f>DNBS06PART9!D21</f>
        <v xml:space="preserve">4. Investment income  </v>
      </c>
      <c r="D65">
        <v>0</v>
      </c>
      <c r="E65">
        <v>0</v>
      </c>
    </row>
    <row r="66" spans="1:5" x14ac:dyDescent="0.25">
      <c r="A66" t="s">
        <v>815</v>
      </c>
      <c r="B66" t="str">
        <f>DNBS06PART9!D25</f>
        <v>(d) Profit / Loss (+ / - ) on sale of shares / debentures / commercial papers</v>
      </c>
      <c r="C66" t="str">
        <f>DNBS06PART9!D21</f>
        <v xml:space="preserve">4. Investment income  </v>
      </c>
      <c r="D66">
        <v>0</v>
      </c>
      <c r="E66">
        <v>0</v>
      </c>
    </row>
    <row r="67" spans="1:5" x14ac:dyDescent="0.25">
      <c r="A67" t="s">
        <v>815</v>
      </c>
      <c r="B67" t="str">
        <f>DNBS06PART9!D27</f>
        <v>(a) Inter-corporate deposits / loans</v>
      </c>
      <c r="C67" t="str">
        <f>DNBS06PART9!D26</f>
        <v>5. Interest income</v>
      </c>
      <c r="D67">
        <v>0</v>
      </c>
      <c r="E67">
        <v>0</v>
      </c>
    </row>
    <row r="68" spans="1:5" x14ac:dyDescent="0.25">
      <c r="A68" t="s">
        <v>815</v>
      </c>
      <c r="B68" t="str">
        <f>DNBS06PART9!D28</f>
        <v>(b) Other loans and advances</v>
      </c>
      <c r="C68" t="str">
        <f>DNBS06PART9!D26</f>
        <v>5. Interest income</v>
      </c>
      <c r="D68">
        <v>0</v>
      </c>
      <c r="E68">
        <v>0</v>
      </c>
    </row>
    <row r="69" spans="1:5" x14ac:dyDescent="0.25">
      <c r="A69" t="s">
        <v>815</v>
      </c>
      <c r="B69" t="str">
        <f>DNBS06PART9!D29</f>
        <v xml:space="preserve">(c) One- time charge from new depositor / subscriber towards cost of expenses for  issuing brochure, application form and servicing of the depositor’s account </v>
      </c>
      <c r="C69" t="str">
        <f>DNBS06PART9!D26</f>
        <v>5. Interest income</v>
      </c>
      <c r="D69">
        <v>0</v>
      </c>
      <c r="E69">
        <v>0</v>
      </c>
    </row>
    <row r="70" spans="1:5" x14ac:dyDescent="0.25">
      <c r="A70" t="s">
        <v>815</v>
      </c>
      <c r="B70" t="str">
        <f>DNBS06PART9!D30</f>
        <v>(d) Bill discounting income (Net of rediscounting charges)</v>
      </c>
      <c r="C70" t="str">
        <f>DNBS06PART9!D26</f>
        <v>5. Interest income</v>
      </c>
      <c r="D70">
        <v>0</v>
      </c>
      <c r="E70">
        <v>0</v>
      </c>
    </row>
    <row r="71" spans="1:5" x14ac:dyDescent="0.25">
      <c r="A71" t="s">
        <v>815</v>
      </c>
      <c r="B71" t="str">
        <f>DNBS06PART9!D41</f>
        <v>i. Interest paid on fixed deposits</v>
      </c>
      <c r="C71" t="str">
        <f>DNBS06PART9!D40</f>
        <v>Interest and other financing costs</v>
      </c>
      <c r="D71">
        <v>0</v>
      </c>
      <c r="E71">
        <v>0</v>
      </c>
    </row>
    <row r="72" spans="1:5" x14ac:dyDescent="0.25">
      <c r="A72" t="s">
        <v>815</v>
      </c>
      <c r="B72" t="str">
        <f>DNBS06PART9!D42</f>
        <v>ii. Interest paid on ICDs</v>
      </c>
      <c r="C72" t="str">
        <f>DNBS06PART9!D40</f>
        <v>Interest and other financing costs</v>
      </c>
      <c r="D72">
        <v>0</v>
      </c>
      <c r="E72">
        <v>0</v>
      </c>
    </row>
    <row r="73" spans="1:5" x14ac:dyDescent="0.25">
      <c r="A73" t="s">
        <v>815</v>
      </c>
      <c r="B73" t="str">
        <f>DNBS06PART9!D43</f>
        <v xml:space="preserve">iii. Brokerage / Agents’ Commission </v>
      </c>
      <c r="C73" t="str">
        <f>DNBS06PART9!D40</f>
        <v>Interest and other financing costs</v>
      </c>
      <c r="D73">
        <v>0</v>
      </c>
      <c r="E73">
        <v>0</v>
      </c>
    </row>
    <row r="74" spans="1:5" x14ac:dyDescent="0.25">
      <c r="A74" t="s">
        <v>815</v>
      </c>
      <c r="B74" t="str">
        <f>DNBS06PART9!D44</f>
        <v>iv. Reimbursement of expenses to brokers / Agents</v>
      </c>
      <c r="C74" t="str">
        <f>DNBS06PART9!D40</f>
        <v>Interest and other financing costs</v>
      </c>
      <c r="D74">
        <v>0</v>
      </c>
      <c r="E74">
        <v>0</v>
      </c>
    </row>
    <row r="75" spans="1:5" x14ac:dyDescent="0.25">
      <c r="A75" t="s">
        <v>815</v>
      </c>
      <c r="B75" t="str">
        <f>DNBS06PART9!D45</f>
        <v>v. Other financing costs</v>
      </c>
      <c r="C75" t="str">
        <f>DNBS06PART9!D40</f>
        <v>Interest and other financing costs</v>
      </c>
      <c r="D75">
        <v>0</v>
      </c>
      <c r="E75">
        <v>0</v>
      </c>
    </row>
    <row r="76" spans="1:5" x14ac:dyDescent="0.25">
      <c r="A76" t="s">
        <v>815</v>
      </c>
      <c r="B76" t="str">
        <f>DNBS06PART9!D46</f>
        <v>vi. Bills rediscounting charges</v>
      </c>
      <c r="C76" t="str">
        <f>DNBS06PART9!D40</f>
        <v>Interest and other financing costs</v>
      </c>
      <c r="D76">
        <v>0</v>
      </c>
      <c r="E76">
        <v>0</v>
      </c>
    </row>
    <row r="77" spans="1:5" x14ac:dyDescent="0.25">
      <c r="A77" t="s">
        <v>815</v>
      </c>
      <c r="B77" t="str">
        <f>DNBS06PART9!D49</f>
        <v>i. Employee costs</v>
      </c>
      <c r="C77" t="str">
        <f>DNBS06PART9!D48</f>
        <v>Operating expenses</v>
      </c>
      <c r="D77">
        <v>0</v>
      </c>
      <c r="E77">
        <v>0</v>
      </c>
    </row>
    <row r="78" spans="1:5" x14ac:dyDescent="0.25">
      <c r="A78" t="s">
        <v>815</v>
      </c>
      <c r="B78" t="str">
        <f>DNBS06PART9!D50</f>
        <v>ii. Other administrative costs</v>
      </c>
      <c r="C78" t="str">
        <f>DNBS06PART9!D48</f>
        <v>Operating expenses</v>
      </c>
      <c r="D78">
        <v>0</v>
      </c>
      <c r="E78">
        <v>0</v>
      </c>
    </row>
    <row r="79" spans="1:5" x14ac:dyDescent="0.25">
      <c r="A79" t="s">
        <v>929</v>
      </c>
      <c r="B79" t="str">
        <f>DNBS06PART10!D16</f>
        <v xml:space="preserve">1. Equipment leasing: </v>
      </c>
      <c r="C79" t="str">
        <f>DNBS06PART10!D15</f>
        <v>I.  Disbursements (Fund based activities)</v>
      </c>
      <c r="D79">
        <v>0</v>
      </c>
      <c r="E79">
        <v>0</v>
      </c>
    </row>
    <row r="80" spans="1:5" x14ac:dyDescent="0.25">
      <c r="A80" t="s">
        <v>929</v>
      </c>
      <c r="B80" t="str">
        <f>DNBS06PART10!D19</f>
        <v>2. Hire purchase:</v>
      </c>
      <c r="C80" t="str">
        <f>DNBS06PART10!D15</f>
        <v>I.  Disbursements (Fund based activities)</v>
      </c>
      <c r="D80">
        <v>0</v>
      </c>
      <c r="E80">
        <v>0</v>
      </c>
    </row>
    <row r="81" spans="1:5" x14ac:dyDescent="0.25">
      <c r="A81" t="s">
        <v>929</v>
      </c>
      <c r="B81" t="str">
        <f>DNBS06PART10!D22</f>
        <v>3. Loans</v>
      </c>
      <c r="C81" t="str">
        <f>DNBS06PART10!D15</f>
        <v>I.  Disbursements (Fund based activities)</v>
      </c>
      <c r="D81">
        <v>0</v>
      </c>
      <c r="E81">
        <v>0</v>
      </c>
    </row>
    <row r="82" spans="1:5" x14ac:dyDescent="0.25">
      <c r="A82" t="s">
        <v>929</v>
      </c>
      <c r="B82" t="str">
        <f>DNBS06PART10!D41</f>
        <v>4. Bills Purchased/Discounted :</v>
      </c>
      <c r="C82" t="str">
        <f>DNBS06PART10!D15</f>
        <v>I.  Disbursements (Fund based activities)</v>
      </c>
      <c r="D82">
        <v>0</v>
      </c>
      <c r="E82">
        <v>0</v>
      </c>
    </row>
    <row r="83" spans="1:5" x14ac:dyDescent="0.25">
      <c r="A83" t="s">
        <v>929</v>
      </c>
      <c r="B83" t="str">
        <f>DNBS06PART10!D44</f>
        <v>5. Of 4, bills rediscounted :</v>
      </c>
      <c r="C83" t="str">
        <f>DNBS06PART10!D15</f>
        <v>I.  Disbursements (Fund based activities)</v>
      </c>
      <c r="D83">
        <v>0</v>
      </c>
      <c r="E83">
        <v>0</v>
      </c>
    </row>
    <row r="84" spans="1:5" x14ac:dyDescent="0.25">
      <c r="A84" t="s">
        <v>929</v>
      </c>
      <c r="B84" t="str">
        <f>DNBS06PART10!D48</f>
        <v>6. Purchases / sales of shares / debentures / commercial papers:</v>
      </c>
      <c r="C84" t="str">
        <f>DNBS06PART10!D47</f>
        <v>II. Trading in shares / securities (quoted other than SLR)</v>
      </c>
      <c r="D84">
        <v>0</v>
      </c>
      <c r="E84">
        <v>0</v>
      </c>
    </row>
    <row r="85" spans="1:5" x14ac:dyDescent="0.25">
      <c r="A85" t="s">
        <v>929</v>
      </c>
      <c r="B85" t="str">
        <f>DNBS06PART10!D52</f>
        <v>7. Guarantees issued for Capital Market Operations:</v>
      </c>
      <c r="C85" t="str">
        <f>DNBS06PART10!D51</f>
        <v>III.  Fee based activities</v>
      </c>
      <c r="D85">
        <v>0</v>
      </c>
      <c r="E85">
        <v>0</v>
      </c>
    </row>
    <row r="86" spans="1:5" x14ac:dyDescent="0.25">
      <c r="A86" t="s">
        <v>929</v>
      </c>
      <c r="B86" t="str">
        <f>DNBS06PART10!D55</f>
        <v>8. Guarantees issued for other purposes:</v>
      </c>
      <c r="C86" t="str">
        <f>DNBS06PART10!D51</f>
        <v>III.  Fee based activities</v>
      </c>
      <c r="D86">
        <v>0</v>
      </c>
      <c r="E86">
        <v>0</v>
      </c>
    </row>
    <row r="87" spans="1:5" x14ac:dyDescent="0.25">
      <c r="A87" t="s">
        <v>929</v>
      </c>
      <c r="B87" t="str">
        <f>DNBS06PART10!D58</f>
        <v>9. Lease / Hire purchase syndicated during the year</v>
      </c>
      <c r="C87" t="str">
        <f>DNBS06PART10!D51</f>
        <v>III.  Fee based activities</v>
      </c>
      <c r="D87">
        <v>0</v>
      </c>
      <c r="E87">
        <v>0</v>
      </c>
    </row>
    <row r="88" spans="1:5" x14ac:dyDescent="0.25">
      <c r="A88" t="s">
        <v>929</v>
      </c>
      <c r="B88" t="str">
        <f>DNBS06PART10!D59</f>
        <v>10. Loan / ICDs syndicated during the year</v>
      </c>
      <c r="C88" t="str">
        <f>DNBS06PART10!D51</f>
        <v>III.  Fee based activities</v>
      </c>
      <c r="D88">
        <v>0</v>
      </c>
      <c r="E88">
        <v>0</v>
      </c>
    </row>
    <row r="89" spans="1:5" x14ac:dyDescent="0.25">
      <c r="A89" t="s">
        <v>929</v>
      </c>
      <c r="B89" t="str">
        <f>DNBS06PART10!D60</f>
        <v>11. Bills syndicated during the year</v>
      </c>
      <c r="C89" t="str">
        <f>DNBS06PART10!D51</f>
        <v>III.  Fee based activities</v>
      </c>
      <c r="D89">
        <v>0</v>
      </c>
      <c r="E89">
        <v>0</v>
      </c>
    </row>
    <row r="90" spans="1:5" x14ac:dyDescent="0.25">
      <c r="A90" t="s">
        <v>929</v>
      </c>
      <c r="B90" t="str">
        <f>DNBS06PART10!D61</f>
        <v>12. Underwriting :</v>
      </c>
      <c r="C90" t="str">
        <f>DNBS06PART10!D51</f>
        <v>III.  Fee based activities</v>
      </c>
      <c r="D90">
        <v>0</v>
      </c>
      <c r="E90">
        <v>0</v>
      </c>
    </row>
    <row r="91" spans="1:5" x14ac:dyDescent="0.25">
      <c r="A91" t="s">
        <v>929</v>
      </c>
      <c r="B91" t="str">
        <f>DNBS06PART10!D62</f>
        <v>(a) Total amount underwritten</v>
      </c>
      <c r="C91" t="str">
        <f>DNBS06PART10!D61</f>
        <v>12. Underwriting :</v>
      </c>
      <c r="D91">
        <v>0</v>
      </c>
      <c r="E91">
        <v>0</v>
      </c>
    </row>
    <row r="92" spans="1:5" x14ac:dyDescent="0.25">
      <c r="A92" t="s">
        <v>929</v>
      </c>
      <c r="B92" t="str">
        <f>DNBS06PART10!D63</f>
        <v>(b) Amount devolved</v>
      </c>
      <c r="C92" t="str">
        <f>DNBS06PART10!D61</f>
        <v>12. Underwriting :</v>
      </c>
      <c r="D92">
        <v>0</v>
      </c>
      <c r="E92">
        <v>0</v>
      </c>
    </row>
    <row r="93" spans="1:5" x14ac:dyDescent="0.25">
      <c r="A93" t="s">
        <v>929</v>
      </c>
      <c r="B93" t="str">
        <f>DNBS06PART10!D64</f>
        <v>(c) Outstanding commitments</v>
      </c>
      <c r="C93" t="str">
        <f>DNBS06PART10!D61</f>
        <v>12. Underwriting :</v>
      </c>
      <c r="D93">
        <v>0</v>
      </c>
      <c r="E93">
        <v>0</v>
      </c>
    </row>
    <row r="94" spans="1:5" x14ac:dyDescent="0.25">
      <c r="A94" t="s">
        <v>1025</v>
      </c>
      <c r="B94" t="str">
        <f>DNBS06Annex!E91</f>
        <v>From</v>
      </c>
      <c r="C94" t="str">
        <f>DNBS06Annex!E90</f>
        <v>Date</v>
      </c>
      <c r="D94">
        <v>0</v>
      </c>
      <c r="E94">
        <v>0</v>
      </c>
    </row>
    <row r="95" spans="1:5" x14ac:dyDescent="0.25">
      <c r="A95" t="s">
        <v>1025</v>
      </c>
      <c r="B95" t="str">
        <f>DNBS06Annex!F91</f>
        <v>To</v>
      </c>
      <c r="C95" t="str">
        <f>DNBS06Annex!E90</f>
        <v>Date</v>
      </c>
      <c r="D95">
        <v>0</v>
      </c>
      <c r="E95">
        <v>0</v>
      </c>
    </row>
    <row r="96" spans="1:5" x14ac:dyDescent="0.25">
      <c r="A96" t="s">
        <v>1053</v>
      </c>
      <c r="B96" t="str">
        <f>DNBS06PART3!D16</f>
        <v xml:space="preserve">   (i) Secured</v>
      </c>
      <c r="C96" t="str">
        <f>DNBS06PART3!D15</f>
        <v>1. Money received by issue of non-convertible and optionally convertible debentures/bonds (vide Note 1 below) :</v>
      </c>
      <c r="D96">
        <v>0</v>
      </c>
      <c r="E96">
        <v>0</v>
      </c>
    </row>
    <row r="97" spans="1:5" x14ac:dyDescent="0.25">
      <c r="A97" t="s">
        <v>1053</v>
      </c>
      <c r="B97" t="str">
        <f>DNBS06PART3!D17</f>
        <v xml:space="preserve">   (ii) Unsecured</v>
      </c>
      <c r="C97" t="str">
        <f>DNBS06PART3!D15</f>
        <v>1. Money received by issue of non-convertible and optionally convertible debentures/bonds (vide Note 1 below) :</v>
      </c>
      <c r="D97">
        <v>0</v>
      </c>
      <c r="E97">
        <v>0</v>
      </c>
    </row>
    <row r="98" spans="1:5" x14ac:dyDescent="0.25">
      <c r="A98" t="s">
        <v>1053</v>
      </c>
      <c r="B98" t="str">
        <f>DNBS06PART3!D19</f>
        <v xml:space="preserve">    (i) Shareholders</v>
      </c>
      <c r="C98" t="str">
        <f>DNBS06PART3!D18</f>
        <v>2. Deposits received from:</v>
      </c>
      <c r="D98">
        <v>0</v>
      </c>
      <c r="E98">
        <v>0</v>
      </c>
    </row>
    <row r="99" spans="1:5" x14ac:dyDescent="0.25">
      <c r="A99" t="s">
        <v>1053</v>
      </c>
      <c r="B99" t="str">
        <f>DNBS06PART3!D20</f>
        <v xml:space="preserve">    (ii) Others</v>
      </c>
      <c r="C99" t="str">
        <f>DNBS06PART3!D18</f>
        <v>2. Deposits received from:</v>
      </c>
      <c r="D99">
        <v>0</v>
      </c>
      <c r="E99">
        <v>0</v>
      </c>
    </row>
    <row r="100" spans="1:5" x14ac:dyDescent="0.25">
      <c r="A100" t="s">
        <v>1053</v>
      </c>
      <c r="B100" t="str">
        <f>DNBS06PART3!F36</f>
        <v>PART - A</v>
      </c>
      <c r="C100" t="str">
        <f>DNBS06PART3!F35</f>
        <v>I. Period - wise details of deposits</v>
      </c>
      <c r="D100">
        <v>0</v>
      </c>
      <c r="E100">
        <v>0</v>
      </c>
    </row>
    <row r="101" spans="1:5" x14ac:dyDescent="0.25">
      <c r="A101" t="s">
        <v>1053</v>
      </c>
      <c r="B101" t="str">
        <f>DNBS06PART3!H36</f>
        <v>PART - B</v>
      </c>
      <c r="C101" t="str">
        <f>DNBS06PART3!F35</f>
        <v>I. Period - wise details of deposits</v>
      </c>
      <c r="D101">
        <v>0</v>
      </c>
      <c r="E101">
        <v>0</v>
      </c>
    </row>
    <row r="102" spans="1:5" x14ac:dyDescent="0.25">
      <c r="A102" t="s">
        <v>1053</v>
      </c>
      <c r="B102" t="str">
        <f>DNBS06PART3!J36</f>
        <v>PART - C</v>
      </c>
      <c r="C102" t="str">
        <f>DNBS06PART3!F35</f>
        <v>I. Period - wise details of deposits</v>
      </c>
      <c r="D102">
        <v>0</v>
      </c>
      <c r="E102">
        <v>0</v>
      </c>
    </row>
    <row r="103" spans="1:5" x14ac:dyDescent="0.25">
      <c r="A103" t="s">
        <v>1053</v>
      </c>
      <c r="B103" t="str">
        <f>DNBS06PART3!F37</f>
        <v>Deposits accepted/ Certificates sold before 15.5.1987</v>
      </c>
      <c r="C103" t="str">
        <f>DNBS06PART3!F36</f>
        <v>PART - A</v>
      </c>
      <c r="D103">
        <v>0</v>
      </c>
      <c r="E103">
        <v>0</v>
      </c>
    </row>
    <row r="104" spans="1:5" x14ac:dyDescent="0.25">
      <c r="A104" t="s">
        <v>1053</v>
      </c>
      <c r="B104" t="str">
        <f>DNBS06PART3!H37</f>
        <v>Deposits accepted/ Certificates sold on and from 15.5.1987 to 11.4.1993</v>
      </c>
      <c r="C104" t="str">
        <f>DNBS06PART3!H36</f>
        <v>PART - B</v>
      </c>
      <c r="D104">
        <v>0</v>
      </c>
      <c r="E104">
        <v>0</v>
      </c>
    </row>
    <row r="105" spans="1:5" x14ac:dyDescent="0.25">
      <c r="A105" t="s">
        <v>1053</v>
      </c>
      <c r="B105" t="str">
        <f>DNBS06PART3!J37</f>
        <v>Deposits accepted/ Certificates sold on or after 12.4.1993</v>
      </c>
      <c r="C105" t="str">
        <f>DNBS06PART3!J36</f>
        <v>PART - C</v>
      </c>
      <c r="D105">
        <v>0</v>
      </c>
      <c r="E105">
        <v>0</v>
      </c>
    </row>
    <row r="106" spans="1:5" x14ac:dyDescent="0.25">
      <c r="A106" t="s">
        <v>1053</v>
      </c>
      <c r="B106" t="str">
        <f>DNBS06PART3!F38</f>
        <v>No. of  Certificates  outstanding</v>
      </c>
      <c r="C106" t="str">
        <f>DNBS06PART3!F37</f>
        <v>Deposits accepted/ Certificates sold before 15.5.1987</v>
      </c>
      <c r="D106">
        <v>0</v>
      </c>
      <c r="E106">
        <v>0</v>
      </c>
    </row>
    <row r="107" spans="1:5" x14ac:dyDescent="0.25">
      <c r="A107" t="s">
        <v>1053</v>
      </c>
      <c r="B107" t="str">
        <f>DNBS06PART3!G38</f>
        <v>Total amount of deposits</v>
      </c>
      <c r="C107" t="str">
        <f>DNBS06PART3!F37</f>
        <v>Deposits accepted/ Certificates sold before 15.5.1987</v>
      </c>
      <c r="D107">
        <v>0</v>
      </c>
      <c r="E107">
        <v>0</v>
      </c>
    </row>
    <row r="108" spans="1:5" x14ac:dyDescent="0.25">
      <c r="A108" t="s">
        <v>1053</v>
      </c>
      <c r="B108" t="str">
        <f>DNBS06PART3!H38</f>
        <v>No. of Certificates outstanding</v>
      </c>
      <c r="C108" t="str">
        <f>DNBS06PART3!H37</f>
        <v>Deposits accepted/ Certificates sold on and from 15.5.1987 to 11.4.1993</v>
      </c>
      <c r="D108">
        <v>0</v>
      </c>
      <c r="E108">
        <v>0</v>
      </c>
    </row>
    <row r="109" spans="1:5" x14ac:dyDescent="0.25">
      <c r="A109" t="s">
        <v>1053</v>
      </c>
      <c r="B109" t="str">
        <f>DNBS06PART3!I38</f>
        <v>Total amount of deposits</v>
      </c>
      <c r="C109" t="str">
        <f>DNBS06PART3!H37</f>
        <v>Deposits accepted/ Certificates sold on and from 15.5.1987 to 11.4.1993</v>
      </c>
      <c r="D109">
        <v>0</v>
      </c>
      <c r="E109">
        <v>0</v>
      </c>
    </row>
    <row r="110" spans="1:5" x14ac:dyDescent="0.25">
      <c r="A110" t="s">
        <v>1053</v>
      </c>
      <c r="B110" t="str">
        <f>DNBS06PART3!J38</f>
        <v>No. of Certificates outstanding</v>
      </c>
      <c r="C110" t="str">
        <f>DNBS06PART3!J37</f>
        <v>Deposits accepted/ Certificates sold on or after 12.4.1993</v>
      </c>
      <c r="D110">
        <v>0</v>
      </c>
      <c r="E110">
        <v>0</v>
      </c>
    </row>
    <row r="111" spans="1:5" x14ac:dyDescent="0.25">
      <c r="A111" t="s">
        <v>1053</v>
      </c>
      <c r="B111" t="str">
        <f>DNBS06PART3!K38</f>
        <v>Total amount of deposits</v>
      </c>
      <c r="C111" t="str">
        <f>DNBS06PART3!J37</f>
        <v>Deposits accepted/ Certificates sold on or after 12.4.1993</v>
      </c>
      <c r="D111">
        <v>0</v>
      </c>
      <c r="E111">
        <v>0</v>
      </c>
    </row>
    <row r="112" spans="1:5" x14ac:dyDescent="0.25">
      <c r="A112" t="s">
        <v>1053</v>
      </c>
      <c r="B112" t="str">
        <f>DNBS06PART3!L36</f>
        <v>Total (A+B+C)</v>
      </c>
      <c r="C112" t="str">
        <f>DNBS06PART3!F35</f>
        <v>I. Period - wise details of deposits</v>
      </c>
      <c r="D112">
        <v>0</v>
      </c>
      <c r="E112">
        <v>0</v>
      </c>
    </row>
    <row r="113" spans="1:5" x14ac:dyDescent="0.25">
      <c r="A113" t="s">
        <v>1053</v>
      </c>
      <c r="B113" t="str">
        <f>DNBS06PART3!L38</f>
        <v>No. of Certificates outstanding</v>
      </c>
      <c r="C113" t="str">
        <f>DNBS06PART3!L36</f>
        <v>Total (A+B+C)</v>
      </c>
      <c r="D113">
        <v>0</v>
      </c>
      <c r="E113">
        <v>0</v>
      </c>
    </row>
    <row r="114" spans="1:5" x14ac:dyDescent="0.25">
      <c r="A114" t="s">
        <v>1053</v>
      </c>
      <c r="B114" t="str">
        <f>DNBS06PART3!M38</f>
        <v>Total amount of deposits</v>
      </c>
      <c r="C114" t="str">
        <f>DNBS06PART3!L36</f>
        <v>Total (A+B+C)</v>
      </c>
      <c r="D114">
        <v>0</v>
      </c>
      <c r="E114">
        <v>0</v>
      </c>
    </row>
    <row r="115" spans="1:5" x14ac:dyDescent="0.25">
      <c r="A115" t="s">
        <v>1053</v>
      </c>
      <c r="B115" t="str">
        <f>DNBS06PART3!G78</f>
        <v>Rate of Interest 6%</v>
      </c>
      <c r="C115" t="e">
        <f>DNBS06PART3!#REF!</f>
        <v>#REF!</v>
      </c>
      <c r="D115">
        <v>0</v>
      </c>
      <c r="E115">
        <v>0</v>
      </c>
    </row>
    <row r="116" spans="1:5" x14ac:dyDescent="0.25">
      <c r="A116" t="s">
        <v>1053</v>
      </c>
      <c r="B116" t="str">
        <f>DNBS06PART3!G79</f>
        <v>Accepted prior to 30th June 2000</v>
      </c>
      <c r="C116" t="str">
        <f>DNBS06PART3!G78</f>
        <v>Rate of Interest 6%</v>
      </c>
      <c r="D116">
        <v>0</v>
      </c>
      <c r="E116">
        <v>0</v>
      </c>
    </row>
    <row r="117" spans="1:5" x14ac:dyDescent="0.25">
      <c r="A117" t="s">
        <v>1053</v>
      </c>
      <c r="B117" t="str">
        <f>DNBS06PART3!H79</f>
        <v>Accepted after 30th June 2000</v>
      </c>
      <c r="C117" t="str">
        <f>DNBS06PART3!G78</f>
        <v>Rate of Interest 6%</v>
      </c>
      <c r="D117">
        <v>0</v>
      </c>
      <c r="E117">
        <v>0</v>
      </c>
    </row>
    <row r="118" spans="1:5" x14ac:dyDescent="0.25">
      <c r="A118" t="s">
        <v>1053</v>
      </c>
      <c r="B118" t="str">
        <f>DNBS06PART3!D124</f>
        <v>a) outstanding at the beginning of the year</v>
      </c>
      <c r="C118" t="str">
        <f>DNBS06PART3!D123</f>
        <v>ii)  those which have become payable/ surrendered/claimed but not paid :</v>
      </c>
      <c r="D118">
        <v>0</v>
      </c>
      <c r="E118">
        <v>0</v>
      </c>
    </row>
    <row r="119" spans="1:5" x14ac:dyDescent="0.25">
      <c r="A119" t="s">
        <v>1053</v>
      </c>
      <c r="B119" t="str">
        <f>DNBS06PART3!D125</f>
        <v>b) out of (a) above, repaid during the year</v>
      </c>
      <c r="C119" t="str">
        <f>DNBS06PART3!D123</f>
        <v>ii)  those which have become payable/ surrendered/claimed but not paid :</v>
      </c>
      <c r="D119">
        <v>0</v>
      </c>
      <c r="E119">
        <v>0</v>
      </c>
    </row>
    <row r="120" spans="1:5" x14ac:dyDescent="0.25">
      <c r="A120" t="s">
        <v>1053</v>
      </c>
      <c r="B120" t="str">
        <f>DNBS06PART3!D126</f>
        <v>c) matured/surrendered/claimed during the year but not paid i.e. additions during the year.</v>
      </c>
      <c r="C120" t="str">
        <f>DNBS06PART3!D123</f>
        <v>ii)  those which have become payable/ surrendered/claimed but not paid :</v>
      </c>
      <c r="D120">
        <v>0</v>
      </c>
      <c r="E120">
        <v>0</v>
      </c>
    </row>
    <row r="121" spans="1:5" x14ac:dyDescent="0.25">
      <c r="A121" t="s">
        <v>1053</v>
      </c>
      <c r="B121" t="str">
        <f>DNBS06PART3!D127</f>
        <v>d) outstanding at the end of the year</v>
      </c>
      <c r="C121" t="str">
        <f>DNBS06PART3!D123</f>
        <v>ii)  those which have become payable/ surrendered/claimed but not paid :</v>
      </c>
      <c r="D121">
        <v>0</v>
      </c>
      <c r="E121">
        <v>0</v>
      </c>
    </row>
    <row r="122" spans="1:5" x14ac:dyDescent="0.25">
      <c r="A122" t="s">
        <v>1053</v>
      </c>
      <c r="B122" t="str">
        <f>DNBS06PART3!D128</f>
        <v>e) out of (d) above, those involved in litigation.</v>
      </c>
      <c r="C122" t="str">
        <f>DNBS06PART3!D123</f>
        <v>ii)  those which have become payable/ surrendered/claimed but not paid :</v>
      </c>
      <c r="D122">
        <v>0</v>
      </c>
      <c r="E122">
        <v>0</v>
      </c>
    </row>
    <row r="123" spans="1:5" x14ac:dyDescent="0.25">
      <c r="A123" t="s">
        <v>1053</v>
      </c>
      <c r="B123" t="str">
        <f>DNBS06PART3!D130</f>
        <v>i) Certificates sold/issued during the year</v>
      </c>
      <c r="C123" t="str">
        <f>DNBS06PART3!D129</f>
        <v xml:space="preserve">B.  Of the total deposits </v>
      </c>
      <c r="D123">
        <v>0</v>
      </c>
      <c r="E123">
        <v>0</v>
      </c>
    </row>
    <row r="124" spans="1:5" x14ac:dyDescent="0.25">
      <c r="A124" t="s">
        <v>1053</v>
      </c>
      <c r="B124" t="str">
        <f>DNBS06PART3!D131</f>
        <v>ii) Certificates renewed/revived during the year</v>
      </c>
      <c r="C124" t="str">
        <f>DNBS06PART3!D129</f>
        <v xml:space="preserve">B.  Of the total deposits </v>
      </c>
      <c r="D124">
        <v>0</v>
      </c>
      <c r="E124">
        <v>0</v>
      </c>
    </row>
    <row r="125" spans="1:5" x14ac:dyDescent="0.25">
      <c r="A125" t="s">
        <v>1053</v>
      </c>
      <c r="B125" t="str">
        <f>DNBS06PART3!D122</f>
        <v>i)  those which have matured/become payable but not claimed</v>
      </c>
      <c r="C125" t="str">
        <f>DNBS06PART3!D121</f>
        <v>A. Of the total deposits</v>
      </c>
      <c r="D125">
        <v>0</v>
      </c>
      <c r="E125">
        <v>0</v>
      </c>
    </row>
    <row r="126" spans="1:5" x14ac:dyDescent="0.25">
      <c r="A126" t="s">
        <v>1053</v>
      </c>
      <c r="B126" t="str">
        <f>DNBS06PART3!D123</f>
        <v>ii)  those which have become payable/ surrendered/claimed but not paid :</v>
      </c>
      <c r="C126" t="str">
        <f>DNBS06PART3!D121</f>
        <v>A. Of the total deposits</v>
      </c>
      <c r="D126">
        <v>0</v>
      </c>
      <c r="E126">
        <v>0</v>
      </c>
    </row>
    <row r="127" spans="1:5" x14ac:dyDescent="0.25">
      <c r="A127" t="s">
        <v>1053</v>
      </c>
      <c r="B127" t="str">
        <f>DNBS06PART3!D99</f>
        <v>i) Upto 5,000</v>
      </c>
      <c r="C127" t="str">
        <f>DNBS06PART3!D98</f>
        <v>(c) Above 7 years</v>
      </c>
      <c r="D127">
        <v>0</v>
      </c>
      <c r="E127">
        <v>0</v>
      </c>
    </row>
    <row r="128" spans="1:5" x14ac:dyDescent="0.25">
      <c r="A128" t="s">
        <v>1053</v>
      </c>
      <c r="B128" t="str">
        <f>DNBS06PART3!D100</f>
        <v>ii) 5,001 - 10,000</v>
      </c>
      <c r="C128" t="str">
        <f>DNBS06PART3!D98</f>
        <v>(c) Above 7 years</v>
      </c>
      <c r="D128">
        <v>0</v>
      </c>
      <c r="E128">
        <v>0</v>
      </c>
    </row>
    <row r="129" spans="1:5" x14ac:dyDescent="0.25">
      <c r="A129" t="s">
        <v>1053</v>
      </c>
      <c r="B129" t="str">
        <f>DNBS06PART3!D101</f>
        <v>iii)10,001 - 15,000</v>
      </c>
      <c r="C129" t="str">
        <f>DNBS06PART3!D98</f>
        <v>(c) Above 7 years</v>
      </c>
      <c r="D129">
        <v>0</v>
      </c>
      <c r="E129">
        <v>0</v>
      </c>
    </row>
    <row r="130" spans="1:5" x14ac:dyDescent="0.25">
      <c r="A130" t="s">
        <v>1053</v>
      </c>
      <c r="B130" t="str">
        <f>DNBS06PART3!D102</f>
        <v>iv)15,001 - 25,000</v>
      </c>
      <c r="C130" t="str">
        <f>DNBS06PART3!D98</f>
        <v>(c) Above 7 years</v>
      </c>
      <c r="D130">
        <v>0</v>
      </c>
      <c r="E130">
        <v>0</v>
      </c>
    </row>
    <row r="131" spans="1:5" x14ac:dyDescent="0.25">
      <c r="A131" t="s">
        <v>1053</v>
      </c>
      <c r="B131" t="str">
        <f>DNBS06PART3!D103</f>
        <v>v) 25,001 - 50,000</v>
      </c>
      <c r="C131" t="str">
        <f>DNBS06PART3!D98</f>
        <v>(c) Above 7 years</v>
      </c>
      <c r="D131">
        <v>0</v>
      </c>
      <c r="E131">
        <v>0</v>
      </c>
    </row>
    <row r="132" spans="1:5" x14ac:dyDescent="0.25">
      <c r="A132" t="s">
        <v>1053</v>
      </c>
      <c r="B132" t="str">
        <f>DNBS06PART3!D104</f>
        <v>vi)Above   50,000</v>
      </c>
      <c r="C132" t="str">
        <f>DNBS06PART3!D98</f>
        <v>(c) Above 7 years</v>
      </c>
      <c r="D132">
        <v>0</v>
      </c>
      <c r="E132">
        <v>0</v>
      </c>
    </row>
    <row r="133" spans="1:5" x14ac:dyDescent="0.25">
      <c r="A133" t="s">
        <v>1053</v>
      </c>
      <c r="B133" t="str">
        <f>DNBS06PART3!D91</f>
        <v>i) Upto 5,000</v>
      </c>
      <c r="C133" t="str">
        <f>DNBS06PART3!D90</f>
        <v xml:space="preserve">(b) Above 5 years  &amp; upto 7   years </v>
      </c>
      <c r="D133">
        <v>0</v>
      </c>
      <c r="E133">
        <v>0</v>
      </c>
    </row>
    <row r="134" spans="1:5" x14ac:dyDescent="0.25">
      <c r="A134" t="s">
        <v>1053</v>
      </c>
      <c r="B134" t="str">
        <f>DNBS06PART3!D92</f>
        <v>ii) 5,001 - 10,000</v>
      </c>
      <c r="C134" t="str">
        <f>DNBS06PART3!D90</f>
        <v xml:space="preserve">(b) Above 5 years  &amp; upto 7   years </v>
      </c>
      <c r="D134">
        <v>0</v>
      </c>
      <c r="E134">
        <v>0</v>
      </c>
    </row>
    <row r="135" spans="1:5" x14ac:dyDescent="0.25">
      <c r="A135" t="s">
        <v>1053</v>
      </c>
      <c r="B135" t="str">
        <f>DNBS06PART3!D93</f>
        <v>iii)10,001 - 15,000</v>
      </c>
      <c r="C135" t="str">
        <f>DNBS06PART3!D90</f>
        <v xml:space="preserve">(b) Above 5 years  &amp; upto 7   years </v>
      </c>
      <c r="D135">
        <v>0</v>
      </c>
      <c r="E135">
        <v>0</v>
      </c>
    </row>
    <row r="136" spans="1:5" x14ac:dyDescent="0.25">
      <c r="A136" t="s">
        <v>1053</v>
      </c>
      <c r="B136" t="str">
        <f>DNBS06PART3!D94</f>
        <v>iv)15,001 - 25,000</v>
      </c>
      <c r="C136" t="str">
        <f>DNBS06PART3!D90</f>
        <v xml:space="preserve">(b) Above 5 years  &amp; upto 7   years </v>
      </c>
      <c r="D136">
        <v>0</v>
      </c>
      <c r="E136">
        <v>0</v>
      </c>
    </row>
    <row r="137" spans="1:5" x14ac:dyDescent="0.25">
      <c r="A137" t="s">
        <v>1053</v>
      </c>
      <c r="B137" t="str">
        <f>DNBS06PART3!D95</f>
        <v>v) 25,001 - 50,000</v>
      </c>
      <c r="C137" t="str">
        <f>DNBS06PART3!D90</f>
        <v xml:space="preserve">(b) Above 5 years  &amp; upto 7   years </v>
      </c>
      <c r="D137">
        <v>0</v>
      </c>
      <c r="E137">
        <v>0</v>
      </c>
    </row>
    <row r="138" spans="1:5" x14ac:dyDescent="0.25">
      <c r="A138" t="s">
        <v>1053</v>
      </c>
      <c r="B138" t="str">
        <f>DNBS06PART3!D96</f>
        <v>vi)Above    50,000</v>
      </c>
      <c r="C138" t="str">
        <f>DNBS06PART3!D90</f>
        <v xml:space="preserve">(b) Above 5 years  &amp; upto 7   years </v>
      </c>
      <c r="D138">
        <v>0</v>
      </c>
      <c r="E138">
        <v>0</v>
      </c>
    </row>
    <row r="139" spans="1:5" x14ac:dyDescent="0.25">
      <c r="A139" t="s">
        <v>1053</v>
      </c>
      <c r="B139" t="str">
        <f>DNBS06PART3!D83</f>
        <v>i) Upto 5,000</v>
      </c>
      <c r="C139" t="str">
        <f>DNBS06PART3!D82</f>
        <v>(a) Upto 5 years</v>
      </c>
      <c r="D139">
        <v>0</v>
      </c>
      <c r="E139">
        <v>0</v>
      </c>
    </row>
    <row r="140" spans="1:5" x14ac:dyDescent="0.25">
      <c r="A140" t="s">
        <v>1053</v>
      </c>
      <c r="B140" t="str">
        <f>DNBS06PART3!D84</f>
        <v>ii) 5,001 - 10,000</v>
      </c>
      <c r="C140" t="str">
        <f>DNBS06PART3!D82</f>
        <v>(a) Upto 5 years</v>
      </c>
      <c r="D140">
        <v>0</v>
      </c>
      <c r="E140">
        <v>0</v>
      </c>
    </row>
    <row r="141" spans="1:5" x14ac:dyDescent="0.25">
      <c r="A141" t="s">
        <v>1053</v>
      </c>
      <c r="B141" t="str">
        <f>DNBS06PART3!D85</f>
        <v>iii) 10,001 - 15,000</v>
      </c>
      <c r="C141" t="str">
        <f>DNBS06PART3!D82</f>
        <v>(a) Upto 5 years</v>
      </c>
      <c r="D141">
        <v>0</v>
      </c>
      <c r="E141">
        <v>0</v>
      </c>
    </row>
    <row r="142" spans="1:5" x14ac:dyDescent="0.25">
      <c r="A142" t="s">
        <v>1053</v>
      </c>
      <c r="B142" t="str">
        <f>DNBS06PART3!D86</f>
        <v>iv)15,001 -  25,000</v>
      </c>
      <c r="C142" t="str">
        <f>DNBS06PART3!D82</f>
        <v>(a) Upto 5 years</v>
      </c>
      <c r="D142">
        <v>0</v>
      </c>
      <c r="E142">
        <v>0</v>
      </c>
    </row>
    <row r="143" spans="1:5" x14ac:dyDescent="0.25">
      <c r="A143" t="s">
        <v>1053</v>
      </c>
      <c r="B143" t="str">
        <f>DNBS06PART3!D87</f>
        <v>v) 25,001 -  50,000</v>
      </c>
      <c r="C143" t="str">
        <f>DNBS06PART3!D82</f>
        <v>(a) Upto 5 years</v>
      </c>
      <c r="D143">
        <v>0</v>
      </c>
      <c r="E143">
        <v>0</v>
      </c>
    </row>
    <row r="144" spans="1:5" x14ac:dyDescent="0.25">
      <c r="A144" t="s">
        <v>1053</v>
      </c>
      <c r="B144" t="str">
        <f>DNBS06PART3!D88</f>
        <v xml:space="preserve">vi)Above    50,000  </v>
      </c>
      <c r="C144" t="str">
        <f>DNBS06PART3!D82</f>
        <v>(a) Upto 5 years</v>
      </c>
      <c r="D144">
        <v>0</v>
      </c>
      <c r="E144">
        <v>0</v>
      </c>
    </row>
    <row r="145" spans="1:5" x14ac:dyDescent="0.25">
      <c r="A145" t="s">
        <v>1053</v>
      </c>
      <c r="B145" t="str">
        <f>DNBS06PART3!D42</f>
        <v>i) Upto 5,000</v>
      </c>
      <c r="C145" t="str">
        <f>DNBS06PART3!D41</f>
        <v>(a) Upto 5 years</v>
      </c>
      <c r="D145">
        <v>0</v>
      </c>
      <c r="E145">
        <v>0</v>
      </c>
    </row>
    <row r="146" spans="1:5" x14ac:dyDescent="0.25">
      <c r="A146" t="s">
        <v>1053</v>
      </c>
      <c r="B146" t="str">
        <f>DNBS06PART3!D43</f>
        <v>ii) 5,001 - 10,000</v>
      </c>
      <c r="C146" t="str">
        <f>DNBS06PART3!D41</f>
        <v>(a) Upto 5 years</v>
      </c>
      <c r="D146">
        <v>0</v>
      </c>
      <c r="E146">
        <v>0</v>
      </c>
    </row>
    <row r="147" spans="1:5" x14ac:dyDescent="0.25">
      <c r="A147" t="s">
        <v>1053</v>
      </c>
      <c r="B147" t="str">
        <f>DNBS06PART3!D44</f>
        <v>iii) 10,001 - 15,000</v>
      </c>
      <c r="C147" t="str">
        <f>DNBS06PART3!D41</f>
        <v>(a) Upto 5 years</v>
      </c>
      <c r="D147">
        <v>0</v>
      </c>
      <c r="E147">
        <v>0</v>
      </c>
    </row>
    <row r="148" spans="1:5" x14ac:dyDescent="0.25">
      <c r="A148" t="s">
        <v>1053</v>
      </c>
      <c r="B148" t="str">
        <f>DNBS06PART3!D45</f>
        <v>iv)15,001 -  25,000</v>
      </c>
      <c r="C148" t="str">
        <f>DNBS06PART3!D41</f>
        <v>(a) Upto 5 years</v>
      </c>
      <c r="D148">
        <v>0</v>
      </c>
      <c r="E148">
        <v>0</v>
      </c>
    </row>
    <row r="149" spans="1:5" x14ac:dyDescent="0.25">
      <c r="A149" t="s">
        <v>1053</v>
      </c>
      <c r="B149" t="str">
        <f>DNBS06PART3!D46</f>
        <v>v) 25,001 -  50,000</v>
      </c>
      <c r="C149" t="str">
        <f>DNBS06PART3!D41</f>
        <v>(a) Upto 5 years</v>
      </c>
      <c r="D149">
        <v>0</v>
      </c>
      <c r="E149">
        <v>0</v>
      </c>
    </row>
    <row r="150" spans="1:5" x14ac:dyDescent="0.25">
      <c r="A150" t="s">
        <v>1053</v>
      </c>
      <c r="B150" t="str">
        <f>DNBS06PART3!D47</f>
        <v xml:space="preserve">vi) Above    50,000  </v>
      </c>
      <c r="C150" t="str">
        <f>DNBS06PART3!D41</f>
        <v>(a) Upto 5 years</v>
      </c>
      <c r="D150">
        <v>0</v>
      </c>
      <c r="E150">
        <v>0</v>
      </c>
    </row>
    <row r="151" spans="1:5" x14ac:dyDescent="0.25">
      <c r="A151" t="s">
        <v>1053</v>
      </c>
      <c r="B151" t="str">
        <f>DNBS06PART3!D50</f>
        <v>i) Upto 5,000</v>
      </c>
      <c r="C151" t="str">
        <f>DNBS06PART3!D49</f>
        <v xml:space="preserve">(b) Above 5 years  &amp; upto 7   years </v>
      </c>
      <c r="D151">
        <v>0</v>
      </c>
      <c r="E151">
        <v>0</v>
      </c>
    </row>
    <row r="152" spans="1:5" x14ac:dyDescent="0.25">
      <c r="A152" t="s">
        <v>1053</v>
      </c>
      <c r="B152" t="str">
        <f>DNBS06PART3!D51</f>
        <v>ii) 5,001 - 10,000</v>
      </c>
      <c r="C152" t="str">
        <f>DNBS06PART3!D49</f>
        <v xml:space="preserve">(b) Above 5 years  &amp; upto 7   years </v>
      </c>
      <c r="D152">
        <v>0</v>
      </c>
      <c r="E152">
        <v>0</v>
      </c>
    </row>
    <row r="153" spans="1:5" x14ac:dyDescent="0.25">
      <c r="A153" t="s">
        <v>1053</v>
      </c>
      <c r="B153" t="str">
        <f>DNBS06PART3!D52</f>
        <v>iii)10,001 - 15,000</v>
      </c>
      <c r="C153" t="str">
        <f>DNBS06PART3!D49</f>
        <v xml:space="preserve">(b) Above 5 years  &amp; upto 7   years </v>
      </c>
      <c r="D153">
        <v>0</v>
      </c>
      <c r="E153">
        <v>0</v>
      </c>
    </row>
    <row r="154" spans="1:5" x14ac:dyDescent="0.25">
      <c r="A154" t="s">
        <v>1053</v>
      </c>
      <c r="B154" t="str">
        <f>DNBS06PART3!D53</f>
        <v>iv)15,001 - 25,000</v>
      </c>
      <c r="C154" t="str">
        <f>DNBS06PART3!D49</f>
        <v xml:space="preserve">(b) Above 5 years  &amp; upto 7   years </v>
      </c>
      <c r="D154">
        <v>0</v>
      </c>
      <c r="E154">
        <v>0</v>
      </c>
    </row>
    <row r="155" spans="1:5" x14ac:dyDescent="0.25">
      <c r="A155" t="s">
        <v>1053</v>
      </c>
      <c r="B155" t="str">
        <f>DNBS06PART3!D54</f>
        <v>v) 25,001 - 50,000</v>
      </c>
      <c r="C155" t="str">
        <f>DNBS06PART3!D49</f>
        <v xml:space="preserve">(b) Above 5 years  &amp; upto 7   years </v>
      </c>
      <c r="D155">
        <v>0</v>
      </c>
      <c r="E155">
        <v>0</v>
      </c>
    </row>
    <row r="156" spans="1:5" x14ac:dyDescent="0.25">
      <c r="A156" t="s">
        <v>1053</v>
      </c>
      <c r="B156" t="str">
        <f>DNBS06PART3!D55</f>
        <v>vi)Above    50,000</v>
      </c>
      <c r="C156" t="str">
        <f>DNBS06PART3!D49</f>
        <v xml:space="preserve">(b) Above 5 years  &amp; upto 7   years </v>
      </c>
      <c r="D156">
        <v>0</v>
      </c>
      <c r="E156">
        <v>0</v>
      </c>
    </row>
    <row r="157" spans="1:5" x14ac:dyDescent="0.25">
      <c r="A157" t="s">
        <v>1053</v>
      </c>
      <c r="B157" t="str">
        <f>DNBS06PART3!D58</f>
        <v>i) Upto 5,000</v>
      </c>
      <c r="C157" t="str">
        <f>DNBS06PART3!D57</f>
        <v>(c) Above 7 years</v>
      </c>
      <c r="D157">
        <v>0</v>
      </c>
      <c r="E157">
        <v>0</v>
      </c>
    </row>
    <row r="158" spans="1:5" x14ac:dyDescent="0.25">
      <c r="A158" t="s">
        <v>1053</v>
      </c>
      <c r="B158" t="str">
        <f>DNBS06PART3!D59</f>
        <v>ii) 5,001 - 10,000</v>
      </c>
      <c r="C158" t="str">
        <f>DNBS06PART3!D57</f>
        <v>(c) Above 7 years</v>
      </c>
      <c r="D158">
        <v>0</v>
      </c>
      <c r="E158">
        <v>0</v>
      </c>
    </row>
    <row r="159" spans="1:5" x14ac:dyDescent="0.25">
      <c r="A159" t="s">
        <v>1053</v>
      </c>
      <c r="B159" t="str">
        <f>DNBS06PART3!D60</f>
        <v>iii)10,001 - 15,000</v>
      </c>
      <c r="C159" t="str">
        <f>DNBS06PART3!D57</f>
        <v>(c) Above 7 years</v>
      </c>
      <c r="D159">
        <v>0</v>
      </c>
      <c r="E159">
        <v>0</v>
      </c>
    </row>
    <row r="160" spans="1:5" x14ac:dyDescent="0.25">
      <c r="A160" t="s">
        <v>1053</v>
      </c>
      <c r="B160" t="str">
        <f>DNBS06PART3!D61</f>
        <v>iv)15,001 - 25,000</v>
      </c>
      <c r="C160" t="str">
        <f>DNBS06PART3!D57</f>
        <v>(c) Above 7 years</v>
      </c>
      <c r="D160">
        <v>0</v>
      </c>
      <c r="E160">
        <v>0</v>
      </c>
    </row>
    <row r="161" spans="1:5" x14ac:dyDescent="0.25">
      <c r="A161" t="s">
        <v>1053</v>
      </c>
      <c r="B161" t="str">
        <f>DNBS06PART3!D62</f>
        <v>v) 25,001 - 50,000</v>
      </c>
      <c r="C161" t="str">
        <f>DNBS06PART3!D57</f>
        <v>(c) Above 7 years</v>
      </c>
      <c r="D161">
        <v>0</v>
      </c>
      <c r="E161">
        <v>0</v>
      </c>
    </row>
    <row r="162" spans="1:5" x14ac:dyDescent="0.25">
      <c r="A162" t="s">
        <v>1053</v>
      </c>
      <c r="B162" t="str">
        <f>DNBS06PART3!D63</f>
        <v>vi)Above   50,000</v>
      </c>
      <c r="C162" t="str">
        <f>DNBS06PART3!D57</f>
        <v>(c) Above 7 years</v>
      </c>
      <c r="D162">
        <v>0</v>
      </c>
      <c r="E162">
        <v>0</v>
      </c>
    </row>
    <row r="163" spans="1:5" x14ac:dyDescent="0.25">
      <c r="A163" t="s">
        <v>929</v>
      </c>
      <c r="B163" t="str">
        <f>DNBS06PART10!D17</f>
        <v xml:space="preserve">  (a)  Outstanding balances as on the date of the return  </v>
      </c>
      <c r="C163" t="str">
        <f>DNBS06PART10!D16</f>
        <v xml:space="preserve">1. Equipment leasing: </v>
      </c>
      <c r="D163">
        <v>0</v>
      </c>
      <c r="E163">
        <v>0</v>
      </c>
    </row>
    <row r="164" spans="1:5" x14ac:dyDescent="0.25">
      <c r="A164" t="s">
        <v>929</v>
      </c>
      <c r="B164" t="str">
        <f>DNBS06PART10!D18</f>
        <v xml:space="preserve">  (b)  Total disbursement during the year</v>
      </c>
      <c r="C164" t="str">
        <f>DNBS06PART10!D16</f>
        <v xml:space="preserve">1. Equipment leasing: </v>
      </c>
      <c r="D164">
        <v>0</v>
      </c>
      <c r="E164">
        <v>0</v>
      </c>
    </row>
    <row r="165" spans="1:5" x14ac:dyDescent="0.25">
      <c r="A165" t="s">
        <v>929</v>
      </c>
      <c r="B165" t="str">
        <f>DNBS06PART10!D20</f>
        <v xml:space="preserve">  (a)  Outstanding balances as on the date of the return</v>
      </c>
      <c r="C165" t="str">
        <f>DNBS06PART10!D19</f>
        <v>2. Hire purchase:</v>
      </c>
      <c r="D165">
        <v>0</v>
      </c>
      <c r="E165">
        <v>0</v>
      </c>
    </row>
    <row r="166" spans="1:5" x14ac:dyDescent="0.25">
      <c r="A166" t="s">
        <v>929</v>
      </c>
      <c r="B166" t="str">
        <f>DNBS06PART10!D21</f>
        <v xml:space="preserve">  (b)  Total disbursement during the year</v>
      </c>
      <c r="C166" t="str">
        <f>DNBS06PART10!D19</f>
        <v>2. Hire purchase:</v>
      </c>
      <c r="D166">
        <v>0</v>
      </c>
      <c r="E166">
        <v>0</v>
      </c>
    </row>
    <row r="167" spans="1:5" x14ac:dyDescent="0.25">
      <c r="A167" t="s">
        <v>929</v>
      </c>
      <c r="B167" t="str">
        <f>DNBS06PART10!D23</f>
        <v>(a) Loans against shares to corporates:</v>
      </c>
      <c r="C167" t="str">
        <f>DNBS06PART10!D22</f>
        <v>3. Loans</v>
      </c>
      <c r="D167">
        <v>0</v>
      </c>
      <c r="E167">
        <v>0</v>
      </c>
    </row>
    <row r="168" spans="1:5" x14ac:dyDescent="0.25">
      <c r="A168" t="s">
        <v>929</v>
      </c>
      <c r="B168" t="str">
        <f>DNBS06PART10!D26</f>
        <v>(b) Loans against shares to individuals:</v>
      </c>
      <c r="C168" t="str">
        <f>DNBS06PART10!D22</f>
        <v>3. Loans</v>
      </c>
      <c r="D168">
        <v>0</v>
      </c>
      <c r="E168">
        <v>0</v>
      </c>
    </row>
    <row r="169" spans="1:5" x14ac:dyDescent="0.25">
      <c r="A169" t="s">
        <v>929</v>
      </c>
      <c r="B169" t="str">
        <f>DNBS06PART10!D29</f>
        <v>(c) Loans against shares to brokers:</v>
      </c>
      <c r="C169" t="str">
        <f>DNBS06PART10!D22</f>
        <v>3. Loans</v>
      </c>
      <c r="D169">
        <v>0</v>
      </c>
      <c r="E169">
        <v>0</v>
      </c>
    </row>
    <row r="170" spans="1:5" x14ac:dyDescent="0.25">
      <c r="A170" t="s">
        <v>929</v>
      </c>
      <c r="B170" t="str">
        <f>DNBS06PART10!D32</f>
        <v xml:space="preserve">(d) Loans to finance Initial Public Offerings (IPOs): </v>
      </c>
      <c r="C170" t="str">
        <f>DNBS06PART10!D22</f>
        <v>3. Loans</v>
      </c>
      <c r="D170">
        <v>0</v>
      </c>
      <c r="E170">
        <v>0</v>
      </c>
    </row>
    <row r="171" spans="1:5" x14ac:dyDescent="0.25">
      <c r="A171" t="s">
        <v>929</v>
      </c>
      <c r="B171" t="str">
        <f>DNBS06PART10!D35</f>
        <v>(e) Inter-corporate loans / deposits:</v>
      </c>
      <c r="C171" t="str">
        <f>DNBS06PART10!D22</f>
        <v>3. Loans</v>
      </c>
      <c r="D171">
        <v>0</v>
      </c>
      <c r="E171">
        <v>0</v>
      </c>
    </row>
    <row r="172" spans="1:5" x14ac:dyDescent="0.25">
      <c r="A172" t="s">
        <v>929</v>
      </c>
      <c r="B172" t="str">
        <f>DNBS06PART10!D38</f>
        <v xml:space="preserve">(f) Others </v>
      </c>
      <c r="C172" t="str">
        <f>DNBS06PART10!D22</f>
        <v>3. Loans</v>
      </c>
      <c r="D172">
        <v>0</v>
      </c>
      <c r="E172">
        <v>0</v>
      </c>
    </row>
    <row r="173" spans="1:5" x14ac:dyDescent="0.25">
      <c r="A173" t="s">
        <v>929</v>
      </c>
      <c r="B173" t="str">
        <f>DNBS06PART10!D24</f>
        <v xml:space="preserve">        (i) Outstanding balances as on the date of the return</v>
      </c>
      <c r="C173" t="str">
        <f>DNBS06PART10!D23</f>
        <v>(a) Loans against shares to corporates:</v>
      </c>
      <c r="D173">
        <v>0</v>
      </c>
      <c r="E173">
        <v>0</v>
      </c>
    </row>
    <row r="174" spans="1:5" x14ac:dyDescent="0.25">
      <c r="A174" t="s">
        <v>929</v>
      </c>
      <c r="B174" t="str">
        <f>DNBS06PART10!D25</f>
        <v xml:space="preserve">        (ii) Total disbursement during the year</v>
      </c>
      <c r="C174" t="str">
        <f>DNBS06PART10!D23</f>
        <v>(a) Loans against shares to corporates:</v>
      </c>
      <c r="D174">
        <v>0</v>
      </c>
      <c r="E174">
        <v>0</v>
      </c>
    </row>
    <row r="175" spans="1:5" x14ac:dyDescent="0.25">
      <c r="A175" t="s">
        <v>929</v>
      </c>
      <c r="B175" t="str">
        <f>DNBS06PART10!D27</f>
        <v xml:space="preserve">        (i) Outstanding balances as on the date of the return</v>
      </c>
      <c r="C175" t="str">
        <f>DNBS06PART10!D26</f>
        <v>(b) Loans against shares to individuals:</v>
      </c>
      <c r="D175">
        <v>0</v>
      </c>
      <c r="E175">
        <v>0</v>
      </c>
    </row>
    <row r="176" spans="1:5" x14ac:dyDescent="0.25">
      <c r="A176" t="s">
        <v>929</v>
      </c>
      <c r="B176" t="str">
        <f>DNBS06PART10!D28</f>
        <v xml:space="preserve">       (ii) Total disbursement during the year</v>
      </c>
      <c r="C176" t="str">
        <f>DNBS06PART10!D26</f>
        <v>(b) Loans against shares to individuals:</v>
      </c>
      <c r="D176">
        <v>0</v>
      </c>
      <c r="E176">
        <v>0</v>
      </c>
    </row>
    <row r="177" spans="1:5" x14ac:dyDescent="0.25">
      <c r="A177" t="s">
        <v>929</v>
      </c>
      <c r="B177" t="str">
        <f>DNBS06PART10!D30</f>
        <v xml:space="preserve">        (i) Outstanding balances as on the date of the return</v>
      </c>
      <c r="C177" t="str">
        <f>DNBS06PART10!D29</f>
        <v>(c) Loans against shares to brokers:</v>
      </c>
      <c r="D177">
        <v>0</v>
      </c>
      <c r="E177">
        <v>0</v>
      </c>
    </row>
    <row r="178" spans="1:5" x14ac:dyDescent="0.25">
      <c r="A178" t="s">
        <v>929</v>
      </c>
      <c r="B178" t="str">
        <f>DNBS06PART10!D31</f>
        <v xml:space="preserve">       (ii) Total disbursement during the year</v>
      </c>
      <c r="C178" t="str">
        <f>DNBS06PART10!D29</f>
        <v>(c) Loans against shares to brokers:</v>
      </c>
      <c r="D178">
        <v>0</v>
      </c>
      <c r="E178">
        <v>0</v>
      </c>
    </row>
    <row r="179" spans="1:5" x14ac:dyDescent="0.25">
      <c r="A179" t="s">
        <v>929</v>
      </c>
      <c r="B179" t="str">
        <f>DNBS06PART10!D33</f>
        <v xml:space="preserve">        (i) Outstanding balances as on the date of the return</v>
      </c>
      <c r="C179" t="str">
        <f>DNBS06PART10!D32</f>
        <v xml:space="preserve">(d) Loans to finance Initial Public Offerings (IPOs): </v>
      </c>
      <c r="D179">
        <v>0</v>
      </c>
      <c r="E179">
        <v>0</v>
      </c>
    </row>
    <row r="180" spans="1:5" x14ac:dyDescent="0.25">
      <c r="A180" t="s">
        <v>929</v>
      </c>
      <c r="B180" t="str">
        <f>DNBS06PART10!D34</f>
        <v xml:space="preserve">       (ii) Total disbursement during the year</v>
      </c>
      <c r="C180" t="str">
        <f>DNBS06PART10!D32</f>
        <v xml:space="preserve">(d) Loans to finance Initial Public Offerings (IPOs): </v>
      </c>
      <c r="D180">
        <v>0</v>
      </c>
      <c r="E180">
        <v>0</v>
      </c>
    </row>
    <row r="181" spans="1:5" x14ac:dyDescent="0.25">
      <c r="A181" t="s">
        <v>929</v>
      </c>
      <c r="B181" t="str">
        <f>DNBS06PART10!D36</f>
        <v xml:space="preserve">        (i) Outstanding balances as on the date of the return</v>
      </c>
      <c r="C181" t="str">
        <f>DNBS06PART10!D35</f>
        <v>(e) Inter-corporate loans / deposits:</v>
      </c>
      <c r="D181">
        <v>0</v>
      </c>
      <c r="E181">
        <v>0</v>
      </c>
    </row>
    <row r="182" spans="1:5" x14ac:dyDescent="0.25">
      <c r="A182" t="s">
        <v>929</v>
      </c>
      <c r="B182" t="str">
        <f>DNBS06PART10!D37</f>
        <v xml:space="preserve">       (ii) Total disbursement during the year</v>
      </c>
      <c r="C182" t="str">
        <f>DNBS06PART10!D35</f>
        <v>(e) Inter-corporate loans / deposits:</v>
      </c>
      <c r="D182">
        <v>0</v>
      </c>
      <c r="E182">
        <v>0</v>
      </c>
    </row>
    <row r="183" spans="1:5" x14ac:dyDescent="0.25">
      <c r="A183" t="s">
        <v>929</v>
      </c>
      <c r="B183" t="str">
        <f>DNBS06PART10!D39</f>
        <v xml:space="preserve">        (i) Outstanding balances as on the date of the return</v>
      </c>
      <c r="C183" t="str">
        <f>DNBS06PART10!D38</f>
        <v xml:space="preserve">(f) Others </v>
      </c>
      <c r="D183">
        <v>0</v>
      </c>
      <c r="E183">
        <v>0</v>
      </c>
    </row>
    <row r="184" spans="1:5" x14ac:dyDescent="0.25">
      <c r="A184" t="s">
        <v>929</v>
      </c>
      <c r="B184" t="str">
        <f>DNBS06PART10!D40</f>
        <v xml:space="preserve">       (ii) Total disbursement during the year</v>
      </c>
      <c r="C184" t="str">
        <f>DNBS06PART10!D38</f>
        <v xml:space="preserve">(f) Others </v>
      </c>
      <c r="D184">
        <v>0</v>
      </c>
      <c r="E184">
        <v>0</v>
      </c>
    </row>
    <row r="185" spans="1:5" x14ac:dyDescent="0.25">
      <c r="A185" t="s">
        <v>929</v>
      </c>
      <c r="B185" t="str">
        <f>DNBS06PART10!D42</f>
        <v xml:space="preserve">       (a)  Outstanding balances as on the date of the return</v>
      </c>
      <c r="C185" t="str">
        <f>DNBS06PART10!D41</f>
        <v>4. Bills Purchased/Discounted :</v>
      </c>
      <c r="D185">
        <v>0</v>
      </c>
      <c r="E185">
        <v>0</v>
      </c>
    </row>
    <row r="186" spans="1:5" x14ac:dyDescent="0.25">
      <c r="A186" t="s">
        <v>929</v>
      </c>
      <c r="B186" t="str">
        <f>DNBS06PART10!D43</f>
        <v xml:space="preserve">       (b)  Total disbursement during the year</v>
      </c>
      <c r="C186" t="str">
        <f>DNBS06PART10!D41</f>
        <v>4. Bills Purchased/Discounted :</v>
      </c>
      <c r="D186">
        <v>0</v>
      </c>
      <c r="E186">
        <v>0</v>
      </c>
    </row>
    <row r="187" spans="1:5" x14ac:dyDescent="0.25">
      <c r="A187" t="s">
        <v>929</v>
      </c>
      <c r="B187" t="str">
        <f>DNBS06PART10!D45</f>
        <v xml:space="preserve">       (a)  Outstanding balances as on the date of the return</v>
      </c>
      <c r="C187" t="str">
        <f>DNBS06PART10!D44</f>
        <v>5. Of 4, bills rediscounted :</v>
      </c>
      <c r="D187">
        <v>0</v>
      </c>
      <c r="E187">
        <v>0</v>
      </c>
    </row>
    <row r="188" spans="1:5" x14ac:dyDescent="0.25">
      <c r="A188" t="s">
        <v>929</v>
      </c>
      <c r="B188" t="str">
        <f>DNBS06PART10!D46</f>
        <v xml:space="preserve">       (b)  Total volume during the year</v>
      </c>
      <c r="C188" t="str">
        <f>DNBS06PART10!D44</f>
        <v>5. Of 4, bills rediscounted :</v>
      </c>
      <c r="D188">
        <v>0</v>
      </c>
      <c r="E188">
        <v>0</v>
      </c>
    </row>
    <row r="189" spans="1:5" x14ac:dyDescent="0.25">
      <c r="A189" t="s">
        <v>929</v>
      </c>
      <c r="B189" t="str">
        <f>DNBS06PART10!D49</f>
        <v xml:space="preserve">(a) Purchases </v>
      </c>
      <c r="C189" t="str">
        <f>DNBS06PART10!D48</f>
        <v>6. Purchases / sales of shares / debentures / commercial papers:</v>
      </c>
      <c r="D189">
        <v>0</v>
      </c>
      <c r="E189">
        <v>0</v>
      </c>
    </row>
    <row r="190" spans="1:5" x14ac:dyDescent="0.25">
      <c r="A190" t="s">
        <v>929</v>
      </c>
      <c r="B190" t="str">
        <f>DNBS06PART10!D50</f>
        <v xml:space="preserve">(b) Sales </v>
      </c>
      <c r="C190" t="str">
        <f>DNBS06PART10!D48</f>
        <v>6. Purchases / sales of shares / debentures / commercial papers:</v>
      </c>
      <c r="D190">
        <v>0</v>
      </c>
      <c r="E190">
        <v>0</v>
      </c>
    </row>
    <row r="191" spans="1:5" x14ac:dyDescent="0.25">
      <c r="A191" t="s">
        <v>929</v>
      </c>
      <c r="B191" t="str">
        <f>DNBS06PART10!D53</f>
        <v xml:space="preserve">      (a) Outstanding balances as on the date of the return</v>
      </c>
      <c r="C191" t="str">
        <f>DNBS06PART10!D52</f>
        <v>7. Guarantees issued for Capital Market Operations:</v>
      </c>
      <c r="D191">
        <v>0</v>
      </c>
      <c r="E191">
        <v>0</v>
      </c>
    </row>
    <row r="192" spans="1:5" x14ac:dyDescent="0.25">
      <c r="A192" t="s">
        <v>929</v>
      </c>
      <c r="B192" t="str">
        <f>DNBS06PART10!D54</f>
        <v xml:space="preserve">      (b) Total  volume  during the year</v>
      </c>
      <c r="C192" t="str">
        <f>DNBS06PART10!D52</f>
        <v>7. Guarantees issued for Capital Market Operations:</v>
      </c>
      <c r="D192">
        <v>0</v>
      </c>
      <c r="E192">
        <v>0</v>
      </c>
    </row>
    <row r="193" spans="1:5" x14ac:dyDescent="0.25">
      <c r="A193" t="s">
        <v>929</v>
      </c>
      <c r="B193" t="str">
        <f>DNBS06PART10!D56</f>
        <v xml:space="preserve">      (a) Outstanding balances as on the date of the return</v>
      </c>
      <c r="C193" t="str">
        <f>DNBS06PART10!D55</f>
        <v>8. Guarantees issued for other purposes:</v>
      </c>
      <c r="D193">
        <v>0</v>
      </c>
      <c r="E193">
        <v>0</v>
      </c>
    </row>
    <row r="194" spans="1:5" x14ac:dyDescent="0.25">
      <c r="A194" t="s">
        <v>929</v>
      </c>
      <c r="B194" t="str">
        <f>DNBS06PART10!D57</f>
        <v xml:space="preserve">      (b) Total  volume  during the year</v>
      </c>
      <c r="C194" t="str">
        <f>DNBS06PART10!D55</f>
        <v>8. Guarantees issued for other purposes:</v>
      </c>
      <c r="D194">
        <v>0</v>
      </c>
      <c r="E194">
        <v>0</v>
      </c>
    </row>
    <row r="195" spans="1:5" x14ac:dyDescent="0.25">
      <c r="A195" t="s">
        <v>815</v>
      </c>
      <c r="B195" t="str">
        <f>DNBS06PART9!D16</f>
        <v>i. Gross lease income, if any</v>
      </c>
      <c r="C195" t="str">
        <f>DNBS06PART9!D15</f>
        <v>Fund-Based Income:</v>
      </c>
      <c r="D195">
        <v>0</v>
      </c>
      <c r="E195">
        <v>0</v>
      </c>
    </row>
    <row r="196" spans="1:5" x14ac:dyDescent="0.25">
      <c r="A196" t="s">
        <v>815</v>
      </c>
      <c r="B196" t="str">
        <f>DNBS06PART9!D17</f>
        <v xml:space="preserve">ii. Less :   Depreciation on Assets on Lease + / - Lease Equalization </v>
      </c>
      <c r="C196" t="str">
        <f>DNBS06PART9!D15</f>
        <v>Fund-Based Income:</v>
      </c>
      <c r="D196">
        <v>0</v>
      </c>
      <c r="E196">
        <v>0</v>
      </c>
    </row>
    <row r="197" spans="1:5" x14ac:dyDescent="0.25">
      <c r="A197" t="s">
        <v>815</v>
      </c>
      <c r="B197" t="str">
        <f>DNBS06PART9!D18</f>
        <v>1. Net lease income (i-ii)</v>
      </c>
      <c r="C197" t="str">
        <f>DNBS06PART9!D15</f>
        <v>Fund-Based Income:</v>
      </c>
      <c r="D197">
        <v>0</v>
      </c>
      <c r="E197">
        <v>0</v>
      </c>
    </row>
    <row r="198" spans="1:5" x14ac:dyDescent="0.25">
      <c r="A198" t="s">
        <v>815</v>
      </c>
      <c r="B198" t="str">
        <f>DNBS06PART9!D19</f>
        <v xml:space="preserve">2. Hire purchase income, if any </v>
      </c>
      <c r="C198" t="str">
        <f>DNBS06PART9!D15</f>
        <v>Fund-Based Income:</v>
      </c>
      <c r="D198">
        <v>0</v>
      </c>
      <c r="E198">
        <v>0</v>
      </c>
    </row>
    <row r="199" spans="1:5" x14ac:dyDescent="0.25">
      <c r="A199" t="s">
        <v>815</v>
      </c>
      <c r="B199" t="str">
        <f>DNBS06PART9!D20</f>
        <v>3. Bills discounting income</v>
      </c>
      <c r="C199" t="str">
        <f>DNBS06PART9!D15</f>
        <v>Fund-Based Income:</v>
      </c>
      <c r="D199">
        <v>0</v>
      </c>
      <c r="E199">
        <v>0</v>
      </c>
    </row>
    <row r="200" spans="1:5" x14ac:dyDescent="0.25">
      <c r="A200" t="s">
        <v>815</v>
      </c>
      <c r="B200" t="str">
        <f>DNBS06PART9!D21</f>
        <v xml:space="preserve">4. Investment income  </v>
      </c>
      <c r="C200" t="str">
        <f>DNBS06PART9!D15</f>
        <v>Fund-Based Income:</v>
      </c>
      <c r="D200">
        <v>0</v>
      </c>
      <c r="E200">
        <v>0</v>
      </c>
    </row>
    <row r="201" spans="1:5" x14ac:dyDescent="0.25">
      <c r="A201" t="s">
        <v>815</v>
      </c>
      <c r="B201" t="str">
        <f>DNBS06PART9!D26</f>
        <v>5. Interest income</v>
      </c>
      <c r="C201" t="str">
        <f>DNBS06PART9!D15</f>
        <v>Fund-Based Income:</v>
      </c>
      <c r="D201">
        <v>0</v>
      </c>
      <c r="E201">
        <v>0</v>
      </c>
    </row>
    <row r="202" spans="1:5" x14ac:dyDescent="0.25">
      <c r="A202" t="s">
        <v>815</v>
      </c>
      <c r="B202" t="str">
        <f>DNBS06PART9!D31</f>
        <v>6. Other fund based income (Please specify)</v>
      </c>
      <c r="C202" t="str">
        <f>DNBS06PART9!D15</f>
        <v>Fund-Based Income:</v>
      </c>
      <c r="D202">
        <v>0</v>
      </c>
      <c r="E202">
        <v>0</v>
      </c>
    </row>
    <row r="203" spans="1:5" x14ac:dyDescent="0.25">
      <c r="A203" t="s">
        <v>815</v>
      </c>
      <c r="B203" t="str">
        <f>DNBS06PART9!D32</f>
        <v>A. Total fund based income (1 to 6)</v>
      </c>
      <c r="C203" t="str">
        <f>DNBS06PART9!D15</f>
        <v>Fund-Based Income:</v>
      </c>
      <c r="D203">
        <v>0</v>
      </c>
      <c r="E203">
        <v>0</v>
      </c>
    </row>
    <row r="204" spans="1:5" x14ac:dyDescent="0.25">
      <c r="A204" t="s">
        <v>750</v>
      </c>
      <c r="B204" t="str">
        <f>DNBS06PART8!D24</f>
        <v>Total (i+ii+iii+iv+v+vi+vii)</v>
      </c>
      <c r="C204" t="str">
        <f>DNBS06PART8!D16</f>
        <v>2. Others:</v>
      </c>
      <c r="D204">
        <v>0</v>
      </c>
      <c r="E204">
        <v>0</v>
      </c>
    </row>
    <row r="205" spans="1:5" x14ac:dyDescent="0.25">
      <c r="A205" t="s">
        <v>618</v>
      </c>
      <c r="B205" t="str">
        <f>DNBS06PART5!D18</f>
        <v xml:space="preserve">Total (i+ii) = A </v>
      </c>
      <c r="C205" t="str">
        <f>DNBS06PART5!D15</f>
        <v>1. Capital Funds  :</v>
      </c>
      <c r="D205">
        <v>0</v>
      </c>
      <c r="E205">
        <v>0</v>
      </c>
    </row>
    <row r="206" spans="1:5" x14ac:dyDescent="0.25">
      <c r="A206" t="s">
        <v>1053</v>
      </c>
      <c r="B206" t="str">
        <f>DNBS06PART3!D48</f>
        <v xml:space="preserve">            Total</v>
      </c>
      <c r="C206" t="str">
        <f>DNBS06PART3!D41</f>
        <v>(a) Upto 5 years</v>
      </c>
      <c r="D206">
        <v>0</v>
      </c>
      <c r="E206">
        <v>0</v>
      </c>
    </row>
    <row r="207" spans="1:5" x14ac:dyDescent="0.25">
      <c r="A207" t="s">
        <v>1053</v>
      </c>
      <c r="B207" t="str">
        <f>DNBS06PART3!D56</f>
        <v xml:space="preserve">           Total</v>
      </c>
      <c r="C207" t="str">
        <f>DNBS06PART3!D49</f>
        <v xml:space="preserve">(b) Above 5 years  &amp; upto 7   years </v>
      </c>
      <c r="D207">
        <v>0</v>
      </c>
      <c r="E207">
        <v>0</v>
      </c>
    </row>
    <row r="208" spans="1:5" x14ac:dyDescent="0.25">
      <c r="A208" t="s">
        <v>1053</v>
      </c>
      <c r="B208" t="str">
        <f>DNBS06PART3!D64</f>
        <v xml:space="preserve">           Total</v>
      </c>
      <c r="C208" t="str">
        <f>DNBS06PART3!D57</f>
        <v>(c) Above 7 years</v>
      </c>
      <c r="D208">
        <v>0</v>
      </c>
      <c r="E208">
        <v>0</v>
      </c>
    </row>
    <row r="209" spans="1:5" x14ac:dyDescent="0.25">
      <c r="A209" t="s">
        <v>1053</v>
      </c>
      <c r="B209" t="str">
        <f>DNBS06PART3!D89</f>
        <v xml:space="preserve">            Total</v>
      </c>
      <c r="C209" t="str">
        <f>DNBS06PART3!D82</f>
        <v>(a) Upto 5 years</v>
      </c>
      <c r="D209">
        <v>0</v>
      </c>
      <c r="E209">
        <v>0</v>
      </c>
    </row>
    <row r="210" spans="1:5" x14ac:dyDescent="0.25">
      <c r="A210" t="s">
        <v>1053</v>
      </c>
      <c r="B210" t="str">
        <f>DNBS06PART3!D97</f>
        <v xml:space="preserve">           Total</v>
      </c>
      <c r="C210" t="str">
        <f>DNBS06PART3!D90</f>
        <v xml:space="preserve">(b) Above 5 years  &amp; upto 7   years </v>
      </c>
      <c r="D210">
        <v>0</v>
      </c>
      <c r="E210">
        <v>0</v>
      </c>
    </row>
    <row r="211" spans="1:5" x14ac:dyDescent="0.25">
      <c r="A211" t="s">
        <v>1053</v>
      </c>
      <c r="B211" t="str">
        <f>DNBS06PART3!D105</f>
        <v xml:space="preserve">           Total</v>
      </c>
      <c r="C211" t="str">
        <f>DNBS06PART3!D98</f>
        <v>(c) Above 7 years</v>
      </c>
      <c r="D211">
        <v>0</v>
      </c>
      <c r="E211">
        <v>0</v>
      </c>
    </row>
    <row r="212" spans="1:5" x14ac:dyDescent="0.25">
      <c r="A212" t="s">
        <v>618</v>
      </c>
      <c r="B212" t="str">
        <f>DNBS06PART5!D25</f>
        <v xml:space="preserve">   4.i Subsidiaries of the Company</v>
      </c>
      <c r="C212" t="str">
        <f>DNBS06PART5!D24</f>
        <v>4. Book value of investments in shares of :</v>
      </c>
      <c r="D212">
        <v>0</v>
      </c>
      <c r="E212">
        <v>0</v>
      </c>
    </row>
    <row r="213" spans="1:5" x14ac:dyDescent="0.25">
      <c r="A213" t="s">
        <v>618</v>
      </c>
      <c r="B213" t="str">
        <f>DNBS06PART5!D26</f>
        <v xml:space="preserve">   4.ii Companies in the same group</v>
      </c>
      <c r="C213" t="str">
        <f>DNBS06PART5!D24</f>
        <v>4. Book value of investments in shares of :</v>
      </c>
      <c r="D213">
        <v>0</v>
      </c>
      <c r="E213">
        <v>0</v>
      </c>
    </row>
    <row r="214" spans="1:5" x14ac:dyDescent="0.25">
      <c r="A214" t="s">
        <v>618</v>
      </c>
      <c r="B214" t="str">
        <f>DNBS06PART5!D27</f>
        <v xml:space="preserve">   4.iii all other Non-Banking Financial Companies</v>
      </c>
      <c r="C214" t="str">
        <f>DNBS06PART5!D24</f>
        <v>4. Book value of investments in shares of :</v>
      </c>
      <c r="D214">
        <v>0</v>
      </c>
      <c r="E214">
        <v>0</v>
      </c>
    </row>
    <row r="215" spans="1:5" x14ac:dyDescent="0.25">
      <c r="A215" t="s">
        <v>618</v>
      </c>
      <c r="B215" t="str">
        <f>DNBS06PART5!D34</f>
        <v>6.i Subsidiaries of the Company</v>
      </c>
      <c r="C215" t="str">
        <f>DNBS06PART5!D33</f>
        <v xml:space="preserve">6. Outstanding loans and advances including bills purchased/ discounted, inter-corporate deposits, hire purchase and lease finance**)made to,and deposits with </v>
      </c>
      <c r="D215">
        <v>0</v>
      </c>
      <c r="E215">
        <v>0</v>
      </c>
    </row>
    <row r="216" spans="1:5" x14ac:dyDescent="0.25">
      <c r="A216" t="s">
        <v>618</v>
      </c>
      <c r="B216" t="str">
        <f>DNBS06PART5!D35</f>
        <v>6.ii Companies in the same group (Details in Annexure No.) [please see instruction No.2 given below]</v>
      </c>
      <c r="C216" t="str">
        <f>DNBS06PART5!D33</f>
        <v xml:space="preserve">6. Outstanding loans and advances including bills purchased/ discounted, inter-corporate deposits, hire purchase and lease finance**)made to,and deposits with </v>
      </c>
      <c r="D216">
        <v>0</v>
      </c>
      <c r="E216">
        <v>0</v>
      </c>
    </row>
    <row r="217" spans="1:5" x14ac:dyDescent="0.25">
      <c r="A217" t="s">
        <v>618</v>
      </c>
      <c r="B217" t="str">
        <f>DNBS06PART5!D36</f>
        <v>6.iii All other Non-Banking Financial Companies</v>
      </c>
      <c r="C217" t="str">
        <f>DNBS06PART5!D33</f>
        <v xml:space="preserve">6. Outstanding loans and advances including bills purchased/ discounted, inter-corporate deposits, hire purchase and lease finance**)made to,and deposits with </v>
      </c>
      <c r="D217">
        <v>0</v>
      </c>
      <c r="E217">
        <v>0</v>
      </c>
    </row>
    <row r="218" spans="1:5" x14ac:dyDescent="0.25">
      <c r="A218" t="s">
        <v>815</v>
      </c>
      <c r="B218" t="str">
        <f>DNBS06PART9!D34</f>
        <v>7. Income from merchant banking activities</v>
      </c>
      <c r="C218" t="str">
        <f>DNBS06PART9!D33</f>
        <v>Fee based income</v>
      </c>
      <c r="D218">
        <v>0</v>
      </c>
      <c r="E218">
        <v>0</v>
      </c>
    </row>
    <row r="219" spans="1:5" x14ac:dyDescent="0.25">
      <c r="A219" t="s">
        <v>815</v>
      </c>
      <c r="B219" t="str">
        <f>DNBS06PART9!D35</f>
        <v>8. Underwriting commission</v>
      </c>
      <c r="C219" t="str">
        <f>DNBS06PART9!D33</f>
        <v>Fee based income</v>
      </c>
      <c r="D219">
        <v>0</v>
      </c>
      <c r="E219">
        <v>0</v>
      </c>
    </row>
    <row r="220" spans="1:5" x14ac:dyDescent="0.25">
      <c r="A220" t="s">
        <v>815</v>
      </c>
      <c r="B220" t="str">
        <f>DNBS06PART9!D36</f>
        <v>9. Income from syndication of bills, loans, ICDs, lease &amp; hire purchase</v>
      </c>
      <c r="C220" t="str">
        <f>DNBS06PART9!D33</f>
        <v>Fee based income</v>
      </c>
      <c r="D220">
        <v>0</v>
      </c>
      <c r="E220">
        <v>0</v>
      </c>
    </row>
    <row r="221" spans="1:5" x14ac:dyDescent="0.25">
      <c r="A221" t="s">
        <v>815</v>
      </c>
      <c r="B221" t="str">
        <f>DNBS06PART9!D37</f>
        <v>10. Miscellaneous income</v>
      </c>
      <c r="C221" t="str">
        <f>DNBS06PART9!D33</f>
        <v>Fee based income</v>
      </c>
      <c r="D221">
        <v>0</v>
      </c>
      <c r="E221">
        <v>0</v>
      </c>
    </row>
    <row r="222" spans="1:5" x14ac:dyDescent="0.25">
      <c r="A222" t="s">
        <v>815</v>
      </c>
      <c r="B222" t="str">
        <f>DNBS06PART9!D38</f>
        <v>B. Total fee-based income (7 to 10)</v>
      </c>
      <c r="C222" t="str">
        <f>DNBS06PART9!D33</f>
        <v>Fee based income</v>
      </c>
      <c r="D222">
        <v>0</v>
      </c>
      <c r="E222">
        <v>0</v>
      </c>
    </row>
    <row r="223" spans="1:5" x14ac:dyDescent="0.25">
      <c r="A223" t="s">
        <v>815</v>
      </c>
      <c r="B223" t="str">
        <f>DNBS06PART9!D47</f>
        <v>1. Total financing costs (i+ii+iii+iv+v+vi)</v>
      </c>
      <c r="C223" t="str">
        <f>DNBS06PART9!D40</f>
        <v>Interest and other financing costs</v>
      </c>
      <c r="D223">
        <v>0</v>
      </c>
      <c r="E223">
        <v>0</v>
      </c>
    </row>
    <row r="224" spans="1:5" x14ac:dyDescent="0.25">
      <c r="A224" t="s">
        <v>618</v>
      </c>
      <c r="B224" t="str">
        <f>DNBS06PART5!D30</f>
        <v>5.i Subsidiaries of the Company</v>
      </c>
      <c r="C224" t="str">
        <f>DNBS06PART5!D29</f>
        <v>5. Book value of investments in debentures and bonds of :</v>
      </c>
      <c r="D224">
        <v>0</v>
      </c>
      <c r="E224">
        <v>0</v>
      </c>
    </row>
    <row r="225" spans="1:5" x14ac:dyDescent="0.25">
      <c r="A225" t="s">
        <v>618</v>
      </c>
      <c r="B225" t="str">
        <f>DNBS06PART5!D31</f>
        <v>5.ii Companies in the same group (Details in Annexure No……..) [please see instruction No.2 given below]</v>
      </c>
      <c r="C225" t="str">
        <f>DNBS06PART5!D29</f>
        <v>5. Book value of investments in debentures and bonds of :</v>
      </c>
      <c r="D225">
        <v>0</v>
      </c>
      <c r="E225">
        <v>0</v>
      </c>
    </row>
    <row r="226" spans="1:5" x14ac:dyDescent="0.25">
      <c r="A226" t="s">
        <v>618</v>
      </c>
      <c r="B226" t="str">
        <f>DNBS06PART5!D32</f>
        <v>5.iii all other Non-Banking Financial Companies</v>
      </c>
      <c r="C226" t="str">
        <f>DNBS06PART5!D29</f>
        <v>5. Book value of investments in debentures and bonds of :</v>
      </c>
      <c r="D226">
        <v>0</v>
      </c>
      <c r="E226">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election activeCell="E17" sqref="E17"/>
    </sheetView>
  </sheetViews>
  <sheetFormatPr defaultRowHeight="15" x14ac:dyDescent="0.25"/>
  <sheetData/>
  <phoneticPr fontId="2"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K45"/>
  <sheetViews>
    <sheetView showGridLines="0" topLeftCell="D1" workbookViewId="0">
      <selection activeCell="D16" sqref="D16"/>
    </sheetView>
  </sheetViews>
  <sheetFormatPr defaultRowHeight="15" x14ac:dyDescent="0.25"/>
  <cols>
    <col min="1" max="1" width="2.28515625" hidden="1" customWidth="1"/>
    <col min="2" max="2" width="11" hidden="1" customWidth="1"/>
    <col min="3" max="3" width="8.85546875" hidden="1" customWidth="1"/>
    <col min="4" max="4" width="35.5703125" customWidth="1"/>
    <col min="5" max="5" width="20.7109375" customWidth="1"/>
  </cols>
  <sheetData>
    <row r="1" spans="1:11" ht="35.1" customHeight="1" x14ac:dyDescent="0.25">
      <c r="A1" s="6" t="s">
        <v>358</v>
      </c>
      <c r="B1" s="5"/>
      <c r="C1" s="5"/>
      <c r="D1" s="5"/>
      <c r="E1" s="83" t="s">
        <v>365</v>
      </c>
      <c r="F1" s="84"/>
      <c r="G1" s="84"/>
      <c r="H1" s="84"/>
      <c r="I1" s="84"/>
      <c r="J1" s="84"/>
      <c r="K1" s="84"/>
    </row>
    <row r="7" spans="1:11" x14ac:dyDescent="0.25">
      <c r="A7" s="20"/>
      <c r="B7" s="20"/>
      <c r="C7" s="20" t="s">
        <v>359</v>
      </c>
      <c r="D7" s="20"/>
      <c r="E7" s="20"/>
      <c r="F7" s="20"/>
      <c r="G7" s="20"/>
    </row>
    <row r="8" spans="1:11" x14ac:dyDescent="0.25">
      <c r="A8" s="20"/>
      <c r="B8" s="20"/>
      <c r="C8" s="20"/>
      <c r="D8" s="20"/>
      <c r="E8" s="20"/>
      <c r="F8" s="20"/>
      <c r="G8" s="20"/>
    </row>
    <row r="9" spans="1:11" x14ac:dyDescent="0.25">
      <c r="A9" s="20"/>
      <c r="B9" s="20"/>
      <c r="C9" s="20"/>
      <c r="D9" s="20"/>
      <c r="E9" s="20"/>
      <c r="F9" s="20"/>
      <c r="G9" s="20"/>
    </row>
    <row r="10" spans="1:11" x14ac:dyDescent="0.25">
      <c r="A10" s="20"/>
      <c r="B10" s="20"/>
      <c r="C10" s="20" t="s">
        <v>360</v>
      </c>
      <c r="D10" s="20" t="s">
        <v>361</v>
      </c>
      <c r="E10" s="20"/>
      <c r="F10" s="20" t="s">
        <v>362</v>
      </c>
      <c r="G10" s="20" t="s">
        <v>363</v>
      </c>
    </row>
    <row r="11" spans="1:11" x14ac:dyDescent="0.25">
      <c r="A11" s="20"/>
      <c r="B11" s="20"/>
      <c r="C11" s="20" t="s">
        <v>364</v>
      </c>
      <c r="D11" s="81" t="s">
        <v>365</v>
      </c>
      <c r="E11" s="82"/>
      <c r="F11" s="5"/>
      <c r="G11" s="20"/>
    </row>
    <row r="12" spans="1:11" x14ac:dyDescent="0.25">
      <c r="A12" s="20"/>
      <c r="B12" s="20"/>
      <c r="C12" s="20" t="s">
        <v>361</v>
      </c>
      <c r="D12" s="44"/>
      <c r="E12" s="44" t="s">
        <v>366</v>
      </c>
      <c r="F12" s="5"/>
      <c r="G12" s="20"/>
    </row>
    <row r="13" spans="1:11" x14ac:dyDescent="0.25">
      <c r="A13" s="20"/>
      <c r="B13" s="20"/>
      <c r="C13" s="20" t="s">
        <v>362</v>
      </c>
      <c r="D13" s="5"/>
      <c r="E13" s="5"/>
      <c r="F13" s="5"/>
      <c r="G13" s="20"/>
    </row>
    <row r="14" spans="1:11" x14ac:dyDescent="0.25">
      <c r="A14" s="20" t="s">
        <v>367</v>
      </c>
      <c r="B14" s="20"/>
      <c r="C14" s="20"/>
      <c r="D14" s="45" t="s">
        <v>368</v>
      </c>
      <c r="E14" s="28"/>
      <c r="F14" s="5"/>
      <c r="G14" s="20"/>
    </row>
    <row r="15" spans="1:11" x14ac:dyDescent="0.25">
      <c r="A15" s="20" t="s">
        <v>369</v>
      </c>
      <c r="B15" s="20"/>
      <c r="C15" s="20"/>
      <c r="D15" s="45" t="s">
        <v>370</v>
      </c>
      <c r="E15" s="28"/>
      <c r="F15" s="5"/>
      <c r="G15" s="20"/>
    </row>
    <row r="16" spans="1:11" x14ac:dyDescent="0.25">
      <c r="A16" s="20" t="s">
        <v>371</v>
      </c>
      <c r="B16" s="20"/>
      <c r="C16" s="20"/>
      <c r="D16" s="45" t="s">
        <v>372</v>
      </c>
      <c r="E16" s="28"/>
      <c r="F16" s="5"/>
      <c r="G16" s="20"/>
    </row>
    <row r="17" spans="1:7" x14ac:dyDescent="0.25">
      <c r="A17" s="20" t="s">
        <v>373</v>
      </c>
      <c r="B17" s="20"/>
      <c r="C17" s="20"/>
      <c r="D17" s="45" t="s">
        <v>374</v>
      </c>
      <c r="E17" s="28"/>
      <c r="F17" s="5"/>
      <c r="G17" s="20"/>
    </row>
    <row r="18" spans="1:7" x14ac:dyDescent="0.25">
      <c r="A18" s="20" t="s">
        <v>375</v>
      </c>
      <c r="B18" s="20"/>
      <c r="C18" s="20"/>
      <c r="D18" s="45" t="s">
        <v>376</v>
      </c>
      <c r="E18" s="28"/>
      <c r="F18" s="5"/>
      <c r="G18" s="20"/>
    </row>
    <row r="19" spans="1:7" x14ac:dyDescent="0.25">
      <c r="A19" s="20" t="s">
        <v>377</v>
      </c>
      <c r="B19" s="20"/>
      <c r="C19" s="20"/>
      <c r="D19" s="45" t="s">
        <v>378</v>
      </c>
      <c r="E19" s="28"/>
      <c r="F19" s="5"/>
      <c r="G19" s="20"/>
    </row>
    <row r="20" spans="1:7" x14ac:dyDescent="0.25">
      <c r="A20" s="20" t="s">
        <v>379</v>
      </c>
      <c r="B20" s="20"/>
      <c r="C20" s="20"/>
      <c r="D20" s="45" t="s">
        <v>380</v>
      </c>
      <c r="E20" s="29"/>
      <c r="F20" s="5"/>
      <c r="G20" s="20"/>
    </row>
    <row r="21" spans="1:7" x14ac:dyDescent="0.25">
      <c r="A21" s="20" t="s">
        <v>381</v>
      </c>
      <c r="B21" s="20"/>
      <c r="C21" s="20"/>
      <c r="D21" s="45" t="s">
        <v>382</v>
      </c>
      <c r="E21" s="29"/>
      <c r="F21" s="5"/>
      <c r="G21" s="20"/>
    </row>
    <row r="22" spans="1:7" x14ac:dyDescent="0.25">
      <c r="A22" s="20" t="s">
        <v>383</v>
      </c>
      <c r="B22" s="20"/>
      <c r="C22" s="20"/>
      <c r="D22" s="45" t="s">
        <v>384</v>
      </c>
      <c r="E22" s="28"/>
      <c r="F22" s="5"/>
      <c r="G22" s="20"/>
    </row>
    <row r="23" spans="1:7" x14ac:dyDescent="0.25">
      <c r="A23" s="20" t="s">
        <v>385</v>
      </c>
      <c r="B23" s="20"/>
      <c r="C23" s="20"/>
      <c r="D23" s="45" t="s">
        <v>386</v>
      </c>
      <c r="E23" s="30"/>
      <c r="F23" s="5"/>
      <c r="G23" s="20"/>
    </row>
    <row r="24" spans="1:7" x14ac:dyDescent="0.25">
      <c r="A24" s="20" t="s">
        <v>387</v>
      </c>
      <c r="B24" s="20"/>
      <c r="C24" s="20"/>
      <c r="D24" s="45" t="s">
        <v>388</v>
      </c>
      <c r="E24" s="28"/>
      <c r="F24" s="5"/>
      <c r="G24" s="20"/>
    </row>
    <row r="25" spans="1:7" x14ac:dyDescent="0.25">
      <c r="A25" s="20" t="s">
        <v>389</v>
      </c>
      <c r="B25" s="20"/>
      <c r="C25" s="20"/>
      <c r="D25" s="45" t="s">
        <v>390</v>
      </c>
      <c r="E25" s="28"/>
      <c r="F25" s="5"/>
      <c r="G25" s="20"/>
    </row>
    <row r="26" spans="1:7" x14ac:dyDescent="0.25">
      <c r="A26" s="20" t="s">
        <v>391</v>
      </c>
      <c r="B26" s="20"/>
      <c r="C26" s="20"/>
      <c r="D26" s="45" t="s">
        <v>392</v>
      </c>
      <c r="E26" s="28"/>
      <c r="F26" s="5"/>
      <c r="G26" s="20"/>
    </row>
    <row r="27" spans="1:7" x14ac:dyDescent="0.25">
      <c r="A27" s="20" t="s">
        <v>393</v>
      </c>
      <c r="B27" s="20"/>
      <c r="C27" s="20"/>
      <c r="D27" s="45" t="s">
        <v>394</v>
      </c>
      <c r="E27" s="30"/>
      <c r="F27" s="5"/>
      <c r="G27" s="20"/>
    </row>
    <row r="28" spans="1:7" x14ac:dyDescent="0.25">
      <c r="A28" s="20" t="s">
        <v>395</v>
      </c>
      <c r="B28" s="20"/>
      <c r="C28" s="20"/>
      <c r="D28" s="45" t="s">
        <v>396</v>
      </c>
      <c r="E28" s="29"/>
      <c r="F28" s="5"/>
      <c r="G28" s="20"/>
    </row>
    <row r="29" spans="1:7" x14ac:dyDescent="0.25">
      <c r="A29" s="20" t="s">
        <v>397</v>
      </c>
      <c r="B29" s="20"/>
      <c r="C29" s="20"/>
      <c r="D29" s="45" t="s">
        <v>398</v>
      </c>
      <c r="E29" s="31"/>
      <c r="F29" s="5"/>
      <c r="G29" s="20"/>
    </row>
    <row r="30" spans="1:7" x14ac:dyDescent="0.25">
      <c r="A30" s="20"/>
      <c r="B30" s="20"/>
      <c r="C30" s="20" t="s">
        <v>362</v>
      </c>
      <c r="D30" s="5"/>
      <c r="E30" s="5"/>
      <c r="F30" s="5"/>
      <c r="G30" s="20"/>
    </row>
    <row r="31" spans="1:7" x14ac:dyDescent="0.25">
      <c r="A31" s="20"/>
      <c r="B31" s="20"/>
      <c r="C31" s="20" t="s">
        <v>399</v>
      </c>
      <c r="D31" s="20"/>
      <c r="E31" s="20"/>
      <c r="F31" s="20"/>
      <c r="G31" s="20" t="s">
        <v>400</v>
      </c>
    </row>
    <row r="33" spans="1:9" x14ac:dyDescent="0.25">
      <c r="A33" s="5"/>
      <c r="B33" s="5"/>
      <c r="C33" s="5"/>
      <c r="D33" s="5"/>
      <c r="E33" s="5"/>
      <c r="F33" s="5"/>
      <c r="G33" s="5"/>
      <c r="H33" s="5"/>
      <c r="I33" s="5"/>
    </row>
    <row r="34" spans="1:9" x14ac:dyDescent="0.25">
      <c r="A34" s="5"/>
      <c r="B34" s="5"/>
      <c r="C34" s="5"/>
      <c r="D34" s="5"/>
      <c r="E34" s="5"/>
      <c r="F34" s="5"/>
      <c r="G34" s="5"/>
      <c r="H34" s="5"/>
      <c r="I34" s="5"/>
    </row>
    <row r="35" spans="1:9" x14ac:dyDescent="0.25">
      <c r="A35" s="8"/>
      <c r="B35" s="8"/>
      <c r="C35" s="8"/>
      <c r="D35" s="7"/>
      <c r="E35" s="8"/>
      <c r="F35" s="8"/>
      <c r="G35" s="8"/>
      <c r="H35" s="8"/>
      <c r="I35" s="8"/>
    </row>
    <row r="36" spans="1:9" x14ac:dyDescent="0.25">
      <c r="A36" s="8"/>
      <c r="B36" s="8"/>
      <c r="C36" s="8"/>
      <c r="D36" s="7"/>
      <c r="E36" s="8"/>
      <c r="F36" s="8"/>
      <c r="G36" s="8"/>
      <c r="H36" s="8"/>
      <c r="I36" s="8"/>
    </row>
    <row r="37" spans="1:9" x14ac:dyDescent="0.25">
      <c r="A37" s="8"/>
      <c r="B37" s="8"/>
      <c r="C37" s="8"/>
      <c r="D37" s="7"/>
      <c r="E37" s="8"/>
      <c r="F37" s="8"/>
      <c r="G37" s="8"/>
      <c r="H37" s="8"/>
      <c r="I37" s="8"/>
    </row>
    <row r="38" spans="1:9" x14ac:dyDescent="0.25">
      <c r="A38" s="8"/>
      <c r="B38" s="8"/>
      <c r="C38" s="8"/>
      <c r="D38" s="7"/>
      <c r="E38" s="8"/>
      <c r="F38" s="8"/>
      <c r="G38" s="8"/>
      <c r="H38" s="8"/>
      <c r="I38" s="8"/>
    </row>
    <row r="39" spans="1:9" x14ac:dyDescent="0.25">
      <c r="A39" s="8"/>
      <c r="B39" s="8"/>
      <c r="C39" s="8"/>
      <c r="D39" s="7"/>
      <c r="E39" s="8"/>
      <c r="F39" s="8"/>
      <c r="G39" s="8"/>
      <c r="H39" s="8"/>
      <c r="I39" s="8"/>
    </row>
    <row r="40" spans="1:9" x14ac:dyDescent="0.25">
      <c r="A40" s="8"/>
      <c r="B40" s="8"/>
      <c r="C40" s="8"/>
      <c r="D40" s="7"/>
      <c r="E40" s="8"/>
      <c r="F40" s="8"/>
      <c r="G40" s="8"/>
      <c r="H40" s="8"/>
      <c r="I40" s="8"/>
    </row>
    <row r="41" spans="1:9" x14ac:dyDescent="0.25">
      <c r="A41" s="8"/>
      <c r="B41" s="8"/>
      <c r="C41" s="8"/>
      <c r="D41" s="7"/>
      <c r="E41" s="8"/>
      <c r="F41" s="8"/>
      <c r="G41" s="8"/>
      <c r="H41" s="8"/>
      <c r="I41" s="8"/>
    </row>
    <row r="42" spans="1:9" x14ac:dyDescent="0.25">
      <c r="A42" s="5"/>
      <c r="B42" s="5"/>
      <c r="C42" s="5"/>
      <c r="D42" s="5"/>
      <c r="E42" s="5"/>
      <c r="F42" s="5"/>
      <c r="G42" s="5"/>
      <c r="H42" s="5"/>
      <c r="I42" s="5"/>
    </row>
    <row r="43" spans="1:9" x14ac:dyDescent="0.25">
      <c r="A43" s="5"/>
      <c r="B43" s="5"/>
      <c r="C43" s="5"/>
      <c r="D43" s="5"/>
      <c r="E43" s="5"/>
      <c r="F43" s="5"/>
      <c r="G43" s="5"/>
      <c r="H43" s="5"/>
      <c r="I43" s="5"/>
    </row>
    <row r="44" spans="1:9" x14ac:dyDescent="0.25">
      <c r="A44" s="5"/>
      <c r="B44" s="5"/>
      <c r="C44" s="5"/>
      <c r="D44" s="5"/>
      <c r="E44" s="5"/>
      <c r="F44" s="5"/>
      <c r="G44" s="5"/>
      <c r="H44" s="5"/>
      <c r="I44" s="5"/>
    </row>
    <row r="45" spans="1:9" x14ac:dyDescent="0.25">
      <c r="A45" s="5"/>
      <c r="B45" s="5"/>
      <c r="C45" s="5"/>
      <c r="D45" s="5"/>
      <c r="E45" s="5"/>
      <c r="F45" s="5"/>
      <c r="G45" s="5"/>
      <c r="H45" s="5"/>
      <c r="I45" s="5"/>
    </row>
  </sheetData>
  <mergeCells count="2">
    <mergeCell ref="D11:E11"/>
    <mergeCell ref="E1:K1"/>
  </mergeCell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K21"/>
  <sheetViews>
    <sheetView showGridLines="0" topLeftCell="D1" workbookViewId="0">
      <selection activeCell="E1" sqref="E1:K1"/>
    </sheetView>
  </sheetViews>
  <sheetFormatPr defaultRowHeight="15" x14ac:dyDescent="0.25"/>
  <cols>
    <col min="1" max="3" width="0" hidden="1" customWidth="1"/>
    <col min="4" max="4" width="34.5703125" bestFit="1" customWidth="1"/>
    <col min="6" max="6" width="20.7109375" customWidth="1"/>
  </cols>
  <sheetData>
    <row r="1" spans="1:11" ht="35.1" customHeight="1" x14ac:dyDescent="0.25">
      <c r="A1" s="10" t="s">
        <v>428</v>
      </c>
      <c r="B1" s="9"/>
      <c r="C1" s="9"/>
      <c r="D1" s="9"/>
      <c r="E1" s="83" t="s">
        <v>1246</v>
      </c>
      <c r="F1" s="84"/>
      <c r="G1" s="84"/>
      <c r="H1" s="84"/>
      <c r="I1" s="84"/>
      <c r="J1" s="84"/>
      <c r="K1" s="84"/>
    </row>
    <row r="5" spans="1:11" x14ac:dyDescent="0.25">
      <c r="A5" s="20"/>
      <c r="B5" s="20" t="b">
        <v>0</v>
      </c>
      <c r="C5" s="20" t="s">
        <v>403</v>
      </c>
      <c r="D5" s="20"/>
      <c r="E5" s="20"/>
      <c r="F5" s="20"/>
      <c r="G5" s="20"/>
      <c r="H5" s="20"/>
    </row>
    <row r="6" spans="1:11" hidden="1" x14ac:dyDescent="0.25">
      <c r="A6" s="20"/>
      <c r="B6" s="20"/>
      <c r="C6" s="20"/>
      <c r="D6" s="20"/>
      <c r="E6" s="20" t="s">
        <v>401</v>
      </c>
      <c r="F6" s="20"/>
      <c r="G6" s="20"/>
      <c r="H6" s="20"/>
    </row>
    <row r="7" spans="1:11" hidden="1" x14ac:dyDescent="0.25">
      <c r="A7" s="20"/>
      <c r="B7" s="20"/>
      <c r="C7" s="20"/>
      <c r="D7" s="20"/>
      <c r="E7" s="20"/>
      <c r="F7" s="20"/>
      <c r="G7" s="20"/>
      <c r="H7" s="20"/>
    </row>
    <row r="8" spans="1:11" hidden="1" x14ac:dyDescent="0.25">
      <c r="A8" s="20"/>
      <c r="B8" s="20"/>
      <c r="C8" s="20" t="s">
        <v>360</v>
      </c>
      <c r="D8" s="20" t="s">
        <v>361</v>
      </c>
      <c r="E8" s="20" t="s">
        <v>361</v>
      </c>
      <c r="F8" s="20"/>
      <c r="G8" s="20" t="s">
        <v>362</v>
      </c>
      <c r="H8" s="20" t="s">
        <v>363</v>
      </c>
    </row>
    <row r="9" spans="1:11" x14ac:dyDescent="0.25">
      <c r="A9" s="20"/>
      <c r="B9" s="20"/>
      <c r="C9" s="20" t="s">
        <v>364</v>
      </c>
      <c r="D9" s="87" t="s">
        <v>404</v>
      </c>
      <c r="E9" s="88"/>
      <c r="F9" s="89"/>
      <c r="G9" s="9"/>
      <c r="H9" s="20"/>
    </row>
    <row r="10" spans="1:11" x14ac:dyDescent="0.25">
      <c r="A10" s="20"/>
      <c r="B10" s="20"/>
      <c r="C10" s="20" t="s">
        <v>361</v>
      </c>
      <c r="D10" s="85" t="s">
        <v>405</v>
      </c>
      <c r="E10" s="85"/>
      <c r="F10" s="47" t="s">
        <v>406</v>
      </c>
      <c r="G10" s="9"/>
      <c r="H10" s="20"/>
    </row>
    <row r="11" spans="1:11" x14ac:dyDescent="0.25">
      <c r="A11" s="20" t="s">
        <v>401</v>
      </c>
      <c r="B11" s="20"/>
      <c r="C11" s="20" t="s">
        <v>361</v>
      </c>
      <c r="D11" s="86"/>
      <c r="E11" s="86"/>
      <c r="F11" s="47" t="s">
        <v>402</v>
      </c>
      <c r="G11" s="9"/>
      <c r="H11" s="20"/>
    </row>
    <row r="12" spans="1:11" x14ac:dyDescent="0.25">
      <c r="A12" s="20"/>
      <c r="B12" s="20"/>
      <c r="C12" s="20" t="s">
        <v>362</v>
      </c>
      <c r="D12" s="12"/>
      <c r="E12" s="13"/>
      <c r="F12" s="13"/>
      <c r="G12" s="9"/>
      <c r="H12" s="20"/>
    </row>
    <row r="13" spans="1:11" x14ac:dyDescent="0.25">
      <c r="A13" s="20" t="s">
        <v>407</v>
      </c>
      <c r="B13" s="20"/>
      <c r="C13" s="20"/>
      <c r="D13" s="48" t="s">
        <v>408</v>
      </c>
      <c r="E13" s="49" t="s">
        <v>409</v>
      </c>
      <c r="F13" s="28"/>
      <c r="G13" s="9"/>
      <c r="H13" s="20"/>
    </row>
    <row r="14" spans="1:11" x14ac:dyDescent="0.25">
      <c r="A14" s="20" t="s">
        <v>410</v>
      </c>
      <c r="B14" s="20"/>
      <c r="C14" s="20"/>
      <c r="D14" s="48" t="s">
        <v>411</v>
      </c>
      <c r="E14" s="49" t="s">
        <v>412</v>
      </c>
      <c r="F14" s="28"/>
      <c r="G14" s="9"/>
      <c r="H14" s="20"/>
    </row>
    <row r="15" spans="1:11" x14ac:dyDescent="0.25">
      <c r="A15" s="20" t="s">
        <v>413</v>
      </c>
      <c r="B15" s="20"/>
      <c r="C15" s="20"/>
      <c r="D15" s="48" t="s">
        <v>414</v>
      </c>
      <c r="E15" s="49" t="s">
        <v>415</v>
      </c>
      <c r="F15" s="28"/>
      <c r="G15" s="9"/>
      <c r="H15" s="20"/>
    </row>
    <row r="16" spans="1:11" x14ac:dyDescent="0.25">
      <c r="A16" s="20" t="s">
        <v>416</v>
      </c>
      <c r="B16" s="20"/>
      <c r="C16" s="20"/>
      <c r="D16" s="48" t="s">
        <v>417</v>
      </c>
      <c r="E16" s="49" t="s">
        <v>418</v>
      </c>
      <c r="F16" s="28"/>
      <c r="G16" s="9"/>
      <c r="H16" s="20"/>
    </row>
    <row r="17" spans="1:8" x14ac:dyDescent="0.25">
      <c r="A17" s="20" t="s">
        <v>419</v>
      </c>
      <c r="B17" s="20"/>
      <c r="C17" s="20"/>
      <c r="D17" s="48" t="s">
        <v>420</v>
      </c>
      <c r="E17" s="49" t="s">
        <v>421</v>
      </c>
      <c r="F17" s="28"/>
      <c r="G17" s="9"/>
      <c r="H17" s="20"/>
    </row>
    <row r="18" spans="1:8" x14ac:dyDescent="0.25">
      <c r="A18" s="20" t="s">
        <v>422</v>
      </c>
      <c r="B18" s="20"/>
      <c r="C18" s="20"/>
      <c r="D18" s="48" t="s">
        <v>423</v>
      </c>
      <c r="E18" s="49" t="s">
        <v>424</v>
      </c>
      <c r="F18" s="55"/>
      <c r="G18" s="9"/>
      <c r="H18" s="20"/>
    </row>
    <row r="19" spans="1:8" x14ac:dyDescent="0.25">
      <c r="A19" s="20" t="s">
        <v>425</v>
      </c>
      <c r="B19" s="20"/>
      <c r="C19" s="20"/>
      <c r="D19" s="63" t="s">
        <v>426</v>
      </c>
      <c r="E19" s="64" t="s">
        <v>427</v>
      </c>
      <c r="F19" s="65"/>
      <c r="G19" s="9"/>
      <c r="H19" s="20"/>
    </row>
    <row r="20" spans="1:8" ht="102" customHeight="1" x14ac:dyDescent="0.25">
      <c r="A20" s="20"/>
      <c r="B20" s="20"/>
      <c r="C20" s="20" t="s">
        <v>362</v>
      </c>
      <c r="D20" s="90" t="s">
        <v>1264</v>
      </c>
      <c r="E20" s="91"/>
      <c r="F20" s="91"/>
      <c r="G20" s="9"/>
      <c r="H20" s="20"/>
    </row>
    <row r="21" spans="1:8" x14ac:dyDescent="0.25">
      <c r="A21" s="20"/>
      <c r="B21" s="20"/>
      <c r="C21" s="20" t="s">
        <v>399</v>
      </c>
      <c r="D21" s="20"/>
      <c r="E21" s="20"/>
      <c r="F21" s="20"/>
      <c r="G21" s="20"/>
      <c r="H21" s="20" t="s">
        <v>400</v>
      </c>
    </row>
  </sheetData>
  <mergeCells count="5">
    <mergeCell ref="E10:E11"/>
    <mergeCell ref="D10:D11"/>
    <mergeCell ref="D9:F9"/>
    <mergeCell ref="E1:K1"/>
    <mergeCell ref="D20:F20"/>
  </mergeCells>
  <pageMargins left="0.7" right="0.7" top="0.75"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49"/>
  <sheetViews>
    <sheetView showGridLines="0" topLeftCell="K1" workbookViewId="0">
      <selection activeCell="H47" sqref="H47"/>
    </sheetView>
  </sheetViews>
  <sheetFormatPr defaultRowHeight="15" x14ac:dyDescent="0.25"/>
  <cols>
    <col min="1" max="1" width="6.85546875" hidden="1" customWidth="1"/>
    <col min="2" max="2" width="10" hidden="1" customWidth="1"/>
    <col min="3" max="3" width="11.42578125" hidden="1" customWidth="1"/>
    <col min="4" max="4" width="20.7109375" customWidth="1"/>
    <col min="5" max="5" width="20.7109375" style="26" customWidth="1"/>
    <col min="6" max="6" width="20.7109375" customWidth="1"/>
    <col min="7" max="7" width="20.7109375" style="26" customWidth="1"/>
    <col min="8" max="13" width="20.7109375" customWidth="1"/>
    <col min="14" max="14" width="19.42578125" customWidth="1"/>
    <col min="15" max="15" width="19.42578125" style="26" customWidth="1"/>
  </cols>
  <sheetData>
    <row r="1" spans="1:15" ht="35.1" customHeight="1" x14ac:dyDescent="0.25">
      <c r="A1" s="10" t="s">
        <v>429</v>
      </c>
      <c r="F1" s="84"/>
      <c r="G1" s="84"/>
      <c r="H1" s="84"/>
      <c r="I1" s="84"/>
      <c r="J1" s="84"/>
      <c r="K1" s="84"/>
      <c r="L1" s="84"/>
    </row>
    <row r="3" spans="1:15" ht="19.5" customHeight="1" x14ac:dyDescent="0.25">
      <c r="D3" s="95" t="s">
        <v>1268</v>
      </c>
      <c r="E3" s="96"/>
      <c r="F3" s="96"/>
      <c r="G3" s="96"/>
      <c r="H3" s="97"/>
    </row>
    <row r="5" spans="1:15" s="9" customFormat="1" x14ac:dyDescent="0.25">
      <c r="E5" s="26"/>
      <c r="G5" s="26"/>
      <c r="O5" s="26"/>
    </row>
    <row r="8" spans="1:15" x14ac:dyDescent="0.25">
      <c r="A8" s="20"/>
      <c r="B8" s="20" t="b">
        <v>0</v>
      </c>
      <c r="C8" s="20" t="s">
        <v>430</v>
      </c>
      <c r="D8" s="20"/>
      <c r="E8" s="20"/>
      <c r="F8" s="20"/>
      <c r="G8" s="20"/>
      <c r="H8" s="20"/>
      <c r="I8" s="20"/>
      <c r="J8" s="20"/>
      <c r="K8" s="20"/>
      <c r="L8" s="20"/>
    </row>
    <row r="9" spans="1:15" hidden="1" x14ac:dyDescent="0.25">
      <c r="A9" s="20"/>
      <c r="B9" s="20"/>
      <c r="C9" s="20"/>
      <c r="D9" s="20"/>
      <c r="E9" s="20"/>
      <c r="F9" s="20"/>
      <c r="G9" s="20" t="s">
        <v>1265</v>
      </c>
      <c r="H9" s="20" t="s">
        <v>483</v>
      </c>
      <c r="I9" s="20" t="s">
        <v>484</v>
      </c>
      <c r="J9" s="20" t="s">
        <v>485</v>
      </c>
      <c r="K9" s="20"/>
      <c r="L9" s="20"/>
    </row>
    <row r="10" spans="1:15" hidden="1" x14ac:dyDescent="0.25">
      <c r="A10" s="20"/>
      <c r="B10" s="20"/>
      <c r="C10" s="20"/>
      <c r="D10" s="20" t="s">
        <v>688</v>
      </c>
      <c r="E10" s="20" t="s">
        <v>441</v>
      </c>
      <c r="F10" s="20" t="s">
        <v>432</v>
      </c>
      <c r="G10" s="20"/>
      <c r="H10" s="20"/>
      <c r="I10" s="20"/>
      <c r="J10" s="20"/>
      <c r="K10" s="20"/>
      <c r="L10" s="20"/>
    </row>
    <row r="11" spans="1:15" hidden="1" x14ac:dyDescent="0.25">
      <c r="A11" s="20"/>
      <c r="B11" s="20"/>
      <c r="C11" s="20" t="s">
        <v>360</v>
      </c>
      <c r="D11" s="20" t="s">
        <v>440</v>
      </c>
      <c r="E11" s="20" t="s">
        <v>440</v>
      </c>
      <c r="F11" s="20" t="s">
        <v>431</v>
      </c>
      <c r="G11" s="20"/>
      <c r="H11" s="20"/>
      <c r="I11" s="20"/>
      <c r="J11" s="20"/>
      <c r="K11" s="20" t="s">
        <v>362</v>
      </c>
      <c r="L11" s="20" t="s">
        <v>363</v>
      </c>
    </row>
    <row r="12" spans="1:15" s="9" customFormat="1" x14ac:dyDescent="0.25">
      <c r="A12" s="20"/>
      <c r="B12" s="20"/>
      <c r="C12" s="20" t="s">
        <v>364</v>
      </c>
      <c r="D12" s="92" t="s">
        <v>449</v>
      </c>
      <c r="E12" s="93"/>
      <c r="F12" s="93"/>
      <c r="G12" s="93"/>
      <c r="H12" s="93"/>
      <c r="I12" s="93"/>
      <c r="J12" s="94"/>
      <c r="L12" s="20"/>
      <c r="O12" s="26"/>
    </row>
    <row r="13" spans="1:15" s="9" customFormat="1" ht="30" x14ac:dyDescent="0.25">
      <c r="A13" s="20"/>
      <c r="B13" s="20"/>
      <c r="C13" s="20" t="s">
        <v>361</v>
      </c>
      <c r="D13" s="85" t="s">
        <v>1002</v>
      </c>
      <c r="E13" s="85" t="s">
        <v>448</v>
      </c>
      <c r="F13" s="85" t="s">
        <v>447</v>
      </c>
      <c r="G13" s="60" t="s">
        <v>1261</v>
      </c>
      <c r="H13" s="47" t="s">
        <v>444</v>
      </c>
      <c r="I13" s="47" t="s">
        <v>445</v>
      </c>
      <c r="J13" s="47" t="s">
        <v>446</v>
      </c>
      <c r="L13" s="20"/>
      <c r="O13" s="26"/>
    </row>
    <row r="14" spans="1:15" s="9" customFormat="1" x14ac:dyDescent="0.25">
      <c r="A14" s="20" t="s">
        <v>401</v>
      </c>
      <c r="B14" s="20"/>
      <c r="C14" s="20" t="s">
        <v>361</v>
      </c>
      <c r="D14" s="86"/>
      <c r="E14" s="86"/>
      <c r="F14" s="86"/>
      <c r="G14" s="47" t="s">
        <v>402</v>
      </c>
      <c r="H14" s="47" t="s">
        <v>442</v>
      </c>
      <c r="I14" s="47" t="s">
        <v>443</v>
      </c>
      <c r="J14" s="47" t="s">
        <v>453</v>
      </c>
      <c r="L14" s="20"/>
      <c r="O14" s="26"/>
    </row>
    <row r="15" spans="1:15" x14ac:dyDescent="0.25">
      <c r="A15" s="20"/>
      <c r="B15" s="20"/>
      <c r="C15" s="20" t="s">
        <v>362</v>
      </c>
      <c r="D15" s="9"/>
      <c r="F15" s="9"/>
      <c r="L15" s="20"/>
    </row>
    <row r="16" spans="1:15" x14ac:dyDescent="0.25">
      <c r="A16" s="20"/>
      <c r="B16" s="20"/>
      <c r="C16" s="21"/>
      <c r="D16" s="4"/>
      <c r="E16" s="59"/>
      <c r="F16" s="56"/>
      <c r="G16" s="67"/>
      <c r="H16" s="34"/>
      <c r="I16" s="32"/>
      <c r="J16" s="33"/>
      <c r="L16" s="20"/>
    </row>
    <row r="17" spans="1:16" x14ac:dyDescent="0.25">
      <c r="A17" s="20"/>
      <c r="B17" s="20"/>
      <c r="C17" s="20" t="s">
        <v>362</v>
      </c>
      <c r="D17" s="9"/>
      <c r="F17" s="9"/>
      <c r="L17" s="20"/>
    </row>
    <row r="18" spans="1:16" x14ac:dyDescent="0.25">
      <c r="A18" s="20"/>
      <c r="B18" s="20"/>
      <c r="C18" s="20" t="s">
        <v>399</v>
      </c>
      <c r="D18" s="20"/>
      <c r="E18" s="20"/>
      <c r="F18" s="20"/>
      <c r="G18" s="20"/>
      <c r="H18" s="20"/>
      <c r="I18" s="20"/>
      <c r="J18" s="20"/>
      <c r="K18" s="20"/>
      <c r="L18" s="20" t="s">
        <v>400</v>
      </c>
    </row>
    <row r="24" spans="1:16" x14ac:dyDescent="0.25">
      <c r="A24" s="20"/>
      <c r="B24" s="20" t="b">
        <v>0</v>
      </c>
      <c r="C24" s="20" t="s">
        <v>450</v>
      </c>
      <c r="D24" s="20"/>
      <c r="E24" s="20"/>
      <c r="F24" s="20"/>
      <c r="G24" s="20"/>
      <c r="H24" s="20"/>
      <c r="I24" s="20"/>
      <c r="J24" s="20"/>
      <c r="K24" s="20"/>
      <c r="L24" s="20"/>
      <c r="M24" s="20"/>
      <c r="N24" s="20"/>
      <c r="O24" s="20"/>
      <c r="P24" s="20"/>
    </row>
    <row r="25" spans="1:16" hidden="1" x14ac:dyDescent="0.25">
      <c r="A25" s="20"/>
      <c r="B25" s="20"/>
      <c r="C25" s="20"/>
      <c r="D25" s="20"/>
      <c r="E25" s="20"/>
      <c r="F25" s="20"/>
      <c r="G25" s="20" t="s">
        <v>1269</v>
      </c>
      <c r="H25" s="20" t="s">
        <v>1265</v>
      </c>
      <c r="I25" s="20" t="s">
        <v>479</v>
      </c>
      <c r="J25" s="20" t="s">
        <v>476</v>
      </c>
      <c r="K25" s="20" t="s">
        <v>480</v>
      </c>
      <c r="L25" s="20" t="s">
        <v>481</v>
      </c>
      <c r="M25" s="20" t="s">
        <v>482</v>
      </c>
      <c r="N25" s="20" t="s">
        <v>478</v>
      </c>
      <c r="O25" s="20"/>
      <c r="P25" s="20"/>
    </row>
    <row r="26" spans="1:16" hidden="1" x14ac:dyDescent="0.25">
      <c r="A26" s="20"/>
      <c r="B26" s="20"/>
      <c r="C26" s="20"/>
      <c r="D26" s="20" t="s">
        <v>688</v>
      </c>
      <c r="E26" s="20" t="s">
        <v>452</v>
      </c>
      <c r="F26" s="20" t="s">
        <v>451</v>
      </c>
      <c r="G26" s="20"/>
      <c r="H26" s="20"/>
      <c r="I26" s="20"/>
      <c r="J26" s="20"/>
      <c r="K26" s="20"/>
      <c r="L26" s="20"/>
      <c r="M26" s="20"/>
      <c r="N26" s="20"/>
      <c r="O26" s="20"/>
      <c r="P26" s="20"/>
    </row>
    <row r="27" spans="1:16" hidden="1" x14ac:dyDescent="0.25">
      <c r="A27" s="20"/>
      <c r="B27" s="20"/>
      <c r="C27" s="20" t="s">
        <v>360</v>
      </c>
      <c r="D27" s="20" t="s">
        <v>440</v>
      </c>
      <c r="E27" s="20" t="s">
        <v>440</v>
      </c>
      <c r="F27" s="20" t="s">
        <v>440</v>
      </c>
      <c r="G27" s="20"/>
      <c r="H27" s="20"/>
      <c r="I27" s="20"/>
      <c r="J27" s="20"/>
      <c r="K27" s="20"/>
      <c r="L27" s="20"/>
      <c r="M27" s="20"/>
      <c r="N27" s="20"/>
      <c r="O27" s="20" t="s">
        <v>362</v>
      </c>
      <c r="P27" s="20" t="s">
        <v>363</v>
      </c>
    </row>
    <row r="28" spans="1:16" s="9" customFormat="1" x14ac:dyDescent="0.25">
      <c r="A28" s="20"/>
      <c r="B28" s="20"/>
      <c r="C28" s="20" t="s">
        <v>364</v>
      </c>
      <c r="D28" s="68" t="s">
        <v>460</v>
      </c>
      <c r="E28" s="69"/>
      <c r="F28" s="69"/>
      <c r="G28" s="69"/>
      <c r="H28" s="69"/>
      <c r="I28" s="69"/>
      <c r="J28" s="69"/>
      <c r="K28" s="69"/>
      <c r="L28" s="69"/>
      <c r="M28" s="69"/>
      <c r="N28" s="70"/>
      <c r="O28" s="76"/>
      <c r="P28" s="20"/>
    </row>
    <row r="29" spans="1:16" s="9" customFormat="1" ht="78" customHeight="1" x14ac:dyDescent="0.25">
      <c r="A29" s="20"/>
      <c r="B29" s="20"/>
      <c r="C29" s="20" t="s">
        <v>361</v>
      </c>
      <c r="D29" s="85" t="s">
        <v>1002</v>
      </c>
      <c r="E29" s="85" t="s">
        <v>448</v>
      </c>
      <c r="F29" s="85" t="s">
        <v>459</v>
      </c>
      <c r="G29" s="47" t="s">
        <v>461</v>
      </c>
      <c r="H29" s="47" t="s">
        <v>1261</v>
      </c>
      <c r="I29" s="47" t="s">
        <v>411</v>
      </c>
      <c r="J29" s="47" t="s">
        <v>462</v>
      </c>
      <c r="K29" s="47" t="s">
        <v>463</v>
      </c>
      <c r="L29" s="47" t="s">
        <v>464</v>
      </c>
      <c r="M29" s="47" t="s">
        <v>466</v>
      </c>
      <c r="N29" s="47" t="s">
        <v>465</v>
      </c>
      <c r="O29" s="77"/>
      <c r="P29" s="20"/>
    </row>
    <row r="30" spans="1:16" s="9" customFormat="1" x14ac:dyDescent="0.25">
      <c r="A30" s="20" t="s">
        <v>401</v>
      </c>
      <c r="B30" s="20"/>
      <c r="C30" s="20" t="s">
        <v>361</v>
      </c>
      <c r="D30" s="86"/>
      <c r="E30" s="86"/>
      <c r="F30" s="86"/>
      <c r="G30" s="66" t="s">
        <v>454</v>
      </c>
      <c r="H30" s="66" t="s">
        <v>455</v>
      </c>
      <c r="I30" s="66" t="s">
        <v>456</v>
      </c>
      <c r="J30" s="66" t="s">
        <v>457</v>
      </c>
      <c r="K30" s="66" t="s">
        <v>458</v>
      </c>
      <c r="L30" s="66" t="s">
        <v>469</v>
      </c>
      <c r="M30" s="66" t="s">
        <v>470</v>
      </c>
      <c r="N30" s="66" t="s">
        <v>471</v>
      </c>
      <c r="O30" s="77"/>
      <c r="P30" s="20"/>
    </row>
    <row r="31" spans="1:16" x14ac:dyDescent="0.25">
      <c r="A31" s="20"/>
      <c r="B31" s="20"/>
      <c r="C31" s="20" t="s">
        <v>362</v>
      </c>
      <c r="D31" s="9"/>
      <c r="F31" s="9"/>
      <c r="H31" s="26"/>
      <c r="I31" s="26"/>
      <c r="J31" s="26"/>
      <c r="K31" s="26"/>
      <c r="L31" s="26"/>
      <c r="M31" s="26"/>
      <c r="N31" s="26"/>
      <c r="O31" s="78"/>
      <c r="P31" s="20"/>
    </row>
    <row r="32" spans="1:16" x14ac:dyDescent="0.25">
      <c r="A32" s="20"/>
      <c r="B32" s="20"/>
      <c r="C32" s="21"/>
      <c r="D32" s="4"/>
      <c r="E32" s="59"/>
      <c r="F32" s="55"/>
      <c r="G32" s="67"/>
      <c r="H32" s="67"/>
      <c r="I32" s="34"/>
      <c r="J32" s="28"/>
      <c r="K32" s="28"/>
      <c r="L32" s="28"/>
      <c r="M32" s="33"/>
      <c r="N32" s="28"/>
      <c r="O32" s="79"/>
      <c r="P32" s="20"/>
    </row>
    <row r="33" spans="1:16" x14ac:dyDescent="0.25">
      <c r="A33" s="20"/>
      <c r="B33" s="20"/>
      <c r="C33" s="20" t="s">
        <v>362</v>
      </c>
      <c r="D33" s="9"/>
      <c r="F33" s="9"/>
      <c r="H33" s="9"/>
      <c r="P33" s="20"/>
    </row>
    <row r="34" spans="1:16" x14ac:dyDescent="0.25">
      <c r="A34" s="20"/>
      <c r="B34" s="20"/>
      <c r="C34" s="20" t="s">
        <v>399</v>
      </c>
      <c r="D34" s="20"/>
      <c r="E34" s="20"/>
      <c r="F34" s="20"/>
      <c r="G34" s="20"/>
      <c r="H34" s="20"/>
      <c r="I34" s="20"/>
      <c r="J34" s="20"/>
      <c r="K34" s="20"/>
      <c r="L34" s="20"/>
      <c r="M34" s="20"/>
      <c r="N34" s="20"/>
      <c r="O34" s="20"/>
      <c r="P34" s="20" t="s">
        <v>400</v>
      </c>
    </row>
    <row r="38" spans="1:16" ht="12.75" customHeight="1" x14ac:dyDescent="0.25"/>
    <row r="39" spans="1:16" x14ac:dyDescent="0.25">
      <c r="A39" s="20"/>
      <c r="B39" s="20" t="b">
        <v>0</v>
      </c>
      <c r="C39" s="20" t="s">
        <v>467</v>
      </c>
      <c r="D39" s="20"/>
      <c r="E39" s="20"/>
      <c r="F39" s="20"/>
      <c r="G39" s="20"/>
      <c r="H39" s="20"/>
      <c r="I39" s="20"/>
      <c r="J39" s="20"/>
      <c r="K39" s="20"/>
    </row>
    <row r="40" spans="1:16" hidden="1" x14ac:dyDescent="0.25">
      <c r="A40" s="20"/>
      <c r="B40" s="20"/>
      <c r="C40" s="20"/>
      <c r="D40" s="20"/>
      <c r="E40" s="20"/>
      <c r="F40" s="61" t="s">
        <v>475</v>
      </c>
      <c r="G40" s="20" t="s">
        <v>476</v>
      </c>
      <c r="H40" s="20" t="s">
        <v>477</v>
      </c>
      <c r="I40" s="20" t="s">
        <v>478</v>
      </c>
      <c r="J40" s="20"/>
      <c r="K40" s="20"/>
    </row>
    <row r="41" spans="1:16" hidden="1" x14ac:dyDescent="0.25">
      <c r="A41" s="20"/>
      <c r="B41" s="20"/>
      <c r="C41" s="20"/>
      <c r="D41" s="20" t="s">
        <v>688</v>
      </c>
      <c r="E41" s="20" t="s">
        <v>468</v>
      </c>
      <c r="F41" s="20"/>
      <c r="G41" s="20"/>
      <c r="H41" s="20"/>
      <c r="I41" s="20"/>
      <c r="J41" s="20"/>
      <c r="K41" s="20"/>
    </row>
    <row r="42" spans="1:16" hidden="1" x14ac:dyDescent="0.25">
      <c r="A42" s="20"/>
      <c r="B42" s="20"/>
      <c r="C42" s="20" t="s">
        <v>360</v>
      </c>
      <c r="D42" s="20" t="s">
        <v>440</v>
      </c>
      <c r="E42" s="20" t="s">
        <v>440</v>
      </c>
      <c r="F42" s="20"/>
      <c r="G42" s="20"/>
      <c r="H42" s="20"/>
      <c r="I42" s="20"/>
      <c r="J42" s="20" t="s">
        <v>362</v>
      </c>
      <c r="K42" s="20" t="s">
        <v>363</v>
      </c>
    </row>
    <row r="43" spans="1:16" s="9" customFormat="1" x14ac:dyDescent="0.25">
      <c r="A43" s="20"/>
      <c r="B43" s="20"/>
      <c r="C43" s="20" t="s">
        <v>364</v>
      </c>
      <c r="D43" s="87" t="s">
        <v>474</v>
      </c>
      <c r="E43" s="88"/>
      <c r="F43" s="88"/>
      <c r="G43" s="88"/>
      <c r="H43" s="88"/>
      <c r="I43" s="89"/>
      <c r="K43" s="20"/>
      <c r="O43" s="26"/>
    </row>
    <row r="44" spans="1:16" s="9" customFormat="1" ht="45" x14ac:dyDescent="0.25">
      <c r="A44" s="20"/>
      <c r="B44" s="20"/>
      <c r="C44" s="20" t="s">
        <v>361</v>
      </c>
      <c r="D44" s="85" t="s">
        <v>1002</v>
      </c>
      <c r="E44" s="85" t="s">
        <v>448</v>
      </c>
      <c r="F44" s="47" t="s">
        <v>411</v>
      </c>
      <c r="G44" s="47" t="s">
        <v>462</v>
      </c>
      <c r="H44" s="47" t="s">
        <v>463</v>
      </c>
      <c r="I44" s="47" t="s">
        <v>473</v>
      </c>
      <c r="K44" s="20"/>
      <c r="O44" s="26"/>
    </row>
    <row r="45" spans="1:16" s="9" customFormat="1" x14ac:dyDescent="0.25">
      <c r="A45" s="20" t="s">
        <v>401</v>
      </c>
      <c r="B45" s="20"/>
      <c r="C45" s="20" t="s">
        <v>361</v>
      </c>
      <c r="D45" s="86"/>
      <c r="E45" s="86"/>
      <c r="F45" s="47" t="s">
        <v>472</v>
      </c>
      <c r="G45" s="47" t="s">
        <v>1023</v>
      </c>
      <c r="H45" s="47" t="s">
        <v>1024</v>
      </c>
      <c r="I45" s="47" t="s">
        <v>1094</v>
      </c>
      <c r="K45" s="20"/>
      <c r="O45" s="26"/>
    </row>
    <row r="46" spans="1:16" x14ac:dyDescent="0.25">
      <c r="A46" s="20"/>
      <c r="B46" s="20"/>
      <c r="C46" s="20" t="s">
        <v>362</v>
      </c>
      <c r="D46" s="9"/>
      <c r="K46" s="20"/>
    </row>
    <row r="47" spans="1:16" x14ac:dyDescent="0.25">
      <c r="A47" s="20"/>
      <c r="B47" s="20"/>
      <c r="C47" s="21"/>
      <c r="D47" s="4"/>
      <c r="E47" s="59"/>
      <c r="F47" s="62"/>
      <c r="G47" s="62"/>
      <c r="H47" s="67"/>
      <c r="I47" s="28"/>
      <c r="K47" s="20"/>
    </row>
    <row r="48" spans="1:16" x14ac:dyDescent="0.25">
      <c r="A48" s="20"/>
      <c r="B48" s="20"/>
      <c r="C48" s="20" t="s">
        <v>362</v>
      </c>
      <c r="D48" s="9"/>
      <c r="K48" s="20"/>
    </row>
    <row r="49" spans="1:11" x14ac:dyDescent="0.25">
      <c r="A49" s="20"/>
      <c r="B49" s="20"/>
      <c r="C49" s="20" t="s">
        <v>399</v>
      </c>
      <c r="D49" s="20"/>
      <c r="E49" s="20"/>
      <c r="F49" s="20"/>
      <c r="G49" s="20"/>
      <c r="H49" s="20"/>
      <c r="I49" s="20"/>
      <c r="J49" s="20"/>
      <c r="K49" s="20" t="s">
        <v>400</v>
      </c>
    </row>
  </sheetData>
  <mergeCells count="12">
    <mergeCell ref="F1:L1"/>
    <mergeCell ref="D12:J12"/>
    <mergeCell ref="D44:D45"/>
    <mergeCell ref="D43:I43"/>
    <mergeCell ref="F13:F14"/>
    <mergeCell ref="E13:E14"/>
    <mergeCell ref="D13:D14"/>
    <mergeCell ref="D29:D30"/>
    <mergeCell ref="E29:E30"/>
    <mergeCell ref="F29:F30"/>
    <mergeCell ref="E44:E45"/>
    <mergeCell ref="D3:H3"/>
  </mergeCells>
  <dataValidations count="5">
    <dataValidation type="decimal" allowBlank="1" showInputMessage="1" showErrorMessage="1" errorTitle="Input Error" error="Please enter a Whole Number between -999999999999999 and 999999999999999" sqref="H16:I16">
      <formula1>-999999999999999</formula1>
      <formula2>999999999999999</formula2>
    </dataValidation>
    <dataValidation type="decimal" allowBlank="1" showInputMessage="1" showErrorMessage="1" errorTitle="Input Error" error="Please enter a Numeric value between -999999999999999 and 999999999999999" sqref="J16">
      <formula1>-999999999999999</formula1>
      <formula2>999999999999999</formula2>
    </dataValidation>
    <dataValidation type="whole" allowBlank="1" showInputMessage="1" showErrorMessage="1" errorTitle="Input Error" error="Please enter a Numeric value between -999999999999999 and 999999999999999" sqref="H47">
      <formula1>-999999999999999</formula1>
      <formula2>999999999999999</formula2>
    </dataValidation>
    <dataValidation allowBlank="1" showInputMessage="1" errorTitle="Input Error" sqref="N32:O32"/>
    <dataValidation type="decimal" allowBlank="1" showInputMessage="1" showErrorMessage="1" error="Please enter a Numeric value between -999999999999999 and 999999999999999" sqref="M32">
      <formula1>-999999999999999</formula1>
      <formula2>999999999999999</formula2>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53"/>
  <sheetViews>
    <sheetView showGridLines="0" topLeftCell="D1" workbookViewId="0">
      <selection activeCell="D25" sqref="D25:D26"/>
    </sheetView>
  </sheetViews>
  <sheetFormatPr defaultRowHeight="15" x14ac:dyDescent="0.25"/>
  <cols>
    <col min="1" max="1" width="9.7109375" hidden="1" customWidth="1"/>
    <col min="2" max="2" width="13.7109375" hidden="1" customWidth="1"/>
    <col min="3" max="3" width="22.28515625" hidden="1" customWidth="1"/>
    <col min="4" max="4" width="61" customWidth="1"/>
    <col min="6" max="6" width="20.7109375" customWidth="1"/>
  </cols>
  <sheetData>
    <row r="1" spans="1:11" ht="35.1" customHeight="1" x14ac:dyDescent="0.25">
      <c r="A1" s="10" t="s">
        <v>1220</v>
      </c>
      <c r="E1" s="83" t="s">
        <v>1247</v>
      </c>
      <c r="F1" s="84"/>
      <c r="G1" s="84"/>
      <c r="H1" s="84"/>
      <c r="I1" s="84"/>
      <c r="J1" s="84"/>
      <c r="K1" s="84"/>
    </row>
    <row r="3" spans="1:11" ht="21" customHeight="1" x14ac:dyDescent="0.25">
      <c r="D3" s="95" t="s">
        <v>1268</v>
      </c>
      <c r="E3" s="96"/>
      <c r="F3" s="96"/>
      <c r="G3" s="97"/>
    </row>
    <row r="8" spans="1:11" hidden="1" x14ac:dyDescent="0.25">
      <c r="A8" s="20"/>
      <c r="B8" s="20" t="b">
        <v>0</v>
      </c>
      <c r="C8" s="20" t="s">
        <v>486</v>
      </c>
      <c r="D8" s="20"/>
      <c r="E8" s="20"/>
      <c r="F8" s="20"/>
      <c r="G8" s="20"/>
      <c r="H8" s="20"/>
    </row>
    <row r="9" spans="1:11" hidden="1" x14ac:dyDescent="0.25">
      <c r="A9" s="20"/>
      <c r="B9" s="20"/>
      <c r="C9" s="20"/>
      <c r="D9" s="20"/>
      <c r="E9" s="20" t="s">
        <v>401</v>
      </c>
      <c r="F9" s="20"/>
      <c r="G9" s="20"/>
      <c r="H9" s="20"/>
    </row>
    <row r="10" spans="1:11" hidden="1" x14ac:dyDescent="0.25">
      <c r="A10" s="20"/>
      <c r="B10" s="20"/>
      <c r="C10" s="20"/>
      <c r="D10" s="20"/>
      <c r="E10" s="20"/>
      <c r="F10" s="20"/>
      <c r="G10" s="20"/>
      <c r="H10" s="20"/>
    </row>
    <row r="11" spans="1:11" hidden="1" x14ac:dyDescent="0.25">
      <c r="A11" s="20"/>
      <c r="B11" s="20"/>
      <c r="C11" s="20" t="s">
        <v>360</v>
      </c>
      <c r="D11" s="20" t="s">
        <v>361</v>
      </c>
      <c r="E11" s="20" t="s">
        <v>361</v>
      </c>
      <c r="F11" s="20"/>
      <c r="G11" s="20" t="s">
        <v>362</v>
      </c>
      <c r="H11" s="20" t="s">
        <v>363</v>
      </c>
    </row>
    <row r="12" spans="1:11" s="9" customFormat="1" x14ac:dyDescent="0.25">
      <c r="A12" s="20"/>
      <c r="B12" s="20"/>
      <c r="C12" s="20" t="s">
        <v>364</v>
      </c>
      <c r="D12" s="87" t="s">
        <v>529</v>
      </c>
      <c r="E12" s="88"/>
      <c r="F12" s="89"/>
      <c r="H12" s="20"/>
    </row>
    <row r="13" spans="1:11" s="9" customFormat="1" x14ac:dyDescent="0.25">
      <c r="A13" s="20"/>
      <c r="B13" s="20"/>
      <c r="C13" s="20" t="s">
        <v>361</v>
      </c>
      <c r="D13" s="85" t="s">
        <v>405</v>
      </c>
      <c r="E13" s="85"/>
      <c r="F13" s="47" t="s">
        <v>445</v>
      </c>
      <c r="H13" s="20"/>
    </row>
    <row r="14" spans="1:11" s="9" customFormat="1" x14ac:dyDescent="0.25">
      <c r="A14" s="20" t="s">
        <v>401</v>
      </c>
      <c r="B14" s="20"/>
      <c r="C14" s="20" t="s">
        <v>361</v>
      </c>
      <c r="D14" s="86"/>
      <c r="E14" s="86"/>
      <c r="F14" s="47" t="s">
        <v>402</v>
      </c>
      <c r="H14" s="20"/>
    </row>
    <row r="15" spans="1:11" x14ac:dyDescent="0.25">
      <c r="A15" s="20"/>
      <c r="B15" s="20"/>
      <c r="C15" s="20" t="s">
        <v>362</v>
      </c>
      <c r="D15" s="13"/>
      <c r="E15" s="13"/>
      <c r="F15" s="13"/>
      <c r="H15" s="20"/>
    </row>
    <row r="16" spans="1:11" x14ac:dyDescent="0.25">
      <c r="A16" s="20" t="s">
        <v>538</v>
      </c>
      <c r="B16" s="20"/>
      <c r="C16" s="20"/>
      <c r="D16" s="71" t="s">
        <v>487</v>
      </c>
      <c r="E16" s="49"/>
      <c r="F16" s="14"/>
      <c r="H16" s="20"/>
    </row>
    <row r="17" spans="1:8" ht="30" x14ac:dyDescent="0.25">
      <c r="A17" s="20" t="s">
        <v>539</v>
      </c>
      <c r="B17" s="20" t="s">
        <v>540</v>
      </c>
      <c r="C17" s="20"/>
      <c r="D17" s="46" t="s">
        <v>534</v>
      </c>
      <c r="E17" s="49" t="s">
        <v>409</v>
      </c>
      <c r="F17" s="32"/>
      <c r="H17" s="20"/>
    </row>
    <row r="18" spans="1:8" x14ac:dyDescent="0.25">
      <c r="A18" s="20" t="s">
        <v>538</v>
      </c>
      <c r="B18" s="20"/>
      <c r="C18" s="20"/>
      <c r="D18" s="71" t="s">
        <v>535</v>
      </c>
      <c r="E18" s="49"/>
      <c r="F18" s="14"/>
      <c r="H18" s="20"/>
    </row>
    <row r="19" spans="1:8" x14ac:dyDescent="0.25">
      <c r="A19" s="20" t="s">
        <v>539</v>
      </c>
      <c r="B19" s="20" t="s">
        <v>542</v>
      </c>
      <c r="C19" s="20"/>
      <c r="D19" s="46" t="s">
        <v>488</v>
      </c>
      <c r="E19" s="49" t="s">
        <v>412</v>
      </c>
      <c r="F19" s="32"/>
      <c r="H19" s="20"/>
    </row>
    <row r="20" spans="1:8" x14ac:dyDescent="0.25">
      <c r="A20" s="20" t="s">
        <v>539</v>
      </c>
      <c r="B20" s="20" t="s">
        <v>543</v>
      </c>
      <c r="C20" s="20"/>
      <c r="D20" s="46" t="s">
        <v>489</v>
      </c>
      <c r="E20" s="49" t="s">
        <v>415</v>
      </c>
      <c r="F20" s="32"/>
      <c r="H20" s="20"/>
    </row>
    <row r="21" spans="1:8" x14ac:dyDescent="0.25">
      <c r="A21" s="20" t="s">
        <v>539</v>
      </c>
      <c r="B21" s="20" t="s">
        <v>544</v>
      </c>
      <c r="C21" s="20"/>
      <c r="D21" s="46" t="s">
        <v>490</v>
      </c>
      <c r="E21" s="49" t="s">
        <v>418</v>
      </c>
      <c r="F21" s="32"/>
      <c r="H21" s="20"/>
    </row>
    <row r="22" spans="1:8" x14ac:dyDescent="0.25">
      <c r="A22" s="20" t="s">
        <v>539</v>
      </c>
      <c r="B22" s="20" t="s">
        <v>545</v>
      </c>
      <c r="C22" s="20"/>
      <c r="D22" s="46" t="s">
        <v>491</v>
      </c>
      <c r="E22" s="49" t="s">
        <v>421</v>
      </c>
      <c r="F22" s="32"/>
      <c r="H22" s="20"/>
    </row>
    <row r="23" spans="1:8" x14ac:dyDescent="0.25">
      <c r="A23" s="20" t="s">
        <v>539</v>
      </c>
      <c r="B23" s="20" t="s">
        <v>541</v>
      </c>
      <c r="C23" s="20"/>
      <c r="D23" s="71" t="s">
        <v>492</v>
      </c>
      <c r="E23" s="49" t="s">
        <v>424</v>
      </c>
      <c r="F23" s="35">
        <f>F17+F19+F20+F21+F22</f>
        <v>0</v>
      </c>
      <c r="H23" s="20"/>
    </row>
    <row r="24" spans="1:8" x14ac:dyDescent="0.25">
      <c r="A24" s="20" t="s">
        <v>538</v>
      </c>
      <c r="B24" s="20"/>
      <c r="C24" s="20"/>
      <c r="D24" s="71" t="s">
        <v>493</v>
      </c>
      <c r="E24" s="49"/>
      <c r="F24" s="14"/>
      <c r="H24" s="20"/>
    </row>
    <row r="25" spans="1:8" ht="75" x14ac:dyDescent="0.25">
      <c r="A25" s="20" t="s">
        <v>538</v>
      </c>
      <c r="B25" s="20"/>
      <c r="C25" s="20"/>
      <c r="D25" s="71" t="s">
        <v>536</v>
      </c>
      <c r="E25" s="49"/>
      <c r="F25" s="14"/>
      <c r="H25" s="20"/>
    </row>
    <row r="26" spans="1:8" x14ac:dyDescent="0.25">
      <c r="A26" s="20" t="s">
        <v>546</v>
      </c>
      <c r="B26" s="20" t="s">
        <v>549</v>
      </c>
      <c r="C26" s="20"/>
      <c r="D26" s="46" t="s">
        <v>494</v>
      </c>
      <c r="E26" s="49" t="s">
        <v>427</v>
      </c>
      <c r="F26" s="35">
        <f>F23*0.1</f>
        <v>0</v>
      </c>
      <c r="H26" s="20"/>
    </row>
    <row r="27" spans="1:8" x14ac:dyDescent="0.25">
      <c r="A27" s="20" t="s">
        <v>547</v>
      </c>
      <c r="B27" s="20" t="s">
        <v>549</v>
      </c>
      <c r="C27" s="20"/>
      <c r="D27" s="46" t="s">
        <v>495</v>
      </c>
      <c r="E27" s="49" t="s">
        <v>509</v>
      </c>
      <c r="F27" s="32"/>
      <c r="H27" s="20"/>
    </row>
    <row r="28" spans="1:8" x14ac:dyDescent="0.25">
      <c r="A28" s="20" t="s">
        <v>548</v>
      </c>
      <c r="B28" s="20" t="s">
        <v>549</v>
      </c>
      <c r="C28" s="20"/>
      <c r="D28" s="45" t="s">
        <v>496</v>
      </c>
      <c r="E28" s="49" t="s">
        <v>510</v>
      </c>
      <c r="F28" s="36">
        <f>ROUND(IF(F23&gt;0,F27/F23,0),4)</f>
        <v>0</v>
      </c>
      <c r="H28" s="20"/>
    </row>
    <row r="29" spans="1:8" ht="105" x14ac:dyDescent="0.25">
      <c r="A29" s="20" t="s">
        <v>538</v>
      </c>
      <c r="B29" s="20"/>
      <c r="C29" s="20"/>
      <c r="D29" s="71" t="s">
        <v>533</v>
      </c>
      <c r="E29" s="49"/>
      <c r="F29" s="14"/>
      <c r="H29" s="20"/>
    </row>
    <row r="30" spans="1:8" x14ac:dyDescent="0.25">
      <c r="A30" s="20" t="s">
        <v>546</v>
      </c>
      <c r="B30" s="20" t="s">
        <v>550</v>
      </c>
      <c r="C30" s="20"/>
      <c r="D30" s="46" t="s">
        <v>497</v>
      </c>
      <c r="E30" s="49" t="s">
        <v>511</v>
      </c>
      <c r="F30" s="35">
        <f>F23*0.1</f>
        <v>0</v>
      </c>
      <c r="H30" s="20"/>
    </row>
    <row r="31" spans="1:8" x14ac:dyDescent="0.25">
      <c r="A31" s="20" t="s">
        <v>547</v>
      </c>
      <c r="B31" s="20" t="s">
        <v>550</v>
      </c>
      <c r="C31" s="20"/>
      <c r="D31" s="46" t="s">
        <v>498</v>
      </c>
      <c r="E31" s="49" t="s">
        <v>512</v>
      </c>
      <c r="F31" s="32"/>
      <c r="H31" s="20"/>
    </row>
    <row r="32" spans="1:8" x14ac:dyDescent="0.25">
      <c r="A32" s="20" t="s">
        <v>548</v>
      </c>
      <c r="B32" s="20" t="s">
        <v>550</v>
      </c>
      <c r="C32" s="20"/>
      <c r="D32" s="45" t="s">
        <v>530</v>
      </c>
      <c r="E32" s="49" t="s">
        <v>513</v>
      </c>
      <c r="F32" s="36">
        <f>ROUND(IF(F23&gt;0,F31/F23,0),4)</f>
        <v>0</v>
      </c>
      <c r="H32" s="20"/>
    </row>
    <row r="33" spans="1:8" ht="150" x14ac:dyDescent="0.25">
      <c r="A33" s="20" t="s">
        <v>538</v>
      </c>
      <c r="B33" s="20"/>
      <c r="C33" s="20"/>
      <c r="D33" s="71" t="s">
        <v>1266</v>
      </c>
      <c r="E33" s="49"/>
      <c r="F33" s="14"/>
      <c r="H33" s="20"/>
    </row>
    <row r="34" spans="1:8" x14ac:dyDescent="0.25">
      <c r="A34" s="20" t="s">
        <v>546</v>
      </c>
      <c r="B34" s="20" t="s">
        <v>1267</v>
      </c>
      <c r="C34" s="20"/>
      <c r="D34" s="46" t="s">
        <v>494</v>
      </c>
      <c r="E34" s="49" t="s">
        <v>514</v>
      </c>
      <c r="F34" s="35">
        <f>F23*0.75</f>
        <v>0</v>
      </c>
      <c r="H34" s="20"/>
    </row>
    <row r="35" spans="1:8" x14ac:dyDescent="0.25">
      <c r="A35" s="20" t="s">
        <v>547</v>
      </c>
      <c r="B35" s="20" t="s">
        <v>1267</v>
      </c>
      <c r="C35" s="20"/>
      <c r="D35" s="46" t="s">
        <v>499</v>
      </c>
      <c r="E35" s="49" t="s">
        <v>515</v>
      </c>
      <c r="F35" s="32"/>
      <c r="H35" s="20"/>
    </row>
    <row r="36" spans="1:8" s="11" customFormat="1" x14ac:dyDescent="0.25">
      <c r="A36" s="20" t="s">
        <v>548</v>
      </c>
      <c r="B36" s="20" t="s">
        <v>1267</v>
      </c>
      <c r="C36" s="20"/>
      <c r="D36" s="45" t="s">
        <v>496</v>
      </c>
      <c r="E36" s="50" t="s">
        <v>516</v>
      </c>
      <c r="F36" s="36">
        <f>ROUND(IF(F23&gt;0,F35/F23,0),4)</f>
        <v>0</v>
      </c>
      <c r="H36" s="20"/>
    </row>
    <row r="37" spans="1:8" ht="45" x14ac:dyDescent="0.25">
      <c r="A37" s="20" t="s">
        <v>538</v>
      </c>
      <c r="B37" s="20"/>
      <c r="C37" s="20"/>
      <c r="D37" s="71" t="s">
        <v>500</v>
      </c>
      <c r="E37" s="49"/>
      <c r="F37" s="14"/>
      <c r="H37" s="20"/>
    </row>
    <row r="38" spans="1:8" x14ac:dyDescent="0.25">
      <c r="A38" s="20" t="s">
        <v>546</v>
      </c>
      <c r="B38" s="20" t="s">
        <v>551</v>
      </c>
      <c r="C38" s="20"/>
      <c r="D38" s="46" t="s">
        <v>501</v>
      </c>
      <c r="E38" s="49" t="s">
        <v>517</v>
      </c>
      <c r="F38" s="35">
        <f>F23*0.1</f>
        <v>0</v>
      </c>
      <c r="H38" s="20"/>
    </row>
    <row r="39" spans="1:8" x14ac:dyDescent="0.25">
      <c r="A39" s="20" t="s">
        <v>547</v>
      </c>
      <c r="B39" s="20" t="s">
        <v>551</v>
      </c>
      <c r="C39" s="20"/>
      <c r="D39" s="71" t="s">
        <v>502</v>
      </c>
      <c r="E39" s="49" t="s">
        <v>518</v>
      </c>
      <c r="F39" s="35">
        <f>F40+F41</f>
        <v>0</v>
      </c>
      <c r="H39" s="20"/>
    </row>
    <row r="40" spans="1:8" x14ac:dyDescent="0.25">
      <c r="A40" s="20" t="s">
        <v>547</v>
      </c>
      <c r="B40" s="20" t="s">
        <v>552</v>
      </c>
      <c r="C40" s="20"/>
      <c r="D40" s="46" t="s">
        <v>503</v>
      </c>
      <c r="E40" s="49" t="s">
        <v>519</v>
      </c>
      <c r="F40" s="32"/>
      <c r="H40" s="20"/>
    </row>
    <row r="41" spans="1:8" x14ac:dyDescent="0.25">
      <c r="A41" s="20" t="s">
        <v>547</v>
      </c>
      <c r="B41" s="20" t="s">
        <v>553</v>
      </c>
      <c r="C41" s="20"/>
      <c r="D41" s="46" t="s">
        <v>504</v>
      </c>
      <c r="E41" s="49" t="s">
        <v>520</v>
      </c>
      <c r="F41" s="32"/>
      <c r="H41" s="20"/>
    </row>
    <row r="42" spans="1:8" x14ac:dyDescent="0.25">
      <c r="A42" s="20" t="s">
        <v>548</v>
      </c>
      <c r="B42" s="20" t="s">
        <v>551</v>
      </c>
      <c r="C42" s="20"/>
      <c r="D42" s="45" t="s">
        <v>530</v>
      </c>
      <c r="E42" s="49" t="s">
        <v>521</v>
      </c>
      <c r="F42" s="36">
        <f>ROUND(IF(F23&gt;0,F39/F23,0),4)</f>
        <v>0</v>
      </c>
      <c r="H42" s="20"/>
    </row>
    <row r="43" spans="1:8" ht="105" x14ac:dyDescent="0.25">
      <c r="A43" s="20" t="s">
        <v>538</v>
      </c>
      <c r="B43" s="20"/>
      <c r="C43" s="20"/>
      <c r="D43" s="71" t="s">
        <v>505</v>
      </c>
      <c r="E43" s="49"/>
      <c r="F43" s="14"/>
      <c r="H43" s="20"/>
    </row>
    <row r="44" spans="1:8" x14ac:dyDescent="0.25">
      <c r="A44" s="20" t="s">
        <v>546</v>
      </c>
      <c r="B44" s="20" t="s">
        <v>554</v>
      </c>
      <c r="C44" s="20"/>
      <c r="D44" s="46" t="s">
        <v>501</v>
      </c>
      <c r="E44" s="49" t="s">
        <v>522</v>
      </c>
      <c r="F44" s="35">
        <f>F23*0.1</f>
        <v>0</v>
      </c>
      <c r="H44" s="20"/>
    </row>
    <row r="45" spans="1:8" x14ac:dyDescent="0.25">
      <c r="A45" s="20" t="s">
        <v>547</v>
      </c>
      <c r="B45" s="20" t="s">
        <v>554</v>
      </c>
      <c r="C45" s="20"/>
      <c r="D45" s="46" t="s">
        <v>498</v>
      </c>
      <c r="E45" s="49" t="s">
        <v>523</v>
      </c>
      <c r="F45" s="32"/>
      <c r="H45" s="20"/>
    </row>
    <row r="46" spans="1:8" x14ac:dyDescent="0.25">
      <c r="A46" s="20" t="s">
        <v>548</v>
      </c>
      <c r="B46" s="20" t="s">
        <v>554</v>
      </c>
      <c r="C46" s="20"/>
      <c r="D46" s="45" t="s">
        <v>530</v>
      </c>
      <c r="E46" s="49" t="s">
        <v>524</v>
      </c>
      <c r="F46" s="36">
        <f>ROUND(IF(F23&gt;0,F45/F23,0),4)</f>
        <v>0</v>
      </c>
      <c r="H46" s="20"/>
    </row>
    <row r="47" spans="1:8" s="15" customFormat="1" ht="57" customHeight="1" x14ac:dyDescent="0.25">
      <c r="A47" s="20" t="s">
        <v>538</v>
      </c>
      <c r="B47" s="22"/>
      <c r="C47" s="22"/>
      <c r="D47" s="71" t="s">
        <v>532</v>
      </c>
      <c r="E47" s="49"/>
      <c r="F47" s="14"/>
      <c r="H47" s="22"/>
    </row>
    <row r="48" spans="1:8" x14ac:dyDescent="0.25">
      <c r="A48" s="20" t="s">
        <v>546</v>
      </c>
      <c r="B48" s="20" t="s">
        <v>555</v>
      </c>
      <c r="C48" s="20"/>
      <c r="D48" s="46" t="s">
        <v>531</v>
      </c>
      <c r="E48" s="49" t="s">
        <v>525</v>
      </c>
      <c r="F48" s="35">
        <f>IF((0.2*SUM(DNBS06PART1!F23))&gt;(0.1*DNBS06PART2!F15),(0.2*SUM(DNBS06PART1!F23)),(0.1*DNBS06PART2!F15))</f>
        <v>0</v>
      </c>
      <c r="H48" s="20"/>
    </row>
    <row r="49" spans="1:8" x14ac:dyDescent="0.25">
      <c r="A49" s="20" t="s">
        <v>547</v>
      </c>
      <c r="B49" s="20" t="s">
        <v>555</v>
      </c>
      <c r="C49" s="20"/>
      <c r="D49" s="46" t="s">
        <v>506</v>
      </c>
      <c r="E49" s="49" t="s">
        <v>526</v>
      </c>
      <c r="F49" s="35">
        <f>MIN((10*DNBS06PART2!F15),(SUM(DNBS06PART1!F23)*0.2))</f>
        <v>0</v>
      </c>
      <c r="H49" s="20"/>
    </row>
    <row r="50" spans="1:8" x14ac:dyDescent="0.25">
      <c r="A50" s="20" t="s">
        <v>548</v>
      </c>
      <c r="B50" s="20" t="s">
        <v>555</v>
      </c>
      <c r="C50" s="20"/>
      <c r="D50" s="46" t="s">
        <v>507</v>
      </c>
      <c r="E50" s="49" t="s">
        <v>527</v>
      </c>
      <c r="F50" s="36">
        <f>ROUND(IF(F23&gt;0,F49/F23,0),4)</f>
        <v>0</v>
      </c>
      <c r="H50" s="20"/>
    </row>
    <row r="51" spans="1:8" ht="15" customHeight="1" x14ac:dyDescent="0.25">
      <c r="A51" s="20" t="s">
        <v>547</v>
      </c>
      <c r="B51" s="20" t="s">
        <v>556</v>
      </c>
      <c r="C51" s="20"/>
      <c r="D51" s="46" t="s">
        <v>508</v>
      </c>
      <c r="E51" s="49" t="s">
        <v>528</v>
      </c>
      <c r="F51" s="35">
        <f>F27+F31+F35</f>
        <v>0</v>
      </c>
      <c r="H51" s="20"/>
    </row>
    <row r="52" spans="1:8" ht="200.25" customHeight="1" x14ac:dyDescent="0.25">
      <c r="A52" s="20"/>
      <c r="B52" s="20"/>
      <c r="C52" s="20" t="s">
        <v>362</v>
      </c>
      <c r="D52" s="98" t="s">
        <v>1188</v>
      </c>
      <c r="E52" s="99"/>
      <c r="F52" s="100"/>
      <c r="H52" s="20"/>
    </row>
    <row r="53" spans="1:8" x14ac:dyDescent="0.25">
      <c r="A53" s="20"/>
      <c r="B53" s="20"/>
      <c r="C53" s="20" t="s">
        <v>399</v>
      </c>
      <c r="D53" s="20"/>
      <c r="E53" s="20"/>
      <c r="F53" s="20"/>
      <c r="G53" s="20"/>
      <c r="H53" s="20" t="s">
        <v>400</v>
      </c>
    </row>
  </sheetData>
  <mergeCells count="6">
    <mergeCell ref="E1:K1"/>
    <mergeCell ref="E13:E14"/>
    <mergeCell ref="D13:D14"/>
    <mergeCell ref="D12:F12"/>
    <mergeCell ref="D52:F52"/>
    <mergeCell ref="D3:G3"/>
  </mergeCells>
  <dataValidations count="2">
    <dataValidation type="decimal" allowBlank="1" showInputMessage="1" showErrorMessage="1" errorTitle="Input Error" error="Please enter a Whole Number between -999999999999999 and 999999999999999" sqref="F17 F51 F48:F49 F44:F45 F38:F41 F34:F35 F30:F31 F26:F27 F19:F23">
      <formula1>-999999999999999</formula1>
      <formula2>999999999999999</formula2>
    </dataValidation>
    <dataValidation type="decimal" allowBlank="1" showInputMessage="1" showErrorMessage="1" errorTitle="Input Error" error="Please enter a Numeric value between -999999999999999 and 999999999999999" sqref="F28 F50 F46 F42 F36 F32">
      <formula1>-999999999999999</formula1>
      <formula2>999999999999999</formula2>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dm:cachedDataManifest xmlns:cdm="http://schemas.microsoft.com/2004/VisualStudio/Tools/Applications/CachedDataManifest.xsd" cdm:revision="1"/>
</file>

<file path=customXml/itemProps1.xml><?xml version="1.0" encoding="utf-8"?>
<ds:datastoreItem xmlns:ds="http://schemas.openxmlformats.org/officeDocument/2006/customXml" ds:itemID="{F8FC798E-AF93-4BE0-AA00-2DACFCABA47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8</vt:i4>
      </vt:variant>
    </vt:vector>
  </HeadingPairs>
  <TitlesOfParts>
    <vt:vector size="25" baseType="lpstr">
      <vt:lpstr>Sheet1</vt:lpstr>
      <vt:lpstr>FilingInfo</vt:lpstr>
      <vt:lpstr>AuthorisedSignatory</vt:lpstr>
      <vt:lpstr>ProfileData</vt:lpstr>
      <vt:lpstr>DNBS06PART1</vt:lpstr>
      <vt:lpstr>DNBS06PART2</vt:lpstr>
      <vt:lpstr>DNBS06PART3</vt:lpstr>
      <vt:lpstr>DNBS06PART4</vt:lpstr>
      <vt:lpstr>DNBS06PART5</vt:lpstr>
      <vt:lpstr>DNBS06PART6</vt:lpstr>
      <vt:lpstr>DNBS06PART7</vt:lpstr>
      <vt:lpstr>DNBS06PART8</vt:lpstr>
      <vt:lpstr>DNBS06PART9</vt:lpstr>
      <vt:lpstr>DNBS06PART10</vt:lpstr>
      <vt:lpstr>DNBS06PART11</vt:lpstr>
      <vt:lpstr>DNBS06PART12</vt:lpstr>
      <vt:lpstr>DNBS06Annex</vt:lpstr>
      <vt:lpstr>datasheet_1_13</vt:lpstr>
      <vt:lpstr>datasheet_1_25</vt:lpstr>
      <vt:lpstr>datasheet_1_26</vt:lpstr>
      <vt:lpstr>datasheet_1_38</vt:lpstr>
      <vt:lpstr>datasheet_1_40</vt:lpstr>
      <vt:lpstr>datasheet_1_42</vt:lpstr>
      <vt:lpstr>ScaleList</vt:lpstr>
      <vt:lpstr>UnitList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Snehanka Mhatre</dc:creator>
  <cp:lastModifiedBy>RBIWebsite Support, Gaush</cp:lastModifiedBy>
  <dcterms:created xsi:type="dcterms:W3CDTF">2010-12-09T08:47:06Z</dcterms:created>
  <dcterms:modified xsi:type="dcterms:W3CDTF">2022-11-25T09:49:40Z</dcterms:modified>
</cp:coreProperties>
</file>