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20" yWindow="-120" windowWidth="29040" windowHeight="15840" tabRatio="924" firstSheet="11" activeTab="14"/>
  </bookViews>
  <sheets>
    <sheet name="MainSheet" sheetId="1" state="veryHidden" r:id="rId1"/>
    <sheet name="StartUp" sheetId="2" state="hidden" r:id="rId2"/>
    <sheet name="+DynamicDomain" sheetId="53" state="veryHidden" r:id="rId3"/>
    <sheet name="+CELLLINKS" sheetId="54" state="veryHidden" r:id="rId4"/>
    <sheet name="Sheet1" sheetId="52" state="hidden" r:id="rId5"/>
    <sheet name="Navigator" sheetId="67" r:id="rId6"/>
    <sheet name="FilingInfo" sheetId="56" r:id="rId7"/>
    <sheet name="DNBS10MAINSACCICs" sheetId="58" r:id="rId8"/>
    <sheet name="DNBS10SACAnnexCICs" sheetId="59" r:id="rId9"/>
    <sheet name="DNBS10MainSACARCs" sheetId="60" r:id="rId10"/>
    <sheet name="DNBS10SACAnnexARCs" sheetId="61" r:id="rId11"/>
    <sheet name="DNBS10MainSACP2Ps" sheetId="62" r:id="rId12"/>
    <sheet name="DNBS10SACAnnexP2Ps" sheetId="63" r:id="rId13"/>
    <sheet name="DNBS10MainSACOtherNBFCs" sheetId="64" r:id="rId14"/>
    <sheet name="DNBS10SACAnnexOtherNBFCs" sheetId="65" r:id="rId15"/>
    <sheet name="+TextblockTexts" sheetId="66" state="veryHidden" r:id="rId16"/>
    <sheet name="Data" sheetId="3" state="veryHidden" r:id="rId17"/>
    <sheet name="+FootnoteTexts" sheetId="36" state="veryHidden" r:id="rId18"/>
    <sheet name="+Elements" sheetId="37" state="veryHidden" r:id="rId19"/>
    <sheet name="+Lineitems" sheetId="39" state="veryHidden" r:id="rId20"/>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3" i="39" l="1"/>
  <c r="A122" i="39"/>
  <c r="A121" i="39"/>
  <c r="A120" i="39"/>
  <c r="A119" i="39"/>
  <c r="A118" i="39"/>
  <c r="A117" i="39"/>
  <c r="A116" i="39"/>
  <c r="A115" i="39"/>
  <c r="A114" i="39"/>
  <c r="A113" i="39"/>
  <c r="A112" i="39"/>
  <c r="A111" i="39"/>
  <c r="A110" i="39"/>
  <c r="A109" i="39"/>
  <c r="A108" i="39"/>
  <c r="A107" i="39"/>
  <c r="A106" i="39"/>
  <c r="A105" i="39"/>
  <c r="A104" i="39"/>
  <c r="A103" i="39"/>
  <c r="A102" i="39"/>
  <c r="A101" i="39"/>
  <c r="A100" i="39"/>
  <c r="A99" i="39"/>
  <c r="A98" i="39"/>
  <c r="A97" i="39"/>
  <c r="A96" i="39"/>
  <c r="A95" i="39"/>
  <c r="A94" i="39"/>
  <c r="A93" i="39"/>
  <c r="A92" i="39"/>
  <c r="A91" i="39"/>
  <c r="A90" i="39"/>
  <c r="A89" i="39"/>
  <c r="A88" i="39"/>
  <c r="A87" i="39"/>
  <c r="A86" i="39"/>
  <c r="A85" i="39"/>
  <c r="A84" i="39"/>
  <c r="A83" i="39"/>
  <c r="A82" i="39"/>
  <c r="A81" i="39"/>
  <c r="A80" i="39"/>
  <c r="A79" i="39"/>
  <c r="A78" i="39"/>
  <c r="A77" i="39"/>
  <c r="A76" i="39"/>
  <c r="A75" i="39"/>
  <c r="A74" i="39"/>
  <c r="A73" i="39"/>
  <c r="A72" i="39"/>
  <c r="A71" i="39"/>
  <c r="A70" i="39"/>
  <c r="A69" i="39"/>
  <c r="A68" i="39"/>
  <c r="A67" i="39"/>
  <c r="A66" i="39"/>
  <c r="A65" i="39"/>
  <c r="A64" i="39"/>
  <c r="A63" i="39"/>
  <c r="A62" i="39"/>
  <c r="A61" i="39"/>
  <c r="A60" i="39"/>
  <c r="A59" i="39"/>
  <c r="A58" i="39"/>
  <c r="A57" i="39"/>
  <c r="A56" i="39"/>
  <c r="A55" i="39"/>
  <c r="A54" i="39"/>
  <c r="A53" i="39"/>
  <c r="A52" i="39"/>
  <c r="A51" i="39"/>
  <c r="A50" i="39"/>
  <c r="A49" i="39"/>
  <c r="A48" i="39"/>
  <c r="A47" i="39"/>
  <c r="A46" i="39"/>
  <c r="A45" i="39"/>
  <c r="A44" i="39"/>
  <c r="A43" i="39"/>
  <c r="A42" i="39"/>
  <c r="A41" i="39"/>
  <c r="A40" i="39"/>
  <c r="A39" i="39"/>
  <c r="A38" i="39"/>
  <c r="A37" i="39"/>
  <c r="A36" i="39"/>
  <c r="A35" i="39"/>
  <c r="A34" i="39"/>
  <c r="A33" i="39"/>
  <c r="A32" i="39"/>
  <c r="A31" i="39"/>
  <c r="A30" i="39"/>
  <c r="A29" i="39"/>
  <c r="A28" i="39"/>
  <c r="A27" i="39"/>
  <c r="A26" i="39"/>
  <c r="A25" i="39"/>
  <c r="A24" i="39"/>
  <c r="A23" i="39"/>
  <c r="A22" i="39"/>
  <c r="A21" i="39"/>
  <c r="A20" i="39"/>
  <c r="A19" i="39"/>
  <c r="A18" i="39"/>
  <c r="A17" i="39"/>
  <c r="A16" i="39"/>
  <c r="A15" i="39"/>
  <c r="A14" i="39"/>
  <c r="A13" i="39"/>
  <c r="A12" i="39"/>
  <c r="A11" i="39"/>
  <c r="A10" i="39"/>
  <c r="A9" i="39"/>
  <c r="A8" i="39"/>
  <c r="A7" i="39"/>
  <c r="A6" i="39"/>
  <c r="A5" i="39"/>
  <c r="A4" i="39"/>
  <c r="A3" i="39"/>
  <c r="A2" i="39"/>
  <c r="A1" i="39"/>
  <c r="F116" i="65"/>
  <c r="F113" i="65"/>
  <c r="F121" i="65" s="1"/>
  <c r="F125" i="65" s="1"/>
  <c r="F127" i="65" s="1"/>
  <c r="F128" i="65" s="1"/>
  <c r="F54" i="64" s="1"/>
  <c r="F110" i="65"/>
  <c r="F75" i="65"/>
  <c r="F90" i="65" s="1"/>
  <c r="F42" i="65"/>
  <c r="F33" i="65"/>
  <c r="F27" i="65"/>
  <c r="F34" i="65" s="1"/>
  <c r="F140" i="64"/>
  <c r="F59" i="64"/>
  <c r="F42" i="64"/>
  <c r="F42" i="63"/>
  <c r="F34" i="63"/>
  <c r="F33" i="63"/>
  <c r="F27" i="63"/>
  <c r="F120" i="62"/>
  <c r="F42" i="62"/>
  <c r="F41" i="61"/>
  <c r="F32" i="61"/>
  <c r="F26" i="61"/>
  <c r="F33" i="61" s="1"/>
  <c r="F105" i="60"/>
  <c r="F42" i="60"/>
  <c r="F37" i="59"/>
  <c r="F33" i="59"/>
  <c r="F27" i="59"/>
  <c r="F34" i="59" s="1"/>
  <c r="F113" i="58"/>
  <c r="F59" i="58"/>
  <c r="F57" i="58"/>
  <c r="F42" i="58"/>
  <c r="C249" i="54"/>
  <c r="B249" i="54"/>
  <c r="C248" i="54"/>
  <c r="B248" i="54"/>
  <c r="C247" i="54"/>
  <c r="B247" i="54"/>
  <c r="C246" i="54"/>
  <c r="B246" i="54"/>
  <c r="C245" i="54"/>
  <c r="B245" i="54"/>
  <c r="C244" i="54"/>
  <c r="B244" i="54"/>
  <c r="C243" i="54"/>
  <c r="B243" i="54"/>
  <c r="C242" i="54"/>
  <c r="B242" i="54"/>
  <c r="C241" i="54"/>
  <c r="B241" i="54"/>
  <c r="C240" i="54"/>
  <c r="B240" i="54"/>
  <c r="C239" i="54"/>
  <c r="B239" i="54"/>
  <c r="C238" i="54"/>
  <c r="B238" i="54"/>
  <c r="C237" i="54"/>
  <c r="B237" i="54"/>
  <c r="C236" i="54"/>
  <c r="B236" i="54"/>
  <c r="C235" i="54"/>
  <c r="B235" i="54"/>
  <c r="C234" i="54"/>
  <c r="B234" i="54"/>
  <c r="C233" i="54"/>
  <c r="B233" i="54"/>
  <c r="C232" i="54"/>
  <c r="B232" i="54"/>
  <c r="C231" i="54"/>
  <c r="B231" i="54"/>
  <c r="C230" i="54"/>
  <c r="B230" i="54"/>
  <c r="C229" i="54"/>
  <c r="B229" i="54"/>
  <c r="C228" i="54"/>
  <c r="B228" i="54"/>
  <c r="C227" i="54"/>
  <c r="B227" i="54"/>
  <c r="C226" i="54"/>
  <c r="B226" i="54"/>
  <c r="C225" i="54"/>
  <c r="B225" i="54"/>
  <c r="C224" i="54"/>
  <c r="B224" i="54"/>
  <c r="C223" i="54"/>
  <c r="B223" i="54"/>
  <c r="C222" i="54"/>
  <c r="B222" i="54"/>
  <c r="C221" i="54"/>
  <c r="B221" i="54"/>
  <c r="C220" i="54"/>
  <c r="B220" i="54"/>
  <c r="C219" i="54"/>
  <c r="B219" i="54"/>
  <c r="C218" i="54"/>
  <c r="B218" i="54"/>
  <c r="C217" i="54"/>
  <c r="B217" i="54"/>
  <c r="C216" i="54"/>
  <c r="B216" i="54"/>
  <c r="C215" i="54"/>
  <c r="B215" i="54"/>
  <c r="C214" i="54"/>
  <c r="B214" i="54"/>
  <c r="C213" i="54"/>
  <c r="B213" i="54"/>
  <c r="C212" i="54"/>
  <c r="B212" i="54"/>
  <c r="C211" i="54"/>
  <c r="B211" i="54"/>
  <c r="C210" i="54"/>
  <c r="B210" i="54"/>
  <c r="C209" i="54"/>
  <c r="B209" i="54"/>
  <c r="C208" i="54"/>
  <c r="B208" i="54"/>
  <c r="C207" i="54"/>
  <c r="B207" i="54"/>
  <c r="C206" i="54"/>
  <c r="B206" i="54"/>
  <c r="C205" i="54"/>
  <c r="B205" i="54"/>
  <c r="C204" i="54"/>
  <c r="B204" i="54"/>
  <c r="C203" i="54"/>
  <c r="B203" i="54"/>
  <c r="C202" i="54"/>
  <c r="B202" i="54"/>
  <c r="C201" i="54"/>
  <c r="B201" i="54"/>
  <c r="C200" i="54"/>
  <c r="B200" i="54"/>
  <c r="C199" i="54"/>
  <c r="B199" i="54"/>
  <c r="C198" i="54"/>
  <c r="B198" i="54"/>
  <c r="C197" i="54"/>
  <c r="B197" i="54"/>
  <c r="C196" i="54"/>
  <c r="B196" i="54"/>
  <c r="C195" i="54"/>
  <c r="B195" i="54"/>
  <c r="C194" i="54"/>
  <c r="B194" i="54"/>
  <c r="C193" i="54"/>
  <c r="B193" i="54"/>
  <c r="C192" i="54"/>
  <c r="B192" i="54"/>
  <c r="C191" i="54"/>
  <c r="B191" i="54"/>
  <c r="C190" i="54"/>
  <c r="B190" i="54"/>
  <c r="C189" i="54"/>
  <c r="B189" i="54"/>
  <c r="C188" i="54"/>
  <c r="B188" i="54"/>
  <c r="C187" i="54"/>
  <c r="B187" i="54"/>
  <c r="C186" i="54"/>
  <c r="B186" i="54"/>
  <c r="C185" i="54"/>
  <c r="B185" i="54"/>
  <c r="C184" i="54"/>
  <c r="B184" i="54"/>
  <c r="C183" i="54"/>
  <c r="B183" i="54"/>
  <c r="C182" i="54"/>
  <c r="B182" i="54"/>
  <c r="C181" i="54"/>
  <c r="B181" i="54"/>
  <c r="C180" i="54"/>
  <c r="B180" i="54"/>
  <c r="C179" i="54"/>
  <c r="B179" i="54"/>
  <c r="C178" i="54"/>
  <c r="B178" i="54"/>
  <c r="C177" i="54"/>
  <c r="B177" i="54"/>
  <c r="C176" i="54"/>
  <c r="B176" i="54"/>
  <c r="C175" i="54"/>
  <c r="B175" i="54"/>
  <c r="C174" i="54"/>
  <c r="B174" i="54"/>
  <c r="C173" i="54"/>
  <c r="B173" i="54"/>
  <c r="C172" i="54"/>
  <c r="B172" i="54"/>
  <c r="C171" i="54"/>
  <c r="B171" i="54"/>
  <c r="C170" i="54"/>
  <c r="B170" i="54"/>
  <c r="C169" i="54"/>
  <c r="B169" i="54"/>
  <c r="C168" i="54"/>
  <c r="B168" i="54"/>
  <c r="C167" i="54"/>
  <c r="B167" i="54"/>
  <c r="C166" i="54"/>
  <c r="B166" i="54"/>
  <c r="C165" i="54"/>
  <c r="B165" i="54"/>
  <c r="C164" i="54"/>
  <c r="B164" i="54"/>
  <c r="C163" i="54"/>
  <c r="B163" i="54"/>
  <c r="C162" i="54"/>
  <c r="B162" i="54"/>
  <c r="C161" i="54"/>
  <c r="B161" i="54"/>
  <c r="C160" i="54"/>
  <c r="B160" i="54"/>
  <c r="C159" i="54"/>
  <c r="B159" i="54"/>
  <c r="C158" i="54"/>
  <c r="B158" i="54"/>
  <c r="C157" i="54"/>
  <c r="B157" i="54"/>
  <c r="C156" i="54"/>
  <c r="B156" i="54"/>
  <c r="C155" i="54"/>
  <c r="B155" i="54"/>
  <c r="C154" i="54"/>
  <c r="B154" i="54"/>
  <c r="C153" i="54"/>
  <c r="B153" i="54"/>
  <c r="C152" i="54"/>
  <c r="B152" i="54"/>
  <c r="C151" i="54"/>
  <c r="B151" i="54"/>
  <c r="C150" i="54"/>
  <c r="B150" i="54"/>
  <c r="C149" i="54"/>
  <c r="B149" i="54"/>
  <c r="C148" i="54"/>
  <c r="B148" i="54"/>
  <c r="C147" i="54"/>
  <c r="B147" i="54"/>
  <c r="C146" i="54"/>
  <c r="B146" i="54"/>
  <c r="C145" i="54"/>
  <c r="B145" i="54"/>
  <c r="C144" i="54"/>
  <c r="B144" i="54"/>
  <c r="C143" i="54"/>
  <c r="B143" i="54"/>
  <c r="C142" i="54"/>
  <c r="B142" i="54"/>
  <c r="C141" i="54"/>
  <c r="B141" i="54"/>
  <c r="C140" i="54"/>
  <c r="B140" i="54"/>
  <c r="C139" i="54"/>
  <c r="B139" i="54"/>
  <c r="C138" i="54"/>
  <c r="B138" i="54"/>
  <c r="C137" i="54"/>
  <c r="B137" i="54"/>
  <c r="C136" i="54"/>
  <c r="B136" i="54"/>
  <c r="C135" i="54"/>
  <c r="B135" i="54"/>
  <c r="C134" i="54"/>
  <c r="B134" i="54"/>
  <c r="C133" i="54"/>
  <c r="B133" i="54"/>
  <c r="C132" i="54"/>
  <c r="B132" i="54"/>
  <c r="C131" i="54"/>
  <c r="B131" i="54"/>
  <c r="C130" i="54"/>
  <c r="B130" i="54"/>
  <c r="C129" i="54"/>
  <c r="B129" i="54"/>
  <c r="C128" i="54"/>
  <c r="B128" i="54"/>
  <c r="C127" i="54"/>
  <c r="B127" i="54"/>
  <c r="C126" i="54"/>
  <c r="B126" i="54"/>
  <c r="C125" i="54"/>
  <c r="B125" i="54"/>
  <c r="C124" i="54"/>
  <c r="B124" i="54"/>
  <c r="C123" i="54"/>
  <c r="B123" i="54"/>
  <c r="C122" i="54"/>
  <c r="B122" i="54"/>
  <c r="C121" i="54"/>
  <c r="B121" i="54"/>
  <c r="C120" i="54"/>
  <c r="B120" i="54"/>
  <c r="C119" i="54"/>
  <c r="B119" i="54"/>
  <c r="C118" i="54"/>
  <c r="B118" i="54"/>
  <c r="C117" i="54"/>
  <c r="B117" i="54"/>
  <c r="C116" i="54"/>
  <c r="B116" i="54"/>
  <c r="C115" i="54"/>
  <c r="B115" i="54"/>
  <c r="C114" i="54"/>
  <c r="B114" i="54"/>
  <c r="C113" i="54"/>
  <c r="B113" i="54"/>
  <c r="C112" i="54"/>
  <c r="B112" i="54"/>
  <c r="C111" i="54"/>
  <c r="B111" i="54"/>
  <c r="C110" i="54"/>
  <c r="B110" i="54"/>
  <c r="C109" i="54"/>
  <c r="B109" i="54"/>
  <c r="C108" i="54"/>
  <c r="B108" i="54"/>
  <c r="C107" i="54"/>
  <c r="B107" i="54"/>
  <c r="C106" i="54"/>
  <c r="B106" i="54"/>
  <c r="C105" i="54"/>
  <c r="B105" i="54"/>
  <c r="C104" i="54"/>
  <c r="B104" i="54"/>
  <c r="C103" i="54"/>
  <c r="B103" i="54"/>
  <c r="C102" i="54"/>
  <c r="B102" i="54"/>
  <c r="C101" i="54"/>
  <c r="B101" i="54"/>
  <c r="C100" i="54"/>
  <c r="B100" i="54"/>
  <c r="C99" i="54"/>
  <c r="B99" i="54"/>
  <c r="C98" i="54"/>
  <c r="B98" i="54"/>
  <c r="C97" i="54"/>
  <c r="B97" i="54"/>
  <c r="C96" i="54"/>
  <c r="B96" i="54"/>
  <c r="C95" i="54"/>
  <c r="B95" i="54"/>
  <c r="C94" i="54"/>
  <c r="B94" i="54"/>
  <c r="C93" i="54"/>
  <c r="B93" i="54"/>
  <c r="C92" i="54"/>
  <c r="B92" i="54"/>
  <c r="C91" i="54"/>
  <c r="B91" i="54"/>
  <c r="C90" i="54"/>
  <c r="B90" i="54"/>
  <c r="C89" i="54"/>
  <c r="B89" i="54"/>
  <c r="C88" i="54"/>
  <c r="B88" i="54"/>
  <c r="C87" i="54"/>
  <c r="B87" i="54"/>
  <c r="C86" i="54"/>
  <c r="B86" i="54"/>
  <c r="C85" i="54"/>
  <c r="B85" i="54"/>
  <c r="C84" i="54"/>
  <c r="B84" i="54"/>
  <c r="C83" i="54"/>
  <c r="B83" i="54"/>
  <c r="C82" i="54"/>
  <c r="B82" i="54"/>
  <c r="C81" i="54"/>
  <c r="B81" i="54"/>
  <c r="C80" i="54"/>
  <c r="B80" i="54"/>
  <c r="C79" i="54"/>
  <c r="B79" i="54"/>
  <c r="C78" i="54"/>
  <c r="B78" i="54"/>
  <c r="C77" i="54"/>
  <c r="B77" i="54"/>
  <c r="C76" i="54"/>
  <c r="B76" i="54"/>
  <c r="C75" i="54"/>
  <c r="B75" i="54"/>
  <c r="C74" i="54"/>
  <c r="B74" i="54"/>
  <c r="C73" i="54"/>
  <c r="B73" i="54"/>
  <c r="C72" i="54"/>
  <c r="B72" i="54"/>
  <c r="C71" i="54"/>
  <c r="B71" i="54"/>
  <c r="C70" i="54"/>
  <c r="B70" i="54"/>
  <c r="C69" i="54"/>
  <c r="B69" i="54"/>
  <c r="C68" i="54"/>
  <c r="B68" i="54"/>
  <c r="C67" i="54"/>
  <c r="B67" i="54"/>
  <c r="C66" i="54"/>
  <c r="B66" i="54"/>
  <c r="C65" i="54"/>
  <c r="B65" i="54"/>
  <c r="C64" i="54"/>
  <c r="B64" i="54"/>
  <c r="C63" i="54"/>
  <c r="B63" i="54"/>
  <c r="C62" i="54"/>
  <c r="B62" i="54"/>
  <c r="C61" i="54"/>
  <c r="B61" i="54"/>
  <c r="C60" i="54"/>
  <c r="B60" i="54"/>
  <c r="C59" i="54"/>
  <c r="B59" i="54"/>
  <c r="C58" i="54"/>
  <c r="B58" i="54"/>
  <c r="C57" i="54"/>
  <c r="B57" i="54"/>
  <c r="C56" i="54"/>
  <c r="B56" i="54"/>
  <c r="C55" i="54"/>
  <c r="B55" i="54"/>
  <c r="C54" i="54"/>
  <c r="B54" i="54"/>
  <c r="C53" i="54"/>
  <c r="B53" i="54"/>
  <c r="C52" i="54"/>
  <c r="B52" i="54"/>
  <c r="C51" i="54"/>
  <c r="B51" i="54"/>
  <c r="C50" i="54"/>
  <c r="B50" i="54"/>
  <c r="C49" i="54"/>
  <c r="B49" i="54"/>
  <c r="C48" i="54"/>
  <c r="B48" i="54"/>
  <c r="C47" i="54"/>
  <c r="B47" i="54"/>
  <c r="C46" i="54"/>
  <c r="B46" i="54"/>
  <c r="C45" i="54"/>
  <c r="B45" i="54"/>
  <c r="C44" i="54"/>
  <c r="B44" i="54"/>
  <c r="C43" i="54"/>
  <c r="B43" i="54"/>
  <c r="C42" i="54"/>
  <c r="B42" i="54"/>
  <c r="C41" i="54"/>
  <c r="B41" i="54"/>
  <c r="C40" i="54"/>
  <c r="B40" i="54"/>
  <c r="C39" i="54"/>
  <c r="B39" i="54"/>
  <c r="C38" i="54"/>
  <c r="B38" i="54"/>
  <c r="C37" i="54"/>
  <c r="B37" i="54"/>
  <c r="C36" i="54"/>
  <c r="B36" i="54"/>
  <c r="C35" i="54"/>
  <c r="B35" i="54"/>
  <c r="C34" i="54"/>
  <c r="B34" i="54"/>
  <c r="C33" i="54"/>
  <c r="B33" i="54"/>
  <c r="C32" i="54"/>
  <c r="B32" i="54"/>
  <c r="C31" i="54"/>
  <c r="B31" i="54"/>
  <c r="C30" i="54"/>
  <c r="B30" i="54"/>
  <c r="C29" i="54"/>
  <c r="B29" i="54"/>
  <c r="C28" i="54"/>
  <c r="B28" i="54"/>
  <c r="C27" i="54"/>
  <c r="B27" i="54"/>
  <c r="C26" i="54"/>
  <c r="B26" i="54"/>
  <c r="C25" i="54"/>
  <c r="B25" i="54"/>
  <c r="C24" i="54"/>
  <c r="B24" i="54"/>
  <c r="C23" i="54"/>
  <c r="B23" i="54"/>
  <c r="C22" i="54"/>
  <c r="B22" i="54"/>
  <c r="C21" i="54"/>
  <c r="B21" i="54"/>
  <c r="C20" i="54"/>
  <c r="B20" i="54"/>
  <c r="C19" i="54"/>
  <c r="B19" i="54"/>
  <c r="C18" i="54"/>
  <c r="B18" i="54"/>
  <c r="C17" i="54"/>
  <c r="B17" i="54"/>
  <c r="C16" i="54"/>
  <c r="B16" i="54"/>
  <c r="C15" i="54"/>
  <c r="B15" i="54"/>
  <c r="C14" i="54"/>
  <c r="B14" i="54"/>
  <c r="C13" i="54"/>
  <c r="B13" i="54"/>
  <c r="C12" i="54"/>
  <c r="B12" i="54"/>
  <c r="C11" i="54"/>
  <c r="B11" i="54"/>
  <c r="C10" i="54"/>
  <c r="B10" i="54"/>
  <c r="C9" i="54"/>
  <c r="B9" i="54"/>
  <c r="C8" i="54"/>
  <c r="B8" i="54"/>
  <c r="C7" i="54"/>
  <c r="B7" i="54"/>
  <c r="C6" i="54"/>
  <c r="B6" i="54"/>
  <c r="C5" i="54"/>
  <c r="B5" i="54"/>
  <c r="C4" i="54"/>
  <c r="B4" i="54"/>
  <c r="C3" i="54"/>
  <c r="B3" i="54"/>
  <c r="C2" i="54"/>
  <c r="B2" i="54"/>
  <c r="C1" i="54"/>
  <c r="B1" i="54"/>
  <c r="F92" i="65" l="1"/>
  <c r="F53" i="64" s="1"/>
  <c r="F50" i="64"/>
  <c r="F61" i="64"/>
  <c r="F56" i="64"/>
  <c r="F43" i="65"/>
  <c r="F44" i="65" s="1"/>
  <c r="F49" i="64" s="1"/>
  <c r="F42" i="61"/>
  <c r="F43" i="61" s="1"/>
  <c r="F47" i="60" s="1"/>
  <c r="F47" i="58"/>
  <c r="F40" i="59"/>
  <c r="F51" i="58" s="1"/>
  <c r="F52" i="58" s="1"/>
  <c r="F43" i="63"/>
  <c r="F44" i="63" s="1"/>
  <c r="F47" i="62" s="1"/>
  <c r="F91" i="65"/>
</calcChain>
</file>

<file path=xl/comments1.xml><?xml version="1.0" encoding="utf-8"?>
<comments xmlns="http://schemas.openxmlformats.org/spreadsheetml/2006/main">
  <authors>
    <author>Sandip Chavan</author>
  </authors>
  <commentList>
    <comment ref="F21" authorId="0" shapeId="0">
      <text>
        <r>
          <rPr>
            <b/>
            <sz val="9"/>
            <color indexed="81"/>
            <rFont val="Tahoma"/>
            <family val="2"/>
          </rPr>
          <t xml:space="preserve">[Date Format: dd-MM-yyyy]Please double click to show the popup
</t>
        </r>
      </text>
    </comment>
    <comment ref="F22" authorId="0" shapeId="0">
      <text>
        <r>
          <rPr>
            <b/>
            <sz val="9"/>
            <color indexed="81"/>
            <rFont val="Tahoma"/>
            <family val="2"/>
          </rPr>
          <t xml:space="preserve">[Date Format: dd-MM-yyyy]Please double click to show the popup
</t>
        </r>
      </text>
    </comment>
    <comment ref="F27" authorId="0" shapeId="0">
      <text>
        <r>
          <rPr>
            <b/>
            <sz val="9"/>
            <color indexed="81"/>
            <rFont val="Tahoma"/>
            <family val="2"/>
          </rPr>
          <t xml:space="preserve">[Date Format: dd-MM-yyyy]Please double click to show the popup
</t>
        </r>
      </text>
    </comment>
    <comment ref="F28" authorId="0" shapeId="0">
      <text>
        <r>
          <rPr>
            <b/>
            <sz val="9"/>
            <color indexed="81"/>
            <rFont val="Tahoma"/>
            <family val="2"/>
          </rPr>
          <t xml:space="preserve">[Date Format: dd-MM-yyyy]Please double click to show the popup
</t>
        </r>
      </text>
    </comment>
    <comment ref="F44" authorId="0" shapeId="0">
      <text>
        <r>
          <rPr>
            <b/>
            <sz val="9"/>
            <color indexed="81"/>
            <rFont val="Tahoma"/>
            <family val="2"/>
          </rPr>
          <t xml:space="preserve">[Date Format: dd-MM-yyyy]Please double click to show the popup
</t>
        </r>
      </text>
    </comment>
    <comment ref="F86" authorId="0" shapeId="0">
      <text>
        <r>
          <rPr>
            <b/>
            <sz val="9"/>
            <color indexed="81"/>
            <rFont val="Tahoma"/>
            <family val="2"/>
          </rPr>
          <t xml:space="preserve">Remark:
</t>
        </r>
        <r>
          <rPr>
            <sz val="9"/>
            <color indexed="81"/>
            <rFont val="Tahoma"/>
            <family val="2"/>
          </rPr>
          <t xml:space="preserve">To select options, please double click on the cell
</t>
        </r>
      </text>
    </comment>
    <comment ref="F87" authorId="0" shapeId="0">
      <text>
        <r>
          <rPr>
            <b/>
            <sz val="9"/>
            <color indexed="81"/>
            <rFont val="Tahoma"/>
            <family val="2"/>
          </rPr>
          <t xml:space="preserve">[Date Format: dd-MM-yyyy]Please double click to show the popup
</t>
        </r>
      </text>
    </comment>
    <comment ref="F90" authorId="0" shapeId="0">
      <text>
        <r>
          <rPr>
            <b/>
            <sz val="9"/>
            <color indexed="81"/>
            <rFont val="Tahoma"/>
            <family val="2"/>
          </rPr>
          <t xml:space="preserve">[Date Format: dd-MM-yyyy]Please double click to show the popup
</t>
        </r>
      </text>
    </comment>
    <comment ref="F114" authorId="0" shape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Sandip Chavan</author>
  </authors>
  <commentList>
    <comment ref="F21" authorId="0" shapeId="0">
      <text>
        <r>
          <rPr>
            <b/>
            <sz val="9"/>
            <color indexed="81"/>
            <rFont val="Tahoma"/>
            <family val="2"/>
          </rPr>
          <t xml:space="preserve">[Date Format: dd-MM-yyyy]Please double click to show the popup
</t>
        </r>
      </text>
    </comment>
    <comment ref="F22" authorId="0" shapeId="0">
      <text>
        <r>
          <rPr>
            <b/>
            <sz val="9"/>
            <color indexed="81"/>
            <rFont val="Tahoma"/>
            <family val="2"/>
          </rPr>
          <t xml:space="preserve">[Date Format: dd-MM-yyyy]Please double click to show the popup
</t>
        </r>
      </text>
    </comment>
    <comment ref="F27" authorId="0" shapeId="0">
      <text>
        <r>
          <rPr>
            <b/>
            <sz val="9"/>
            <color indexed="81"/>
            <rFont val="Tahoma"/>
            <family val="2"/>
          </rPr>
          <t xml:space="preserve">[Date Format: dd-MM-yyyy]Please double click to show the popup
</t>
        </r>
      </text>
    </comment>
    <comment ref="F28" authorId="0" shapeId="0">
      <text>
        <r>
          <rPr>
            <b/>
            <sz val="9"/>
            <color indexed="81"/>
            <rFont val="Tahoma"/>
            <family val="2"/>
          </rPr>
          <t xml:space="preserve">[Date Format: dd-MM-yyyy]Please double click to show the popup
</t>
        </r>
      </text>
    </comment>
    <comment ref="F44" authorId="0" shapeId="0">
      <text>
        <r>
          <rPr>
            <b/>
            <sz val="9"/>
            <color indexed="81"/>
            <rFont val="Tahoma"/>
            <family val="2"/>
          </rPr>
          <t xml:space="preserve">[Date Format: dd-MM-yyyy]Please double click to show the popup
</t>
        </r>
      </text>
    </comment>
    <comment ref="F76" authorId="0" shapeId="0">
      <text>
        <r>
          <rPr>
            <b/>
            <sz val="9"/>
            <color indexed="81"/>
            <rFont val="Tahoma"/>
            <family val="2"/>
          </rPr>
          <t xml:space="preserve">[Date Format: dd-MM-yyyy]Please double click to show the popup
</t>
        </r>
      </text>
    </comment>
    <comment ref="F79" authorId="0" shapeId="0">
      <text>
        <r>
          <rPr>
            <b/>
            <sz val="9"/>
            <color indexed="81"/>
            <rFont val="Tahoma"/>
            <family val="2"/>
          </rPr>
          <t xml:space="preserve">Remark:
</t>
        </r>
        <r>
          <rPr>
            <sz val="9"/>
            <color indexed="81"/>
            <rFont val="Tahoma"/>
            <family val="2"/>
          </rPr>
          <t xml:space="preserve">To select options, please double click on the cell
</t>
        </r>
      </text>
    </comment>
    <comment ref="F80" authorId="0" shapeId="0">
      <text>
        <r>
          <rPr>
            <b/>
            <sz val="9"/>
            <color indexed="81"/>
            <rFont val="Tahoma"/>
            <family val="2"/>
          </rPr>
          <t xml:space="preserve">[Date Format: dd-MM-yyyy]Please double click to show the popup
</t>
        </r>
      </text>
    </comment>
    <comment ref="F106" authorId="0" shapeId="0">
      <text>
        <r>
          <rPr>
            <b/>
            <sz val="9"/>
            <color indexed="81"/>
            <rFont val="Tahoma"/>
            <family val="2"/>
          </rPr>
          <t xml:space="preserve">[Date Format: dd-MM-yyyy]Please double click to show the popup
</t>
        </r>
      </text>
    </comment>
  </commentList>
</comments>
</file>

<file path=xl/comments3.xml><?xml version="1.0" encoding="utf-8"?>
<comments xmlns="http://schemas.openxmlformats.org/spreadsheetml/2006/main">
  <authors>
    <author>Sandip Chavan</author>
  </authors>
  <commentList>
    <comment ref="F21" authorId="0" shapeId="0">
      <text>
        <r>
          <rPr>
            <b/>
            <sz val="9"/>
            <color indexed="81"/>
            <rFont val="Tahoma"/>
            <family val="2"/>
          </rPr>
          <t xml:space="preserve">[Date Format: dd-MM-yyyy]Please double click to show the popup
</t>
        </r>
      </text>
    </comment>
    <comment ref="F22" authorId="0" shapeId="0">
      <text>
        <r>
          <rPr>
            <b/>
            <sz val="9"/>
            <color indexed="81"/>
            <rFont val="Tahoma"/>
            <family val="2"/>
          </rPr>
          <t xml:space="preserve">[Date Format: dd-MM-yyyy]Please double click to show the popup
</t>
        </r>
      </text>
    </comment>
    <comment ref="F27" authorId="0" shapeId="0">
      <text>
        <r>
          <rPr>
            <b/>
            <sz val="9"/>
            <color indexed="81"/>
            <rFont val="Tahoma"/>
            <family val="2"/>
          </rPr>
          <t xml:space="preserve">[Date Format: dd-MM-yyyy]Please double click to show the popup
</t>
        </r>
      </text>
    </comment>
    <comment ref="F28" authorId="0" shapeId="0">
      <text>
        <r>
          <rPr>
            <b/>
            <sz val="9"/>
            <color indexed="81"/>
            <rFont val="Tahoma"/>
            <family val="2"/>
          </rPr>
          <t xml:space="preserve">[Date Format: dd-MM-yyyy]Please double click to show the popup
</t>
        </r>
      </text>
    </comment>
    <comment ref="F44" authorId="0" shapeId="0">
      <text>
        <r>
          <rPr>
            <b/>
            <sz val="9"/>
            <color indexed="81"/>
            <rFont val="Tahoma"/>
            <family val="2"/>
          </rPr>
          <t xml:space="preserve">[Date Format: dd-MM-yyyy]Please double click to show the popup
</t>
        </r>
      </text>
    </comment>
    <comment ref="F60" authorId="0" shapeId="0">
      <text>
        <r>
          <rPr>
            <b/>
            <sz val="9"/>
            <color indexed="81"/>
            <rFont val="Tahoma"/>
            <family val="2"/>
          </rPr>
          <t xml:space="preserve">Remark:
</t>
        </r>
        <r>
          <rPr>
            <sz val="9"/>
            <color indexed="81"/>
            <rFont val="Tahoma"/>
            <family val="2"/>
          </rPr>
          <t xml:space="preserve">To select options, please double click on the cell
</t>
        </r>
      </text>
    </comment>
    <comment ref="F78" authorId="0" shapeId="0">
      <text>
        <r>
          <rPr>
            <b/>
            <sz val="9"/>
            <color indexed="81"/>
            <rFont val="Tahoma"/>
            <family val="2"/>
          </rPr>
          <t xml:space="preserve">Remark:
</t>
        </r>
        <r>
          <rPr>
            <sz val="9"/>
            <color indexed="81"/>
            <rFont val="Tahoma"/>
            <family val="2"/>
          </rPr>
          <t xml:space="preserve">
To select options, please double click on the cell
</t>
        </r>
      </text>
    </comment>
    <comment ref="F79" authorId="0" shapeId="0">
      <text>
        <r>
          <rPr>
            <b/>
            <sz val="9"/>
            <color indexed="81"/>
            <rFont val="Tahoma"/>
            <family val="2"/>
          </rPr>
          <t xml:space="preserve">[Date Format: dd-MM-yyyy]Please double click to show the popup
</t>
        </r>
      </text>
    </comment>
    <comment ref="F82" authorId="0" shapeId="0">
      <text>
        <r>
          <rPr>
            <b/>
            <sz val="9"/>
            <color indexed="81"/>
            <rFont val="Tahoma"/>
            <family val="2"/>
          </rPr>
          <t xml:space="preserve">[Date Format: dd-MM-yyyy]Please double click to show the popup
</t>
        </r>
      </text>
    </comment>
    <comment ref="F121" authorId="0" shapeId="0">
      <text>
        <r>
          <rPr>
            <b/>
            <sz val="9"/>
            <color indexed="81"/>
            <rFont val="Tahoma"/>
            <family val="2"/>
          </rPr>
          <t xml:space="preserve">[Date Format: dd-MM-yyyy]Please double click to show the popup
</t>
        </r>
      </text>
    </comment>
  </commentList>
</comments>
</file>

<file path=xl/comments4.xml><?xml version="1.0" encoding="utf-8"?>
<comments xmlns="http://schemas.openxmlformats.org/spreadsheetml/2006/main">
  <authors>
    <author>Sandip Chavan</author>
  </authors>
  <commentList>
    <comment ref="F21" authorId="0" shapeId="0">
      <text>
        <r>
          <rPr>
            <b/>
            <sz val="9"/>
            <color indexed="81"/>
            <rFont val="Tahoma"/>
            <family val="2"/>
          </rPr>
          <t xml:space="preserve">[Date Format: dd-MM-yyyy]Please double click to show the popup
</t>
        </r>
      </text>
    </comment>
    <comment ref="F22" authorId="0" shapeId="0">
      <text>
        <r>
          <rPr>
            <b/>
            <sz val="9"/>
            <color indexed="81"/>
            <rFont val="Tahoma"/>
            <family val="2"/>
          </rPr>
          <t xml:space="preserve">[Date Format: dd-MM-yyyy]Please double click to show the popup
</t>
        </r>
      </text>
    </comment>
    <comment ref="F27" authorId="0" shapeId="0">
      <text>
        <r>
          <rPr>
            <b/>
            <sz val="9"/>
            <color indexed="81"/>
            <rFont val="Tahoma"/>
            <family val="2"/>
          </rPr>
          <t xml:space="preserve">[Date Format: dd-MM-yyyy]Please double click to show the popup
</t>
        </r>
      </text>
    </comment>
    <comment ref="F28" authorId="0" shapeId="0">
      <text>
        <r>
          <rPr>
            <b/>
            <sz val="9"/>
            <color indexed="81"/>
            <rFont val="Tahoma"/>
            <family val="2"/>
          </rPr>
          <t xml:space="preserve">[Date Format: dd-MM-yyyy]Please double click to show the popup
</t>
        </r>
      </text>
    </comment>
    <comment ref="F44" authorId="0" shapeId="0">
      <text>
        <r>
          <rPr>
            <b/>
            <sz val="9"/>
            <color indexed="81"/>
            <rFont val="Tahoma"/>
            <family val="2"/>
          </rPr>
          <t xml:space="preserve">[Date Format: dd-MM-yyyy]Please double click to show the popup
</t>
        </r>
      </text>
    </comment>
    <comment ref="F70" authorId="0" shapeId="0">
      <text>
        <r>
          <rPr>
            <b/>
            <sz val="9"/>
            <color indexed="81"/>
            <rFont val="Tahoma"/>
            <family val="2"/>
          </rPr>
          <t>Remark:</t>
        </r>
        <r>
          <rPr>
            <sz val="9"/>
            <color indexed="81"/>
            <rFont val="Tahoma"/>
            <family val="2"/>
          </rPr>
          <t xml:space="preserve">
To select options, please double click on the cell</t>
        </r>
      </text>
    </comment>
    <comment ref="F87" authorId="0" shapeId="0">
      <text>
        <r>
          <rPr>
            <b/>
            <sz val="9"/>
            <color indexed="81"/>
            <rFont val="Tahoma"/>
            <family val="2"/>
          </rPr>
          <t xml:space="preserve">[Date Format: dd-MM-yyyy]Please double click to show the popup
</t>
        </r>
      </text>
    </comment>
    <comment ref="F95" authorId="0" shapeId="0">
      <text>
        <r>
          <rPr>
            <b/>
            <sz val="9"/>
            <color indexed="81"/>
            <rFont val="Tahoma"/>
            <family val="2"/>
          </rPr>
          <t xml:space="preserve">Remark:
</t>
        </r>
        <r>
          <rPr>
            <sz val="9"/>
            <color indexed="81"/>
            <rFont val="Tahoma"/>
            <family val="2"/>
          </rPr>
          <t>To select options, please double click on the cell</t>
        </r>
      </text>
    </comment>
    <comment ref="F96" authorId="0" shapeId="0">
      <text>
        <r>
          <rPr>
            <b/>
            <sz val="9"/>
            <color indexed="81"/>
            <rFont val="Tahoma"/>
            <family val="2"/>
          </rPr>
          <t xml:space="preserve">[Date Format: dd-MM-yyyy]Please double click to show the popup
</t>
        </r>
      </text>
    </comment>
    <comment ref="F141" authorId="0" shapeId="0">
      <text>
        <r>
          <rPr>
            <b/>
            <sz val="9"/>
            <color indexed="81"/>
            <rFont val="Tahoma"/>
            <family val="2"/>
          </rPr>
          <t xml:space="preserve">[Date Format: dd-MM-yyyy]Please double click to show the popup
</t>
        </r>
      </text>
    </comment>
  </commentList>
</comments>
</file>

<file path=xl/sharedStrings.xml><?xml version="1.0" encoding="utf-8"?>
<sst xmlns="http://schemas.openxmlformats.org/spreadsheetml/2006/main" count="3370" uniqueCount="1189">
  <si>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</si>
  <si>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</si>
  <si>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</si>
  <si>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</si>
  <si>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</si>
  <si>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</si>
  <si>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</si>
  <si>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</si>
  <si>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</si>
  <si>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</si>
  <si>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</si>
  <si>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</si>
  <si>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</si>
  <si>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</si>
  <si>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</si>
  <si>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</si>
  <si>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</si>
  <si>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</si>
  <si>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</si>
  <si>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</si>
  <si>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</si>
  <si>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</si>
  <si>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</si>
  <si>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</si>
  <si>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</si>
  <si>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</si>
  <si>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</si>
  <si>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</si>
  <si>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</si>
  <si>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</si>
  <si>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</si>
  <si>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</si>
  <si>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</si>
  <si>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</si>
  <si>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</si>
  <si>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</si>
  <si>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</si>
  <si>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</si>
  <si>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</si>
  <si>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</si>
  <si>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</si>
  <si>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</si>
  <si>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</si>
  <si>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</si>
  <si>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</si>
  <si>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</si>
  <si>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</si>
  <si>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</si>
  <si>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</si>
  <si>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</si>
  <si>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</si>
  <si>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</si>
  <si>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</si>
  <si>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</si>
  <si>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</si>
  <si>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</si>
  <si>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</si>
  <si>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</si>
  <si>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</si>
  <si>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</si>
  <si>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</si>
  <si>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</si>
  <si>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</si>
  <si>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</si>
  <si>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</si>
  <si>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</si>
  <si>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</si>
  <si>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</si>
  <si>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</si>
  <si>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</si>
  <si>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</si>
  <si>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</si>
  <si>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</si>
  <si>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</si>
  <si>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</si>
  <si>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</si>
  <si>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</si>
  <si>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</si>
  <si>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</si>
  <si>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</si>
  <si>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</si>
  <si>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</si>
  <si>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</si>
  <si>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</si>
  <si>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</si>
  <si>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</si>
  <si>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</si>
  <si>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</si>
  <si>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</si>
  <si>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</si>
  <si>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</si>
  <si>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</si>
  <si>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</si>
  <si>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</si>
  <si>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</si>
  <si>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</si>
  <si>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</si>
  <si>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</si>
  <si>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</si>
  <si>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</si>
  <si>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</si>
  <si>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</si>
  <si>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</si>
  <si>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</si>
  <si>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</si>
  <si>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</si>
  <si>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</si>
  <si>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</si>
  <si>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</si>
  <si>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</si>
  <si>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</si>
  <si>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</si>
  <si>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</si>
  <si>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</si>
  <si>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</si>
  <si>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</si>
  <si>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</si>
  <si>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</si>
  <si>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</si>
  <si>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</si>
  <si>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</si>
  <si>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</si>
  <si>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</si>
  <si>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</si>
  <si>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</si>
  <si>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</si>
  <si>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</si>
  <si>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</si>
  <si>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</si>
  <si>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</si>
  <si>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</si>
  <si>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</si>
  <si>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</si>
  <si>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</si>
  <si>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</si>
  <si>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</si>
  <si>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</si>
  <si>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</si>
  <si>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</si>
  <si>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</si>
  <si>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</si>
  <si>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</si>
  <si>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</si>
  <si>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</si>
  <si>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</si>
  <si>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</si>
  <si>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</si>
  <si>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</si>
  <si>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</si>
  <si>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</si>
  <si>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</si>
  <si>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</si>
  <si>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</si>
  <si>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</si>
  <si>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</si>
  <si>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</si>
  <si>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</si>
  <si>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</si>
  <si>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</si>
  <si>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</si>
  <si>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</si>
  <si>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</si>
  <si>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</si>
  <si>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</si>
  <si>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</si>
  <si>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</si>
  <si>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</si>
  <si>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</si>
  <si>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</si>
  <si>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</si>
  <si>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</si>
  <si>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</si>
  <si>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</si>
  <si>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</si>
  <si>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</si>
  <si>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</si>
  <si>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</si>
  <si>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</si>
  <si>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</si>
  <si>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</si>
  <si>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</si>
  <si>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</si>
  <si>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</si>
  <si>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</si>
  <si>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</si>
  <si>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</si>
  <si>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</si>
  <si>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</si>
  <si>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</si>
  <si>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</si>
  <si>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</si>
  <si>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</si>
  <si>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</si>
  <si>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</si>
  <si>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</si>
  <si>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</si>
  <si>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</si>
  <si>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</si>
  <si>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</si>
  <si>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</si>
  <si>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</si>
  <si>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</si>
  <si>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</si>
  <si>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</si>
  <si>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</si>
  <si>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</si>
  <si>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</si>
  <si>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</si>
  <si>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</si>
  <si>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</si>
  <si>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</si>
  <si>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</si>
  <si>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</si>
  <si>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</si>
  <si>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</si>
  <si>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</si>
  <si>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</si>
  <si>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</si>
  <si>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</si>
  <si>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</si>
  <si>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</si>
  <si>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</si>
  <si>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</si>
  <si>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</si>
  <si>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</si>
  <si>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</si>
  <si>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</si>
  <si>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</si>
  <si>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</si>
  <si>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</si>
  <si>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</si>
  <si>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</si>
  <si>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</si>
  <si>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</si>
  <si>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</si>
  <si>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</si>
  <si>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</si>
  <si>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</si>
  <si>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</si>
  <si>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</si>
  <si>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</si>
  <si>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</si>
  <si>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</si>
  <si>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</si>
  <si>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</si>
  <si>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</si>
  <si>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</si>
  <si>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</si>
  <si>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</si>
  <si>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</si>
  <si>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</si>
  <si>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</si>
  <si>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</si>
  <si>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</si>
  <si>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</si>
  <si>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</si>
  <si>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</si>
  <si>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</si>
  <si>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</si>
  <si>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</si>
  <si>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</si>
  <si>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</si>
  <si>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</si>
  <si>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</si>
  <si>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</si>
  <si>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</si>
  <si>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</si>
  <si>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</si>
  <si>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</si>
  <si>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</si>
  <si>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</si>
  <si>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</si>
  <si>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</si>
  <si>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</si>
  <si>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</si>
  <si>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</si>
  <si>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</si>
  <si>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</si>
  <si>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</si>
  <si>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</si>
  <si>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</si>
  <si>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</si>
  <si>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</si>
  <si>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</si>
  <si>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</si>
  <si>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</si>
  <si>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</si>
  <si>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</si>
  <si>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</si>
  <si>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</si>
  <si>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</si>
  <si>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</si>
  <si>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</si>
  <si>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</si>
  <si>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</si>
  <si>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</si>
  <si>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</si>
  <si>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</si>
  <si>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</si>
  <si>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</si>
  <si>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</si>
  <si>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</si>
  <si>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</si>
  <si>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</si>
  <si>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</si>
  <si>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</si>
  <si>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</si>
  <si>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</si>
  <si>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</si>
  <si>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</si>
  <si>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</si>
  <si>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</si>
  <si>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</si>
  <si>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</si>
  <si>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</si>
  <si>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</si>
  <si>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</si>
  <si>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</si>
  <si>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</si>
  <si>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</si>
  <si>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</si>
  <si>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</si>
  <si>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</si>
  <si>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</si>
  <si>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</si>
  <si>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</si>
  <si>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</si>
  <si>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</si>
  <si>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</si>
  <si>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</si>
  <si>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</si>
  <si>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</si>
  <si>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</si>
  <si>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</si>
  <si>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</si>
  <si>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</si>
  <si>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</si>
  <si>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</si>
  <si>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</si>
  <si>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</si>
  <si>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</si>
  <si>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</si>
  <si>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</si>
  <si>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</si>
  <si>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</si>
  <si>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</si>
  <si>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</si>
  <si>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</si>
  <si>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</si>
  <si>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</si>
  <si>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</si>
  <si>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</si>
  <si>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</si>
  <si>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</si>
  <si>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</si>
  <si>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</si>
  <si>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</si>
  <si>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</si>
  <si>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b71ba510-4d93-438f-b742-22e356c692b3:~:NotMandatory:~:True:~:False:~::~::~:False:~::~::~:False:~::~::~:</t>
  </si>
  <si>
    <t>#LAYOUTSCSR#</t>
  </si>
  <si>
    <t>#CustPlc#</t>
  </si>
  <si>
    <t>#TABLE#</t>
  </si>
  <si>
    <t>#LAYOUTECSR#</t>
  </si>
  <si>
    <t>#TblHeadPlc#</t>
  </si>
  <si>
    <t>Filing Information</t>
  </si>
  <si>
    <t>Information</t>
  </si>
  <si>
    <t>in-rbi-rep.xsd#in-rbi-rep_ReturnName</t>
  </si>
  <si>
    <t>Return Name</t>
  </si>
  <si>
    <t>in-rbi-rep.xsd#in-rbi-rep_ReturnCode</t>
  </si>
  <si>
    <t>Return Code</t>
  </si>
  <si>
    <t>in-rbi-rep.xsd#in-rbi-rep_NameOfReportingInstitution</t>
  </si>
  <si>
    <t>Name of reporting institution</t>
  </si>
  <si>
    <t>in-rbi-rep.xsd#in-rbi-rep_BankCode</t>
  </si>
  <si>
    <t>Bank / FI code</t>
  </si>
  <si>
    <t>rbi-core.xsd#rbi-core_InstitutionType</t>
  </si>
  <si>
    <t>Institution Type</t>
  </si>
  <si>
    <t>in-rbi-rep.xsd#in-rbi-rep_ReportingFrequency</t>
  </si>
  <si>
    <t>Reporting frequency</t>
  </si>
  <si>
    <t>in-rbi-rep.xsd#in-rbi-rep_ReportingPeriodStartDate</t>
  </si>
  <si>
    <t xml:space="preserve">Reporting start date </t>
  </si>
  <si>
    <t>in-rbi-rep.xsd#in-rbi-rep_ReportingPeriodEndDate</t>
  </si>
  <si>
    <t xml:space="preserve">Reporting end date </t>
  </si>
  <si>
    <t>rbi-core.xsd#rbi-core_ReportingCurrency</t>
  </si>
  <si>
    <t>Reporting currency</t>
  </si>
  <si>
    <t>rbi-core.xsd#rbi-core_ReportingScale</t>
  </si>
  <si>
    <t>Reporting scale</t>
  </si>
  <si>
    <t>rbi-core.xsd#rbi-core_TaxonomyVersion</t>
  </si>
  <si>
    <t>Taxonomy version</t>
  </si>
  <si>
    <t>in-rbi-rep.xsd#in-rbi-rep_ToolName</t>
  </si>
  <si>
    <t>Tool name</t>
  </si>
  <si>
    <t>rbi-core.xsd#rbi-core_ToolVersion</t>
  </si>
  <si>
    <t>Tool version</t>
  </si>
  <si>
    <t>in-rbi-rep.xsd#in-rbi-rep_ReportStatus</t>
  </si>
  <si>
    <t>Report status</t>
  </si>
  <si>
    <t>in-rbi-rep.xsd#in-rbi-rep_DateOfAudit</t>
  </si>
  <si>
    <t>Date of Audit</t>
  </si>
  <si>
    <t>in-rbi-rep.xsd#in-rbi-rep_GeneralRemarks</t>
  </si>
  <si>
    <t>General remarks</t>
  </si>
  <si>
    <t>#LAYOUTSCER#</t>
  </si>
  <si>
    <t>#LAYOUTECER#</t>
  </si>
  <si>
    <t>862362b6-cdc4-4e4e-bd1c-77d6b1a8b7d3:~:Layout1:~:NotMandatory:~:True:~::~::~:</t>
  </si>
  <si>
    <t>2. PAN of Audit Firm</t>
  </si>
  <si>
    <t>3. Name of Auditor  / Partner</t>
  </si>
  <si>
    <t>4. Designation</t>
  </si>
  <si>
    <t>7. Date of Appointment</t>
  </si>
  <si>
    <t>9. Period of Contract (Number of Years)</t>
  </si>
  <si>
    <t>10. Email id</t>
  </si>
  <si>
    <t>11. Office Phone no (Along with STD Code)</t>
  </si>
  <si>
    <t>12. Whether the Statutory Auditor is appointed by the company in the past?</t>
  </si>
  <si>
    <t>13. If Yes, please share the details the previous contract From Date</t>
  </si>
  <si>
    <t>14. If Yes, please share the details the previous contract To Date</t>
  </si>
  <si>
    <t>1. Name of the Statutory Audit Firm 
(As per registered name with ICAI)</t>
  </si>
  <si>
    <t>Y010</t>
  </si>
  <si>
    <t>Y020</t>
  </si>
  <si>
    <t>Y030</t>
  </si>
  <si>
    <t>Y040</t>
  </si>
  <si>
    <t>Y050</t>
  </si>
  <si>
    <t>Y060</t>
  </si>
  <si>
    <t>Y070</t>
  </si>
  <si>
    <t>Y080</t>
  </si>
  <si>
    <t>Y090</t>
  </si>
  <si>
    <t>Y100</t>
  </si>
  <si>
    <t>Y110</t>
  </si>
  <si>
    <t>Y120</t>
  </si>
  <si>
    <t>Y130</t>
  </si>
  <si>
    <t>Y140</t>
  </si>
  <si>
    <t>X010</t>
  </si>
  <si>
    <t>Details</t>
  </si>
  <si>
    <t>Particulars</t>
  </si>
  <si>
    <t>terseLabel</t>
  </si>
  <si>
    <t>Monetary items present in the return should be reported ₹ in Lakhs</t>
  </si>
  <si>
    <t>1. Name of the Company</t>
  </si>
  <si>
    <t>If No, Please provide the reasons for the same</t>
  </si>
  <si>
    <t>(b) If Yes, Does the company comply with the minimum capitalization norms for the FDI?</t>
  </si>
  <si>
    <t>If Yes, (a) Name of the Stock Exchange.</t>
  </si>
  <si>
    <t>Auditor Name</t>
  </si>
  <si>
    <t>X020</t>
  </si>
  <si>
    <t>Y150</t>
  </si>
  <si>
    <t>Y160</t>
  </si>
  <si>
    <t>Y170</t>
  </si>
  <si>
    <t>Y180</t>
  </si>
  <si>
    <t>Y190</t>
  </si>
  <si>
    <t>Y200</t>
  </si>
  <si>
    <t>Y210</t>
  </si>
  <si>
    <t>Y220</t>
  </si>
  <si>
    <t>Y230</t>
  </si>
  <si>
    <t>Y240</t>
  </si>
  <si>
    <t>Y250</t>
  </si>
  <si>
    <t>Y260</t>
  </si>
  <si>
    <t>Y270</t>
  </si>
  <si>
    <t>Y280</t>
  </si>
  <si>
    <t>Y290</t>
  </si>
  <si>
    <t>Y300</t>
  </si>
  <si>
    <t>Y310</t>
  </si>
  <si>
    <t>Y320</t>
  </si>
  <si>
    <t>Y330</t>
  </si>
  <si>
    <t>Y340</t>
  </si>
  <si>
    <t>Y350</t>
  </si>
  <si>
    <t>Y360</t>
  </si>
  <si>
    <t>Y370</t>
  </si>
  <si>
    <t>Y380</t>
  </si>
  <si>
    <t>Y390</t>
  </si>
  <si>
    <t>Y400</t>
  </si>
  <si>
    <t>Y410</t>
  </si>
  <si>
    <t>Y420</t>
  </si>
  <si>
    <t>Y430</t>
  </si>
  <si>
    <t>Y440</t>
  </si>
  <si>
    <t>Y450</t>
  </si>
  <si>
    <t>Y460</t>
  </si>
  <si>
    <t>Y470</t>
  </si>
  <si>
    <t>Y480</t>
  </si>
  <si>
    <t>Y490</t>
  </si>
  <si>
    <t>Y500</t>
  </si>
  <si>
    <t>Y510</t>
  </si>
  <si>
    <t>Y520</t>
  </si>
  <si>
    <t>Y530</t>
  </si>
  <si>
    <t>Y540</t>
  </si>
  <si>
    <t>Y550</t>
  </si>
  <si>
    <t>Y560</t>
  </si>
  <si>
    <t>Y570</t>
  </si>
  <si>
    <t>Y580</t>
  </si>
  <si>
    <t>Y590</t>
  </si>
  <si>
    <t>(iv) Free reserves</t>
  </si>
  <si>
    <t>(b) General Reserves</t>
  </si>
  <si>
    <t>(c) Share Premium</t>
  </si>
  <si>
    <t>(d) Capital Reserves (representing surplus on sale of assets held in separate account)</t>
  </si>
  <si>
    <t>(e) Debenture Redemption Reserve</t>
  </si>
  <si>
    <t>(f) Capital Redemption Reserve</t>
  </si>
  <si>
    <t>(h) Other free reserves (to be specified)</t>
  </si>
  <si>
    <t>Total</t>
  </si>
  <si>
    <t>(v) Accumulated balance of loss</t>
  </si>
  <si>
    <t>(vi) Deferred Revenue Expenditure</t>
  </si>
  <si>
    <t>(vii) Deferred Tax Asset (Net)</t>
  </si>
  <si>
    <t>(viii) Other Intangible Assets</t>
  </si>
  <si>
    <t>(ix) Others (to be specified in remarks column)</t>
  </si>
  <si>
    <t>(x) Owned Fund</t>
  </si>
  <si>
    <t>Value</t>
  </si>
  <si>
    <t>Remarks</t>
  </si>
  <si>
    <t>Y600</t>
  </si>
  <si>
    <t>Y610</t>
  </si>
  <si>
    <t>Y620</t>
  </si>
  <si>
    <t>in-rbi-rep.xsd#in-rbi-rep_PaidUpEquityCapital</t>
  </si>
  <si>
    <t>rbi-core.xsd#rbi-core_PerpetualDebtInstrument</t>
  </si>
  <si>
    <t>rbi-core.xsd#rbi-core_PaidUpEquityCapitalCompulsorilyConvertiblePreferenceSharesPerpetualDebtInstrumentAndFreeReserves</t>
  </si>
  <si>
    <t>in-rbi-rep.xsd#in-rbi-rep_AccumulatedLosses</t>
  </si>
  <si>
    <t>rbi-core.xsd#rbi-core_DeferredRevenueExpenditure</t>
  </si>
  <si>
    <t>in-rbi-rep.xsd#in-rbi-rep_DeferredTaxAssetsNetofLiabilities</t>
  </si>
  <si>
    <t>in-rbi-rep.xsd#in-rbi-rep_OtherIntangibleAssets</t>
  </si>
  <si>
    <t>rbi-core.xsd#rbi-core_OtherReductionsToCalculateOwnedFunds</t>
  </si>
  <si>
    <t>in-rbi-rep.xsd#in-rbi-rep_NetOwnedFunds</t>
  </si>
  <si>
    <t>in-rbi-rep.xsd#in-rbi-rep_ReservesSurplus</t>
  </si>
  <si>
    <t>rbi-core.xsd#rbi-core_RemarksAndDescription</t>
  </si>
  <si>
    <t>http://www.xbrl.org/2003/role/label</t>
  </si>
  <si>
    <t>Remarks and description</t>
  </si>
  <si>
    <t>rbi-core.xsd#rbi-core_RemarksForOtherReductionsToCalculateOwnedFunds</t>
  </si>
  <si>
    <t>Remarks for other reductions to calculate owned funds</t>
  </si>
  <si>
    <t>rbi-core.xsd#rbi-core_AdjustedNetWorth</t>
  </si>
  <si>
    <t>rbi-core.xsd#rbi-core_Abstract</t>
  </si>
  <si>
    <t>Abstract</t>
  </si>
  <si>
    <t>in-rbi-rep.xsd#in-rbi-rep_Assets</t>
  </si>
  <si>
    <t>in-rbi-rep.xsd#in-rbi-rep_AggregateInvestments</t>
  </si>
  <si>
    <t>rbi-core.xsd#rbi-core_StatutoryAuditFirmName</t>
  </si>
  <si>
    <t>rbi-core.xsd#rbi-core_AuditFirmPAN</t>
  </si>
  <si>
    <t>rbi-core.xsd#rbi-core_AuditorOrPartnerName</t>
  </si>
  <si>
    <t>rbi-core.xsd#rbi-core_AuditorOrPartnerDesignation</t>
  </si>
  <si>
    <t>in-rbi-rep.xsd#in-rbi-rep_AddressOfAuditors</t>
  </si>
  <si>
    <t>rbi-core.xsd#rbi-core_AuditorAppointmentDate</t>
  </si>
  <si>
    <t>rbi-core.xsd#rbi-core_AuditContractExpiryDate</t>
  </si>
  <si>
    <t>rbi-core.xsd#rbi-core_AuditContractPeriod</t>
  </si>
  <si>
    <t>rbi-core.xsd#rbi-core_AuditorEmailID</t>
  </si>
  <si>
    <t>rbi-core.xsd#rbi-core_AuditorOfficePhoneNumber</t>
  </si>
  <si>
    <t>rbi-core.xsd#rbi-core_WhetherTheStatutoryAuditorIsAppointedByTheCompanyInThePast</t>
  </si>
  <si>
    <t>rbi-core.xsd#rbi-core_StatutoryAuditorPreviousContractDetailsFromDate</t>
  </si>
  <si>
    <t>rbi-core.xsd#rbi-core_StatutoryAuditorPreviousContractDetailsToDate</t>
  </si>
  <si>
    <t>in-rbi-rep.xsd#in-rbi-rep_PlaceOfSignature</t>
  </si>
  <si>
    <t>rbi-core.xsd#rbi-core_DetailsOfChangeInShareholdingOrManagementHappenedWhichRequiresPriorApprovalFromRBI</t>
  </si>
  <si>
    <t>rbi-core.xsd#rbi-core_WhetherAnyChangeInShareholdingOrManagementHappenedWhichRequiresPriorApprovalFromRBI</t>
  </si>
  <si>
    <t>rbi-core.xsd#rbi-core_WhetherMinimumCRARAsRequiredByApplicableMasterDirectionsWasMaintainedOnAnOngoingBasis</t>
  </si>
  <si>
    <t>rbi-core.xsd#rbi-core_ListingDateOfCompanyOnTheStockExchange</t>
  </si>
  <si>
    <t>rbi-core.xsd#rbi-core_NameOfTheStockExchange</t>
  </si>
  <si>
    <t>rbi-core.xsd#rbi-core_WhetherTheCompanyIsListedOnAnyOfTheStockExchanges</t>
  </si>
  <si>
    <t>rbi-core.xsd#rbi-core_AmountInvolvedInInterestRateFutureMarketsByNBFCAsTradingMemberDuringTheFinancialYear</t>
  </si>
  <si>
    <t>rbi-core.xsd#rbi-core_WhetherTheNBFCParticipatedInTheInterestRateFutureMarketsAsTradingMembersDuringTheFinancialYear</t>
  </si>
  <si>
    <t>rbi-core.xsd#rbi-core_WhetherTheCompanyParticipatedInTheInterestRateFutureMarketsAsClientsDuringTheFinancialYear</t>
  </si>
  <si>
    <t>rbi-core.xsd#rbi-core_WhetherCompanyFullyComplyWithAllTheConditionsStipulatedUnderApplicableMasterDirectionRelatedToOverseasInvestment</t>
  </si>
  <si>
    <t>rbi-core.xsd#rbi-core_WhetherTheCompanyMadeAnyOverseasInvestmentDuringFinancialYearAndOrIsHavingOverseasInvestment</t>
  </si>
  <si>
    <t>rbi-core.xsd#rbi-core_ForeignDirectInvestmentReceived</t>
  </si>
  <si>
    <t>rbi-core.xsd#rbi-core_WhetherForeignDirectInvestmentReceived</t>
  </si>
  <si>
    <t>rbi-core.xsd#rbi-core_ReasonIfCompanyNotTransferredAmountNotLessThanToSpecifiedLimitOfNetProfitToReserveFund</t>
  </si>
  <si>
    <t>rbi-core.xsd#rbi-core_WhetherCompanyTransferredAmountNotLessThanToSpecifiedLimitOfNetProfitToReserveFund</t>
  </si>
  <si>
    <t>rbi-core.xsd#rbi-core_WhetherCompanyHoldingPublicDeposits</t>
  </si>
  <si>
    <t>rbi-core.xsd#rbi-core_WhetherThereAreMultipleNBFCsInTheGroup</t>
  </si>
  <si>
    <t>rbi-core.xsd#rbi-core_WhetherTheCompanyIsPurelyIntoInvestmentActivitiesWithoutAnyCustomerInterface</t>
  </si>
  <si>
    <t>rbi-core.xsd#rbi-core_CorporateOfficeAddress</t>
  </si>
  <si>
    <t>rbi-core.xsd#rbi-core_CertificateOfRegistrationNumber</t>
  </si>
  <si>
    <t>rbi-core.xsd#rbi-core_NameOfTheCompany</t>
  </si>
  <si>
    <t>rbi-core.xsd#rbi-core_AmountInvolvedInInterestRateFuturesMarketsByCompanyAsClientDuringTheFinancialYear</t>
  </si>
  <si>
    <t>(ii) Preference shares to be compulsorily convertible into equity</t>
  </si>
  <si>
    <t>rbi-core.xsd#rbi-core_CompulsorilyConvertiblePreferenceShares</t>
  </si>
  <si>
    <t>rbi-core.xsd#rbi-core_TotalAdjustmentsToCalculateOwnedFunds</t>
  </si>
  <si>
    <t>9de3d28c-d109-49fc-b360-1bbcf3acb451:~:Layout2:~:NotMandatory:~:True:~::~::~:</t>
  </si>
  <si>
    <t>Company Classification</t>
  </si>
  <si>
    <t>Scoping Question</t>
  </si>
  <si>
    <t>rbi-core.xsd#rbi-core_CompanyClassification</t>
  </si>
  <si>
    <t>ab6dd7d9-9da3-4239-b927-d2bddf1d40cd:~:Layout1:~:NotMandatory:~:True:~::~::~:</t>
  </si>
  <si>
    <t>Part A: Details of Audit Firm and Auditor / Partner</t>
  </si>
  <si>
    <t>8. Date of Expiry of Audit Contract</t>
  </si>
  <si>
    <t>rbi-core.xsd#rbi-core_ClassificationOfCompanyAxis::rbi-core.xsd#rbi-core_CoreInvestmentCompaniesMember</t>
  </si>
  <si>
    <t>5faacb26-f816-4854-8f26-911762c22598:~:Layout2:~:NotMandatory:~:True:~::~::~:</t>
  </si>
  <si>
    <t>3. Date of issuance of Certificate of Registration</t>
  </si>
  <si>
    <t>4. Registered office Address</t>
  </si>
  <si>
    <t>5. Corporate office Address</t>
  </si>
  <si>
    <t>11. Leverage Ratio (LR)</t>
  </si>
  <si>
    <t>Gross Non Performing Assets (%)</t>
  </si>
  <si>
    <t>Net Non Performing Assets (%)</t>
  </si>
  <si>
    <t>17. Whether the company is purely into investment activities without any customer interface?</t>
  </si>
  <si>
    <t>25. Whether the company is listed on any of the Stock Exchanges?</t>
  </si>
  <si>
    <t>26. Has there been any takeover/acquisition of control/ change in shareholding/ Management during the year which required prior approval from RBI?</t>
  </si>
  <si>
    <t>rbi-core.xsd#rbi-core_CertificateOfRegistrationIssuanceDate</t>
  </si>
  <si>
    <t>in-rbi-rep.xsd#in-rbi-rep_AddressOfRegisteredOffice</t>
  </si>
  <si>
    <t>in-rbi-rep.xsd#in-rbi-rep_NetAssets</t>
  </si>
  <si>
    <t>in-rbi-rep.xsd#in-rbi-rep_OutsideLiabilities</t>
  </si>
  <si>
    <t>in-rbi-rep.xsd#in-rbi-rep_LeverageRatio</t>
  </si>
  <si>
    <t>in-rbi-rep.xsd#in-rbi-rep_RiskWeightedAssets</t>
  </si>
  <si>
    <t>rbi-core.xsd#rbi-core_RiskAdjustedValueOfOffBalanceSheetItems</t>
  </si>
  <si>
    <t>rbi-core.xsd#rbi-core_InvestmentInSharesBondsDebenturesDebtOrLoansInGroupCompanies</t>
  </si>
  <si>
    <t>rbi-core.xsd#rbi-core_InvestmentInSharesBondsDebenturesDebtOrLoansInGroupCompaniesAsPercentageOfNetAssets</t>
  </si>
  <si>
    <t>in-rbi-rep.xsd#in-rbi-rep_PercentageOfInvestmentsToAssets</t>
  </si>
  <si>
    <t>in-rbi-rep.xsd#in-rbi-rep_GrossNonPerformingAssets</t>
  </si>
  <si>
    <t>in-rbi-rep.xsd#in-rbi-rep_GrossNonPerformingAssetsRatio</t>
  </si>
  <si>
    <t>in-rbi-rep.xsd#in-rbi-rep_NetNonPerformingAssets</t>
  </si>
  <si>
    <t>in-rbi-rep.xsd#in-rbi-rep_NetNonPerformingAssetsRatio</t>
  </si>
  <si>
    <t>in-rbi-rep.xsd#in-rbi-rep_NetProfitLossForPeriod</t>
  </si>
  <si>
    <t>rbi-core.xsd#rbi-core_PublicDepositOutstanding</t>
  </si>
  <si>
    <t xml:space="preserve">Part B: Certificate from Statutory Auditor of the Company on Key Business Financials of the NBFC </t>
  </si>
  <si>
    <t>rbi-core.xsd#rbi-core_InvestmentClassificationAxis::rbi-core.xsd#rbi-core_EquitySharesIncludingInstrumentsCompulsorilyConvertibleWithinPeriodNotExceedingTenYearsFromIssueDateMember</t>
  </si>
  <si>
    <t>Table 1: CAPITAL FUNDS-TIER  I</t>
  </si>
  <si>
    <t>(g) Credit Balance in Profit and Loss Account</t>
  </si>
  <si>
    <t>(xi)  50% of the unrealized appreciation in the book value of quoted investments as at the date of last audited Balance sheet</t>
  </si>
  <si>
    <t>(xii) Increase if any, in the equity share capital since the date of the last audited balance sheet</t>
  </si>
  <si>
    <t>(xiii) Diminution in the aggregate book value of quoted investments</t>
  </si>
  <si>
    <t>(xiv) Reduction, if any,  in the equity share capital since the date of the last audited balance sheet</t>
  </si>
  <si>
    <t>(xv) Adjusted Net Worth</t>
  </si>
  <si>
    <t>ada5887a-ad3e-4a62-bb31-064155b05228:~:NotMandatory:~:True:~:False:~::~::~:False:~::~::~:False:~::~::~:</t>
  </si>
  <si>
    <t>DNBS10SACAnnexCICs</t>
  </si>
  <si>
    <t>ab58b629-b4d2-4d7e-95b1-9fdc3d0fe6f2:~:NotMandatory:~:True:~:False:~::~::~:False:~::~::~:False:~::~::~:</t>
  </si>
  <si>
    <t>rbi-core.xsd#rbi-core_UnrealizedAppreciationOf50PercentInTheBookValueOfQuotedInvestments</t>
  </si>
  <si>
    <t>rbi-core.xsd#rbi-core_IncreaseInEquityShareCapital</t>
  </si>
  <si>
    <t>rbi-core.xsd#rbi-core_AppreciationInTheBookValueOfQuotedInvestmentAndEquityShareCapital</t>
  </si>
  <si>
    <t>rbi-core.xsd#rbi-core_DiminutionInTheAggregateBookValueOfQuotedInvestments</t>
  </si>
  <si>
    <t>rbi-core.xsd#rbi-core_ReductionInEquityShareCapital</t>
  </si>
  <si>
    <t>57f31e8d-eac6-449d-9c5e-fb6a2ec0e5ef:~:Layout1:~:NotMandatory:~:True:~::~::~:RuleSetForY</t>
  </si>
  <si>
    <t>rbi-core.xsd#rbi-core_ReserveDetailsAxis::rbi-core.xsd#rbi-core_FreeReservesMember:::in-rbi-rep.xsd#in-rbi-rep_ReservesSurplusAxis::rbi-core.xsd#rbi-core_ResrvesUnderSection45ICOfRBIAct1934Member</t>
  </si>
  <si>
    <t>rbi-core.xsd#rbi-core_ReserveDetailsAxis::rbi-core.xsd#rbi-core_FreeReservesMember:::in-rbi-rep.xsd#in-rbi-rep_ReservesSurplusAxis::in-rbi-rep.xsd#in-rbi-rep_GeneralReserveMember</t>
  </si>
  <si>
    <t>rbi-core.xsd#rbi-core_ReserveDetailsAxis::rbi-core.xsd#rbi-core_FreeReservesMember:::in-rbi-rep.xsd#in-rbi-rep_ReservesSurplusAxis::in-rbi-rep.xsd#in-rbi-rep_SharePremiumMember</t>
  </si>
  <si>
    <t>rbi-core.xsd#rbi-core_ReserveDetailsAxis::rbi-core.xsd#rbi-core_FreeReservesMember:::in-rbi-rep.xsd#in-rbi-rep_ReservesSurplusAxis::in-rbi-rep.xsd#in-rbi-rep_CapitalReserveMember</t>
  </si>
  <si>
    <t>rbi-core.xsd#rbi-core_ReserveDetailsAxis::rbi-core.xsd#rbi-core_FreeReservesMember:::in-rbi-rep.xsd#in-rbi-rep_ReservesSurplusAxis::rbi-core.xsd#rbi-core_DebentureRedemptionReserveMember</t>
  </si>
  <si>
    <t>rbi-core.xsd#rbi-core_ReserveDetailsAxis::rbi-core.xsd#rbi-core_FreeReservesMember:::in-rbi-rep.xsd#in-rbi-rep_ReservesSurplusAxis::rbi-core.xsd#rbi-core_CapitalRedemptionReserveMember</t>
  </si>
  <si>
    <t>rbi-core.xsd#rbi-core_ReserveDetailsAxis::rbi-core.xsd#rbi-core_FreeReservesMember:::in-rbi-rep.xsd#in-rbi-rep_ReservesSurplusAxis::rbi-core.xsd#rbi-core_CreditBalanceInPnLAccountMember</t>
  </si>
  <si>
    <t>rbi-core.xsd#rbi-core_ReserveDetailsAxis::rbi-core.xsd#rbi-core_FreeReservesMember:::in-rbi-rep.xsd#in-rbi-rep_ReservesSurplusAxis::in-rbi-rep.xsd#in-rbi-rep_OtherReservesMember</t>
  </si>
  <si>
    <t>13111592-eb69-4d4f-bed9-9949a8b6ac6d:~:Layout2:~:NotMandatory:~:True:~::~::~:</t>
  </si>
  <si>
    <t>X030</t>
  </si>
  <si>
    <t>X040</t>
  </si>
  <si>
    <t>X050</t>
  </si>
  <si>
    <t>X060</t>
  </si>
  <si>
    <t>X070</t>
  </si>
  <si>
    <t>X080</t>
  </si>
  <si>
    <t>Nature of relationship</t>
  </si>
  <si>
    <t>Asset size as on March 31 of previous financial year</t>
  </si>
  <si>
    <t>#TYPDIM#</t>
  </si>
  <si>
    <t>rbi-core.xsd#rbi-core_NameOfGroupCompaniesSubsidiariesAndOtherAssociateCompaniesIncludingJointVenturesAxis</t>
  </si>
  <si>
    <t>rbi-core.xsd#rbi-core_PermanentAccountNumber</t>
  </si>
  <si>
    <t>rbi-core.xsd#rbi-core_NatureOfRelationship</t>
  </si>
  <si>
    <t>rbi-core.xsd#rbi-core_NBFCCode</t>
  </si>
  <si>
    <t>(i) Paid-up Equity Capital</t>
  </si>
  <si>
    <t>40b0a2d0-2c0d-4360-9844-a13d22ff9d69:~:NotMandatory:~:True:~:False:~::~::~:False:~::~::~:False:~::~::~:</t>
  </si>
  <si>
    <t>4b604414-79ef-44cd-8d60-fef8cbdbe2cb:~:Layout1:~:NotMandatory:~:True:~::~::~:</t>
  </si>
  <si>
    <t>Part A: Details of Audit Firm and Auditor/Partner</t>
  </si>
  <si>
    <t xml:space="preserve">8. Date of Expiry of Audit Contract </t>
  </si>
  <si>
    <t>rbi-core.xsd#rbi-core_ClassificationOfCompanyAxis::rbi-core.xsd#rbi-core_AssetReconstructionCompanyMember</t>
  </si>
  <si>
    <t>637cadd2-e1ae-4f9a-bc2a-d971a8d4a615:~:Layout2:~:NotMandatory:~:True:~::~::~:</t>
  </si>
  <si>
    <t>3. Date of issuance  of Certificate of Registration</t>
  </si>
  <si>
    <t>12. Capital to Risk Weighted Assets (%) as at the end of Financial Year</t>
  </si>
  <si>
    <t>(a) Whether the CRAR of 15% was maintained on an on-going basis during the Financial Year.</t>
  </si>
  <si>
    <t>13. Whether the SC/RC continued to hold a minimum of 15% of the security receipts issued by the SC / RC under each scheme on an on-going basis till the redemption of all the security receipts issued under each scheme.</t>
  </si>
  <si>
    <t>14. Book Value of financial assets acquired by ARC during the financial year either on its own books or in the books of the trust</t>
  </si>
  <si>
    <t>15. Total cost of acquisition of financial assets acquired by ARC during the financial year either on its own books or in the books of the trust</t>
  </si>
  <si>
    <t>16. Value of SRs redeemed (either partially or fully) during the financial year</t>
  </si>
  <si>
    <t>17. Value of SRs pending for redemption as at the end of the financial year</t>
  </si>
  <si>
    <t>20. Whether the ARC has taken membership of all the Credit Information Companies.</t>
  </si>
  <si>
    <t>21. Whether the ARC has taken RBI’s prior approval for substantial change in management, if any.</t>
  </si>
  <si>
    <t>22. Whether the ARC has complied with requirement of submission of financial information to information utilities.</t>
  </si>
  <si>
    <t>23. Whether the company is purely into investment activities without any customer interface?</t>
  </si>
  <si>
    <t>26. Has the company received any FDI?</t>
  </si>
  <si>
    <t>27. Whether the company complied with filing of records of mortgages with the CERSAI?</t>
  </si>
  <si>
    <t xml:space="preserve">(b) If No, Please choose the reason from the menu for not obtaining of registration from CERSAI </t>
  </si>
  <si>
    <t>29. Has there been any takeover/acquisition of control/ change in shareholding/ Management during the year which required prior approval from RBI?</t>
  </si>
  <si>
    <t>rbi-core.xsd#rbi-core_Liabilities</t>
  </si>
  <si>
    <t>rbi-core.xsd#rbi-core_WhetherSCOrRCContinuedToHoldMinimumRequiredPercentageOfSecurityReceiptsIssuedUnderEachSchemeOnAnOngoingBasisTillRedemptionOfSecurityReceipts</t>
  </si>
  <si>
    <t>rbi-core.xsd#rbi-core_BookValueOfFinancialAssetsAcquiredDuringThePeriod</t>
  </si>
  <si>
    <t>rbi-core.xsd#rbi-core_CostOfAcquisitionOfFinancialAssetsDuringThePeriod</t>
  </si>
  <si>
    <t>rbi-core.xsd#rbi-core_SecurityReceiptsRedeemedDuringThePeriod</t>
  </si>
  <si>
    <t>rbi-core.xsd#rbi-core_SecurityReceiptsPendingForRedemption</t>
  </si>
  <si>
    <t>rbi-core.xsd#rbi-core_AssetUnderManagementBasedOnBookValueOfAssetsAcquired</t>
  </si>
  <si>
    <t>rbi-core.xsd#rbi-core_AssetUnderManagementBasedOnCostOfAcquisition</t>
  </si>
  <si>
    <t>rbi-core.xsd#rbi-core_WhetherTheNBFCHasTakenMembershipOfAllTheCreditInformationCompanies</t>
  </si>
  <si>
    <t>rbi-core.xsd#rbi-core_WhetherTheNBFCHasTakenRBIPriorApprovalForSubstantialChangeInManagement</t>
  </si>
  <si>
    <t>rbi-core.xsd#rbi-core_WhetherTheNBFCHasCompliedWithRequirementOfSubmissionOfFinancialInformationToInformationUtilities</t>
  </si>
  <si>
    <t>rbi-core.xsd#rbi-core_WhetherTheCompanyCompliedWithFilingOfRecordsOfMortgagesWithTheCERSAI</t>
  </si>
  <si>
    <t>rbi-core.xsd#rbi-core_ReasonForNotObtainingOfRegistrationFromCERSAI</t>
  </si>
  <si>
    <t>in-rbi-rep.xsd#in-rbi-rep_Date</t>
  </si>
  <si>
    <t>406097aa-26d1-465d-9dd0-7d4f86ae7051:~:NotMandatory:~:True:~:False:~::~::~:False:~::~::~:False:~::~::~:</t>
  </si>
  <si>
    <t>Ordinary Shares</t>
  </si>
  <si>
    <t>Compulsory Convertible Preference Shares</t>
  </si>
  <si>
    <t xml:space="preserve">     (i) Capital Reserve</t>
  </si>
  <si>
    <t xml:space="preserve">     (ii) Debenture Redemption Reserve</t>
  </si>
  <si>
    <t xml:space="preserve">     (iii) Share Premium</t>
  </si>
  <si>
    <t xml:space="preserve">     (iv) General Reserves</t>
  </si>
  <si>
    <t xml:space="preserve">     (v) Share Application Money Pending Allotment</t>
  </si>
  <si>
    <t xml:space="preserve">     (vi) Revaluation Reserves</t>
  </si>
  <si>
    <t xml:space="preserve">     (vii) Other reserves </t>
  </si>
  <si>
    <t xml:space="preserve">     (viii) Balance of profit and loss account</t>
  </si>
  <si>
    <t>Owned Fund</t>
  </si>
  <si>
    <t>(i) Accumulated balance of loss</t>
  </si>
  <si>
    <t>(ii) Deferred Revenue Expenditure</t>
  </si>
  <si>
    <t>(iii) Deferred Tax Asset (Net)</t>
  </si>
  <si>
    <t>(iv) Other Intangible Assets</t>
  </si>
  <si>
    <t>(v) Others (to be specified in remarks column)</t>
  </si>
  <si>
    <t>(vi) Owned Fund (after deduction)</t>
  </si>
  <si>
    <t>(vii) Investment in shares of :</t>
  </si>
  <si>
    <t>(a) Subsidiaries</t>
  </si>
  <si>
    <t>(b) Companies in the same Group</t>
  </si>
  <si>
    <t>(c) Other ARCs</t>
  </si>
  <si>
    <t>(viii) The book value of debentures, bonds, outstanding loans and advances, bills purchased and discounted (including hire-purchase and lease finance) made to, and deposits with</t>
  </si>
  <si>
    <t>(ix) Total</t>
  </si>
  <si>
    <t>(x) Amount of item (ix) in excess of 10% of item (vi) above</t>
  </si>
  <si>
    <t>(xi) Net Owned Fund (Tier-1 capital)</t>
  </si>
  <si>
    <t>DNBS10SACAnnexARCs</t>
  </si>
  <si>
    <t>e36eaf55-88f9-4d57-929f-e122d5ee879a:~:Layout1:~:NotMandatory:~:True:~::~::~:RuleSetForY</t>
  </si>
  <si>
    <t>in-rbi-rep.xsd#in-rbi-rep_PaidUpShareCapital</t>
  </si>
  <si>
    <t>rbi-core.xsd#rbi-core_PaidUpEquityCapitalCompulsorilyConvertiblePreferenceSharesAndFreeReserves</t>
  </si>
  <si>
    <t>in-rbi-rep.xsd#in-rbi-rep_OwnedFunds</t>
  </si>
  <si>
    <t>in-rbi-rep.xsd#in-rbi-rep_InvestmentInShares</t>
  </si>
  <si>
    <t>rbi-core.xsd#rbi-core_BookValueOfDebenturesBondsOutstandingLoansAndAdvancesBillsPurchasedAndDiscountedIncludingHirePurchaseAndLeasedAssetsAndDeposits</t>
  </si>
  <si>
    <t>rbi-core.xsd#rbi-core_TotalAdjustmentsToCalculateNetOwnedFunds</t>
  </si>
  <si>
    <t>rbi-core.xsd#rbi-core_TotalAdjustmentsToCalculateNetOwnedFundsInExcessOfOwnedFunds</t>
  </si>
  <si>
    <t>rbi-core.xsd#rbi-core_ClassificationOfCapitalAxis::in-rbi-rep.xsd#in-rbi-rep_EquitySharesMember</t>
  </si>
  <si>
    <t>rbi-core.xsd#rbi-core_ClassificationOfCapitalAxis::rbi-core.xsd#rbi-core_ConvertiblePreferenceSharesMember</t>
  </si>
  <si>
    <t>in-rbi-rep.xsd#in-rbi-rep_ReservesSurplusAxis::in-rbi-rep.xsd#in-rbi-rep_CapitalReserveMember</t>
  </si>
  <si>
    <t>in-rbi-rep.xsd#in-rbi-rep_ReservesSurplusAxis::rbi-core.xsd#rbi-core_DebentureRedemptionReserveMember</t>
  </si>
  <si>
    <t>in-rbi-rep.xsd#in-rbi-rep_ReservesSurplusAxis::in-rbi-rep.xsd#in-rbi-rep_SharePremiumMember</t>
  </si>
  <si>
    <t>in-rbi-rep.xsd#in-rbi-rep_ReservesSurplusAxis::in-rbi-rep.xsd#in-rbi-rep_GeneralReserveMember</t>
  </si>
  <si>
    <t>in-rbi-rep.xsd#in-rbi-rep_ReservesSurplusAxis::rbi-core.xsd#rbi-core_ShareApplicationMoneyPendingAllotmentMember</t>
  </si>
  <si>
    <t>in-rbi-rep.xsd#in-rbi-rep_ReservesSurplusAxis::in-rbi-rep.xsd#in-rbi-rep_RevaluationReserveMember</t>
  </si>
  <si>
    <t>in-rbi-rep.xsd#in-rbi-rep_ReservesSurplusAxis::in-rbi-rep.xsd#in-rbi-rep_OtherReservesMember</t>
  </si>
  <si>
    <t>in-rbi-rep.xsd#in-rbi-rep_ReservesSurplusAxis::rbi-core.xsd#rbi-core_ProfitLossAccountMember</t>
  </si>
  <si>
    <t>Free Reserve</t>
  </si>
  <si>
    <t>rbi-core.xsd#rbi-core_CounterPartyAxis::in-rbi-rep.xsd#in-rbi-rep_SubsidiariesMember</t>
  </si>
  <si>
    <t>rbi-core.xsd#rbi-core_CounterPartyAxis::rbi-core.xsd#rbi-core_CompaniesInTheSameGroupMember</t>
  </si>
  <si>
    <t>rbi-core.xsd#rbi-core_CounterPartyAxis::rbi-core.xsd#rbi-core_OtherNBFCsMember</t>
  </si>
  <si>
    <t>1859d02d-f87f-4852-9245-95b19a36c480:~:NotMandatory:~:True:~:False:~::~::~:False:~::~::~:False:~::~::~:</t>
  </si>
  <si>
    <t>958de2a6-677d-44bc-a349-501675f2ddf3:~:Layout1:~:NotMandatory:~:True:~::~::~:</t>
  </si>
  <si>
    <t>rbi-core.xsd#rbi-core_ClassificationOfCompanyAxis::rbi-core.xsd#rbi-core_NBFCP2PMember</t>
  </si>
  <si>
    <t xml:space="preserve">4. Registered office Address </t>
  </si>
  <si>
    <t>(b) Whether the NBFC had maintained Leverage Ratio of 2 on an on-going basis during the Financial Year.</t>
  </si>
  <si>
    <t>11. Whether the NBFC accessed public funds during the financial year.</t>
  </si>
  <si>
    <t>(a) Please select Credit Information Companies (CICs) to which company is a member.</t>
  </si>
  <si>
    <t>(b) If Others, please mention names</t>
  </si>
  <si>
    <t>rbi-core.xsd#rbi-core_WhetherTheCompanyHadMaintainedSpecifiedLeverageRatioOnAnOngoingBasisDuringTheFinancialYear</t>
  </si>
  <si>
    <t>rbi-core.xsd#rbi-core_WhetherTheNBFCAccessedPublicFundsDuringTheFinancialYear</t>
  </si>
  <si>
    <t>rbi-core.xsd#rbi-core_ClassificationOfCompany</t>
  </si>
  <si>
    <t>rbi-core.xsd#rbi-core_FinancialAssetsToTotalAssetsRatio</t>
  </si>
  <si>
    <t>rbi-core.xsd#rbi-core_FinancialIncomeToTotalIncomeRatio</t>
  </si>
  <si>
    <t>rbi-core.xsd#rbi-core_NumberOfCreditInformationCompaniesOfWhichCompanyHasTakenMembership</t>
  </si>
  <si>
    <t>rbi-core.xsd#rbi-core_CreditInformationCompaniesNamesToWhichCompanyIsMember</t>
  </si>
  <si>
    <t>rbi-core.xsd#rbi-core_NameOfCreditInformationCompaniesToWhichCompanyIsMemberIfOtherOptionIsSelected</t>
  </si>
  <si>
    <t>rbi-core.xsd#rbi-core_WhetherNBFCIsRegisteredWithCentralKYCRecordsRegistryForSharingKYCInformation</t>
  </si>
  <si>
    <t>e177e07c-d907-450a-abc8-a532d760b724:~:NotMandatory:~:True:~:False:~::~::~:False:~::~::~:False:~::~::~:</t>
  </si>
  <si>
    <t xml:space="preserve">i) Paid-up Equity Capital </t>
  </si>
  <si>
    <t xml:space="preserve">Total </t>
  </si>
  <si>
    <t>Description</t>
  </si>
  <si>
    <t>ce09c087-c94e-4164-beba-782465ae133a:~:Layout1:~:NotMandatory:~:True:~::~::~:RuleSetForY</t>
  </si>
  <si>
    <t>DNBS10SACAnnexP2Ps</t>
  </si>
  <si>
    <t>Table 3: Financial Assets to Total Assets</t>
  </si>
  <si>
    <t>X090</t>
  </si>
  <si>
    <t>3.Investments (Current and Non-Current)</t>
  </si>
  <si>
    <t>Out of 3 above-  investments in the equity shares (including instruments compulsorily convertible into equity shares within a period not exceeding 10 years from the date of issue) in group companies - Core Investment Company</t>
  </si>
  <si>
    <t>in-rbi-rep.xsd#in-rbi-rep_AggregateLoansAdvances</t>
  </si>
  <si>
    <t>rbi-core.xsd#rbi-core_HirePurchaseAndLeaseAssets</t>
  </si>
  <si>
    <t>in-rbi-rep.xsd#in-rbi-rep_CashAndBankBalances</t>
  </si>
  <si>
    <t>in-rbi-rep.xsd#in-rbi-rep_OtherCurrentAssets</t>
  </si>
  <si>
    <t>in-rbi-rep.xsd#in-rbi-rep_FixedAssetsNet</t>
  </si>
  <si>
    <t>in-rbi-rep.xsd#in-rbi-rep_MiscellaneousExpensesNotWrittenOff</t>
  </si>
  <si>
    <t>rbi-core.xsd#rbi-core_FinancialAssets</t>
  </si>
  <si>
    <t>rbi-core.xsd#rbi-core_CounterPartyAxis::rbi-core.xsd#rbi-core_CoreInvestmentCompaniesMember:::rbi-core.xsd#rbi-core_InvestmentClassificationAxis::rbi-core.xsd#rbi-core_EquitySharesIncludingInstrumentsCompulsorilyConvertibleWithinPeriodNotExceedingTenYearsFromIssueDateMember</t>
  </si>
  <si>
    <t>70006056-5058-4279-ab01-f522f8e66ec5:~:Layout4:~:NotMandatory:~:True:~::~::~:</t>
  </si>
  <si>
    <t>ITEMS OF INCOME</t>
  </si>
  <si>
    <t>X100</t>
  </si>
  <si>
    <t>Table 4: Financial Income to Total Income</t>
  </si>
  <si>
    <t xml:space="preserve">A. Income from Financial Business </t>
  </si>
  <si>
    <t>1. Fund-Based Income</t>
  </si>
  <si>
    <t xml:space="preserve">   (i) Gross Lease Income</t>
  </si>
  <si>
    <t xml:space="preserve">            Add/Less: Lease Equalisation Credit/Charge</t>
  </si>
  <si>
    <t xml:space="preserve">             Net Lease Income</t>
  </si>
  <si>
    <t xml:space="preserve">  (ii) Hire Purchase Income (including compensation charges)</t>
  </si>
  <si>
    <t xml:space="preserve">  (iii) Bills Discounting Income</t>
  </si>
  <si>
    <t xml:space="preserve">  (iv) Interest Income </t>
  </si>
  <si>
    <t xml:space="preserve">         (a) Interest on Inter-corporate Deposits</t>
  </si>
  <si>
    <t xml:space="preserve">         (b) Interest on Other Loans</t>
  </si>
  <si>
    <t xml:space="preserve">  (v) Investment Income </t>
  </si>
  <si>
    <t xml:space="preserve">         (a) Interest</t>
  </si>
  <si>
    <t xml:space="preserve">         (b) Dividends</t>
  </si>
  <si>
    <t xml:space="preserve">  (vi) Profit on Sale of Investments</t>
  </si>
  <si>
    <t xml:space="preserve">  (vii) Other fund-based income </t>
  </si>
  <si>
    <t>2. Fee-Based Income</t>
  </si>
  <si>
    <t>3. Miscellaneous income</t>
  </si>
  <si>
    <t xml:space="preserve">B. Income from Non-Financial Business </t>
  </si>
  <si>
    <t>C. Total Income</t>
  </si>
  <si>
    <t xml:space="preserve">   Total Fund-Based Income </t>
  </si>
  <si>
    <t xml:space="preserve">    Total Fee Based Income </t>
  </si>
  <si>
    <t xml:space="preserve">    Total Income from Financial Business   </t>
  </si>
  <si>
    <t>Financial Income/Total Income (%)</t>
  </si>
  <si>
    <t>rbi-core.xsd#rbi-core_LeaseEqualisationCreditCharge</t>
  </si>
  <si>
    <t>rbi-core.xsd#rbi-core_NetLeaseIncome</t>
  </si>
  <si>
    <t>in-rbi-rep.xsd#in-rbi-rep_InterestIncome</t>
  </si>
  <si>
    <t>in-rbi-rep.xsd#in-rbi-rep_InterestOnOthersLoansAndAdvances</t>
  </si>
  <si>
    <t>in-rbi-rep.xsd#in-rbi-rep_InvestmentIncome</t>
  </si>
  <si>
    <t>in-rbi-rep.xsd#in-rbi-rep_InterestOnInvestments</t>
  </si>
  <si>
    <t>in-rbi-rep.xsd#in-rbi-rep_DividendIncome</t>
  </si>
  <si>
    <t>in-rbi-rep.xsd#in-rbi-rep_ProfitOnSaleOfInvestmentsNet</t>
  </si>
  <si>
    <t>rbi-core.xsd#rbi-core_FundBasedIncomeTotal</t>
  </si>
  <si>
    <t>in-rbi-rep.xsd#in-rbi-rep_MiscellaneousIncome</t>
  </si>
  <si>
    <t>rbi-core.xsd#rbi-core_IncomeFromFinancialBusiness</t>
  </si>
  <si>
    <t>in-rbi-rep.xsd#in-rbi-rep_Income</t>
  </si>
  <si>
    <t>346a3582-35c0-49d3-bbca-2cb81a740118:~:NotMandatory:~:True:~:False:~::~::~:False:~::~::~:False:~::~::~:</t>
  </si>
  <si>
    <t>rbi-core.xsd#rbi-core_ClassificationOfCompanyAxis::rbi-core.xsd#rbi-core_OtherCompaniesMember</t>
  </si>
  <si>
    <t>3c643917-e35e-4f9c-bd1b-3929d3a3fcf8:~:Layout2:~:NotMandatory:~:True:~::~::~:</t>
  </si>
  <si>
    <t>Part B: Certificate from Statutory Auditor of the Company on Key Business Financials of the NBFC</t>
  </si>
  <si>
    <t>3. Date of Issuance of Certificate of Registration</t>
  </si>
  <si>
    <t>12. If the company is classified as an NBFC-Factor;</t>
  </si>
  <si>
    <t>a) % of Factoring Assets to Total Assets</t>
  </si>
  <si>
    <t>b) % of Factoring Income to Gross Income</t>
  </si>
  <si>
    <t>13. If the company is classified as an NBFC-MFI;_x000D_
(refer to Notification DNBS.PD.No.234 CGM (US) 2011 dated December 02, 2011)</t>
  </si>
  <si>
    <t>% of Qualifying Assets to Net Assets</t>
  </si>
  <si>
    <t>14. If the company is classified as an NBFC-IFC</t>
  </si>
  <si>
    <t>% of Infrastructure Loans to Total Assets</t>
  </si>
  <si>
    <t>15. If the company is classified as an NBFC-IDF</t>
  </si>
  <si>
    <t>Name of the Sponsor NBFC-IFC</t>
  </si>
  <si>
    <t xml:space="preserve">% of equity of IDF-NBFC held by NBFC-IFC </t>
  </si>
  <si>
    <t>(c) Whether the company had maintained Leverage Ratio of 7:1 on an on-going basis during the Financial Year?</t>
  </si>
  <si>
    <t>Y630</t>
  </si>
  <si>
    <t>Y640</t>
  </si>
  <si>
    <t>Y650</t>
  </si>
  <si>
    <t>Y660</t>
  </si>
  <si>
    <t>Y670</t>
  </si>
  <si>
    <t>Y680</t>
  </si>
  <si>
    <t>Y690</t>
  </si>
  <si>
    <t>Y700</t>
  </si>
  <si>
    <t>Y710</t>
  </si>
  <si>
    <t>Y720</t>
  </si>
  <si>
    <t>Y730</t>
  </si>
  <si>
    <t>Y740</t>
  </si>
  <si>
    <t>Y750</t>
  </si>
  <si>
    <t>Y760</t>
  </si>
  <si>
    <t>Y770</t>
  </si>
  <si>
    <t>Y780</t>
  </si>
  <si>
    <t>Y790</t>
  </si>
  <si>
    <t>Y800</t>
  </si>
  <si>
    <t>Y810</t>
  </si>
  <si>
    <t>Y820</t>
  </si>
  <si>
    <t>Y830</t>
  </si>
  <si>
    <t>Y840</t>
  </si>
  <si>
    <t>Y850</t>
  </si>
  <si>
    <t>Y860</t>
  </si>
  <si>
    <t>rbi-core.xsd#rbi-core_CategoryOfNBFC</t>
  </si>
  <si>
    <t>rbi-core.xsd#rbi-core_PercentageOfFactoringAssetsToTotalAssets</t>
  </si>
  <si>
    <t>rbi-core.xsd#rbi-core_PercentageOfFactoringIncomeToTotalIncome</t>
  </si>
  <si>
    <t>rbi-core.xsd#rbi-core_PercentageOfQualifyingAssetsToNetAssets</t>
  </si>
  <si>
    <t>rbi-core.xsd#rbi-core_PercentageOfInfrastructureLoansToTotalAssets</t>
  </si>
  <si>
    <t>rbi-core.xsd#rbi-core_NameOfTheSponsorNBFCIFC</t>
  </si>
  <si>
    <t>rbi-core.xsd#rbi-core_PercentageOfEquityOfIDFNBFCHeldByNBFCIFC</t>
  </si>
  <si>
    <t>rbi-core.xsd#rbi-core_WhetherTheCompanySponsoredAnyIDF</t>
  </si>
  <si>
    <t>rbi-core.xsd#rbi-core_WhetherTheNBFCCompliedWithAllRegulationsInChapterVIIIOfMasterDirection</t>
  </si>
  <si>
    <t>rbi-core.xsd#rbi-core_DetailsForNonComplianceWithAllRegulationsInChapterVIIIOfMasterDirection</t>
  </si>
  <si>
    <t>rbi-core.xsd#rbi-core_WhetherNBFCObtainedPriorApprovalOfRBIForOpeningOfBranchOrSubsidiaryOrJointVentureOrRepresentativeOfficeOrUndertakingInvestmentAbroad</t>
  </si>
  <si>
    <t>rbi-core.xsd#rbi-core_WhetherTheCompanyIsDepositTakingNBFCSystemicallyImportantNBFCMFIOrIFC</t>
  </si>
  <si>
    <t>rbi-core.xsd#rbi-core_TierIPercentage</t>
  </si>
  <si>
    <t>rbi-core.xsd#rbi-core_WhetherMinimumTierICapitalAsRequiredByApplicableMasterDirectionsWasMaintainedOnAnOngoingBasis</t>
  </si>
  <si>
    <t>rbi-core.xsd#rbi-core_WhetherCompanyHadConductedBusinessOfNBFI</t>
  </si>
  <si>
    <t>rbi-core.xsd#rbi-core_WhetherCompanyIsEligibleToContinueTheHoldTheCoRForTheNextYear</t>
  </si>
  <si>
    <t>rbi-core.xsd#rbi-core_ReasonIfCompanyIsNotEligibleToContinueTheHoldTheCoRForTheNextYear</t>
  </si>
  <si>
    <t>in-rbi-rep.xsd#in-rbi-rep_ExposureToRealEstate</t>
  </si>
  <si>
    <t>rbi-core.xsd#rbi-core_ExposureToCapitalMarket</t>
  </si>
  <si>
    <t>DNBS10MainSACOtherNBFCs</t>
  </si>
  <si>
    <t>(a) If yes, whether the NBFC complied with all regulations in Chapter VIII of Master Direction DNBR. PD. 008/03.10.119/2016-17?</t>
  </si>
  <si>
    <t>(b) If No, please furnish the relevant information for such non-compliance by the company</t>
  </si>
  <si>
    <t>d35a2276-fe4f-4e2a-be69-d81e234897af:~:NotMandatory:~:True:~:False:~::~::~:False:~::~::~:False:~::~::~:</t>
  </si>
  <si>
    <t>Table 1: CAPITAL FUNDS-TIER I</t>
  </si>
  <si>
    <t>(xi) Investment in shares of :</t>
  </si>
  <si>
    <t>(c)  Other non-banking financial companies</t>
  </si>
  <si>
    <t>(xii) The book value of debentures, bonds, outstanding loans and advances, bills purchased and discounted (including hire-purchase and lease finance) made to, and deposits with</t>
  </si>
  <si>
    <t>(xiii) Total</t>
  </si>
  <si>
    <t>(xiv) Amount of item (xiii) in excess of 10% of item (x) above</t>
  </si>
  <si>
    <t xml:space="preserve">Net owned fund </t>
  </si>
  <si>
    <t>DNBS10SACAnnexOtherNBFCs</t>
  </si>
  <si>
    <t>866465ab-46da-44fe-be53-a85223b2d85d:~:Layout1:~:NotMandatory:~:True:~::~::~:RuleSetForY</t>
  </si>
  <si>
    <t>1.Total Loans and Advances</t>
  </si>
  <si>
    <t>(i) Out of 1 above -  Qualifying asset for Micro Finance Institution (NBFC-MFI)</t>
  </si>
  <si>
    <t>(ii) Out of 1 above -  Assets in infrastructure loans for Infrastructure Finance Company (IFC)</t>
  </si>
  <si>
    <t>(iii) Out of 1 above- Loans eligible for factoring business- NBFC Factor</t>
  </si>
  <si>
    <t>(iv) Out of 1 above - Loans to Subsidiaries/ Group Companies- NBFC- Core Investment Company</t>
  </si>
  <si>
    <t>2.Hire Purchase and Lease Assets</t>
  </si>
  <si>
    <t>4.Cash and Bank Balances</t>
  </si>
  <si>
    <t>rbi-core.xsd#rbi-core_CounterPartyAxis::in-rbi-rep.xsd#in-rbi-rep_MicroFinanceInstitutionsMember</t>
  </si>
  <si>
    <t>rbi-core.xsd#rbi-core_CounterPartyAxis::rbi-core.xsd#rbi-core_InfrastructureFinanceCompanyMember</t>
  </si>
  <si>
    <t>rbi-core.xsd#rbi-core_CounterPartyAxis::rbi-core.xsd#rbi-core_NBFCFactorMember</t>
  </si>
  <si>
    <t>rbi-core.xsd#rbi-core_CounterPartyAxis::rbi-core.xsd#rbi-core_CoreInvestmentCompaniesMember</t>
  </si>
  <si>
    <t>DNBS10MainSACARCs</t>
  </si>
  <si>
    <t>49f4e8a1-cc7c-45e7-bd4d-484f7c54e041:~:Layout2:~:NotMandatory:~:True:~::~::~:</t>
  </si>
  <si>
    <t>in-rbi-rep.xsd#in-rbi-rep_CapitalToRiskWeightedAssetsRatioPercent</t>
  </si>
  <si>
    <t>24. Whether there are multiple NBFCs in the group?  (If yes, please provide details in table 2 given in Annex Sheet)</t>
  </si>
  <si>
    <t>4. Category of the Company</t>
  </si>
  <si>
    <t>5. The company has been classified by RBI as :</t>
  </si>
  <si>
    <t xml:space="preserve">6. Registered office Address </t>
  </si>
  <si>
    <t>7. Corporate office Address</t>
  </si>
  <si>
    <t>rbi-core.xsd#rbi-core_ICAIMembershipNumber</t>
  </si>
  <si>
    <t>5. ICAI Membership Number</t>
  </si>
  <si>
    <t>Place</t>
  </si>
  <si>
    <t>Date</t>
  </si>
  <si>
    <t>rbi-core.xsd#rbi-core_ReasonForNotConductingTheBusinessOfNBFI</t>
  </si>
  <si>
    <t>(v) Out of 1 above -Loans &amp; Advances to Others</t>
  </si>
  <si>
    <t>rbi-core.xsd#rbi-core_CounterPartyAxis::in-rbi-rep.xsd#in-rbi-rep_OthersMember</t>
  </si>
  <si>
    <t>12. Whether minimum CRAR as required by applicable Master Directions was maintained on an on-going basis?</t>
  </si>
  <si>
    <t>16. Investment in equity shares, preference shares, bonds, debentures, debt or loans in group companies as a percentage of net assets (%)</t>
  </si>
  <si>
    <t>18. Investments in equity shares (including instruments compulsorily convertible into equity shares within a period not exceeding 10 years from the date of issue) in group companies and units of Infrastructure Investment Trust only as sponsors as a percentage of net assets</t>
  </si>
  <si>
    <t>If YES, Please furnish the reasons for such non-compliance</t>
  </si>
  <si>
    <t>DNBS10MAINSACCICs</t>
  </si>
  <si>
    <t>rbi-core.xsd#rbi-core_WhetherCompanyTradeInItsInvestmentsExceptThroughBlockSaleForThePurposeOfDilutionOrDisinvestment</t>
  </si>
  <si>
    <t>rbi-core.xsd#rbi-core_ReasonRelatedToCompanyTradeInItsInvestmentsExceptThroughBlockSaleForThePurposeOfDilutionOrDisinvestment</t>
  </si>
  <si>
    <t>rbi-core.xsd#rbi-core_WhetherCompanyCarryOnAnyOtherFinancialActivityReferredInSpecifiedSectionExceptSpecifiedFinancialActivities</t>
  </si>
  <si>
    <t>rbi-core.xsd#rbi-core_DetailsPertainingToOtherFinancialActitivtesReferredInSpecifiedSectionCarriedByTheCompany</t>
  </si>
  <si>
    <t>22. Gross Non Performing Assets (%)</t>
  </si>
  <si>
    <t>24. Net Non Performing Assets (%)</t>
  </si>
  <si>
    <t>26. Whether the company is purely into investment activities without any customer interface?</t>
  </si>
  <si>
    <t>rbi-core.xsd#rbi-core_DetailsOnTypeOfCustomerInterfaceTheNBFCHad</t>
  </si>
  <si>
    <t>(a) If No, Please provide the details on type of customer interface had by the company and other relevant details.</t>
  </si>
  <si>
    <t>27. Whether there are multiple NBFCs / ARCs in the group?  (If yes, please provide details in table 2 given in Annex Sheet)</t>
  </si>
  <si>
    <t>29. Has the company transferred a sum not less than 20% of its Net Profit for the year to Reserve Fund? (in terms of Sec 45-IC of the RBI Act, 1934).</t>
  </si>
  <si>
    <t>30. Has the company received any FDI?</t>
  </si>
  <si>
    <t>(b) If Yes, did the company fully complied with all the extant directions, terms and conditions of FDI.</t>
  </si>
  <si>
    <t>rbi-core.xsd#rbi-core_WhetherCompanyFullyCompliedWithAllTheExtantDirectionsTermsAndConditionsOfFDI</t>
  </si>
  <si>
    <t>31. Whether the company made any Overseas Investment during the Financial Year and/ or is having Overseas Investment as on March 31 of financial year for which data is reported</t>
  </si>
  <si>
    <t>32. Whether the company participated in the Interest Rate Future Markets as clients during the financial year?</t>
  </si>
  <si>
    <t>33. Whether the NBFC participated in the Interest Rate Future Markets as trading members during the financial year?</t>
  </si>
  <si>
    <t>(a) If Yes, please furnish the total notional principal amount of Interest Rate Future transactions entered into as trading member during the year under reference</t>
  </si>
  <si>
    <t>34. Whether the equity of the company is listed on any of the Stock Exchanges?</t>
  </si>
  <si>
    <t>(b) Date of first Listing</t>
  </si>
  <si>
    <t>35. Has there been any takeover/acquisition of control/ change in shareholding/ Management during the year which required prior approval from RBI?</t>
  </si>
  <si>
    <t>(a) If Yes, whether requisite prior written permission from RBI was taken?</t>
  </si>
  <si>
    <t>(b) Date of latest prior permission, if taken.</t>
  </si>
  <si>
    <t>rbi-core.xsd#rbi-core_WhetherRequisitPriorWrittenPermissionFromRBIWasTaken</t>
  </si>
  <si>
    <t>rbi-core.xsd#rbi-core_DateOfLatestPriorPermission</t>
  </si>
  <si>
    <t>36. Whether there was any change in the following during the financial year</t>
  </si>
  <si>
    <t>If Yes, Please furnish the details of such change (Including Dates of change)</t>
  </si>
  <si>
    <t>37. Auditor to submit Exception Report to the Bank</t>
  </si>
  <si>
    <t>(i) Is there any exception report with respect to non-compliance with the provisions of Chapter III B of RBI Act</t>
  </si>
  <si>
    <t>If YES, please furnish details of such non-compliance and/or unfavourable or qualified statements (As required under extant Master Direction on Auditor's Report)</t>
  </si>
  <si>
    <t>(ii) Is there any exception report with respect to non-compliance with the provisions of Non-Banking Financial Companies Acceptance of Public Deposits (Reserve Bank) Directions, 2016, as updated from time to time.</t>
  </si>
  <si>
    <t>(iii) Is there any exception report with respect to non-compliance with the provisions of Non-Banking Financial Company – Non-Systemically Important Non-Deposit taking Company (Reserve Bank) Directions, 2016 and Non-Banking Financial Company - Systemically Important Non-Deposit taking Company and Deposit taking Company (Reserve Bank) Directions, 2016, as updated from time to time</t>
  </si>
  <si>
    <t>(iv) Has a report containing the details of unfavourable or qualified statements and/or about the non-compliance, as the case may be, in respect of the company been shared with concerned Regional Office of Reserve Bank of India under whose jurisdiction the registered office of the company is located</t>
  </si>
  <si>
    <t>(v) Any other comments</t>
  </si>
  <si>
    <t>rbi-core.xsd#rbi-core_WhetherThereIsAnyChangeInPostalAddressTelephoneNumbersAndFaxNumbersOfTheRegisteredOrCorporateOfficeDuringReportingPeriod</t>
  </si>
  <si>
    <t>rbi-core.xsd#rbi-core_DetailsOfChangeInPostalAddressTelephoneNumbersAndFaxNumbersOfTheRegisteredOrCorporateOfficeIncludingDatesOfChange</t>
  </si>
  <si>
    <t>rbi-core.xsd#rbi-core_WhetherThereIsAnyChangeInNamesAndResidentialAddressesOfTheDirectorsOfTheCompany</t>
  </si>
  <si>
    <t>rbi-core.xsd#rbi-core_DetailsOfChangeInNamesAndResidentialAddressesOfTheDirectorsOfTheCompanyIncludingDatesOfChange</t>
  </si>
  <si>
    <t>rbi-core.xsd#rbi-core_WhetherThereIsAnyChangeInNamesAndOfficialDesignationsOfPrincipalOfficers</t>
  </si>
  <si>
    <t>rbi-core.xsd#rbi-core_DetailsOfChangeInNamesAndOfficialDesignationsOfPrincipalOfficersIncludingDatesOfChange</t>
  </si>
  <si>
    <t>rbi-core.xsd#rbi-core_WhetherThereIsAnyChangeInNamesAndOfficeAddressOfTheAuditorsOfCompany</t>
  </si>
  <si>
    <t>rbi-core.xsd#rbi-core_DetailsOfChangeInNamesAndOfficeAddressOfTheAuditorsOfCompanyIncludingDatesOfChange</t>
  </si>
  <si>
    <t>rbi-core.xsd#rbi-core_WhetherThereIsAnyChangeInSpecimenSignaturesOfTheOfficersAauthorisedToSignOnBehalfOfTheCompany</t>
  </si>
  <si>
    <t>rbi-core.xsd#rbi-core_DetailsOfChangeInSpecimenSignaturesOfTheOfficersAauthorisedToSignOnBehalfOfTheCompanyIncludingDatesOfChange</t>
  </si>
  <si>
    <t>rbi-core.xsd#rbi-core_WhetherThereIsAnyExceptionReportWithRespectToNoncomplianceWithProvisionsOfChapterIIIBOfRBIAct</t>
  </si>
  <si>
    <t>rbi-core.xsd#rbi-core_DetailsOfNoncomplianceWithProvisionsOfChapterIIIBAndOrUnfavourableOrQualifiedStatementsAsRequiredUnderExtantMasterDirectionOnAuditorsReport</t>
  </si>
  <si>
    <t>rbi-core.xsd#rbi-core_WhetherThereIsAnyExceptionReportWithRespectToNoncomplianceWithProvisionsOfNBFCsAcceptanceOfPublicDepositsUnderRBIDirections</t>
  </si>
  <si>
    <t>rbi-core.xsd#rbi-core_DetailsOfNoncomplianceWithProvisionsOfNBFCsAcceptanceOfPublicDepositsAndOrUnfavourableOrQualifiedStatementsAsRequiredUnderExtantMasterDirectionOnAuditorsReport</t>
  </si>
  <si>
    <t>rbi-core.xsd#rbi-core_WhetherThereIsAnyExceptionReportWithRespectToNoncomplianceWithProvisionsOfNBFCsUnderRBIDirections</t>
  </si>
  <si>
    <t>rbi-core.xsd#rbi-core_DetailsOfNoncomplianceWithProvisionsOfNBFCsAndOrUnfavourableOrQualifiedStatementsAsRequiredUnderExtantMasterDirectionOnAuditorsReport</t>
  </si>
  <si>
    <t>rbi-core.xsd#rbi-core_WhetherThereIsAnyReportContainingDetailsOfUnfavourableOrQualifiedStatementsAndOrAboutTheNoncompliance</t>
  </si>
  <si>
    <t>rbi-core.xsd#rbi-core_OtherCommentsRelatedToExceptionReportToTheBankSubmittedByAuditor</t>
  </si>
  <si>
    <t>NOTE: If CIC has exposure to entities A1, A2, A3, NG1, NG2 of which NG1, NG2 are group NBFCs and A1,A2, A3 are other entities of group. Besides this there are 2 more NBFCs NG3 and NG4 in Group to which CIC has no exposure, then details of A1, A2, A3, NG1, NG2, NG3 and NG4 should be provided in above table, however, last 4 columns can be left blank for A1, A2, A3.</t>
  </si>
  <si>
    <t>Name of Entity (Subsidiary, Related party Joint Venture or Other Associate Company)</t>
  </si>
  <si>
    <t>PAN ("NA", if not applicable)</t>
  </si>
  <si>
    <t>CoR No of NBFC 
in the Group</t>
  </si>
  <si>
    <t xml:space="preserve">NBFC Code </t>
  </si>
  <si>
    <t>Asset size as on March 31 of reporting financial year</t>
  </si>
  <si>
    <t>Applicable only to NBFCs registered with RBI</t>
  </si>
  <si>
    <t>(a) If No, Please provide the details on type of customer interface the NBFC had</t>
  </si>
  <si>
    <t>(a) If Yes, Date of last such filing with CERSAI</t>
  </si>
  <si>
    <t>rbi-core.xsd#rbi-core_LastFilingDateWithTheCERSAI</t>
  </si>
  <si>
    <t>28. Whether the equity of the company is listed on any of the Stock Exchanges?</t>
  </si>
  <si>
    <t>(b) Date of First Listing</t>
  </si>
  <si>
    <t>(a) If Yes, Please provide the reasons</t>
  </si>
  <si>
    <t>30. Whether there was any change in the following during the financial year</t>
  </si>
  <si>
    <t>31. Auditor to submit Exception Report to the Bank</t>
  </si>
  <si>
    <t>10. (a) Leverage Ratio as on March 31 of reporting financial year.</t>
  </si>
  <si>
    <t>12. Does company conform with Master Direction DNBS.PPD. No. 04/66.15.001/2016-17 dated June 8, 2017 on Information Technology Framework for NBFC Sector,</t>
  </si>
  <si>
    <t>13. Has company put in place a Board approved Business Continuity Plan for safekeeping of information and documents and servicing of loans for full tenure in case of closure of platform.</t>
  </si>
  <si>
    <t>14. Has company put in place Board approved policy setting out ‘Fit and Proper’ criteria to be met by its directors</t>
  </si>
  <si>
    <t>rbi-core.xsd#rbi-core_DoesCompanyConfirmWithMasterDirectionOnInformationTechnologyFrameworkForNBFCSector</t>
  </si>
  <si>
    <t>rbi-core.xsd#rbi-core_HasCompanyPutInPlaceBoardApprovedBusinessContinuityPlan</t>
  </si>
  <si>
    <t>rbi-core.xsd#rbi-core_HasCompanyPutInPlaceBoardApprovedPolicySettingOutFitAndProperCriteriaToBeMetByItsDirectors</t>
  </si>
  <si>
    <t>15. Whether the company is purely into investment activities without any customer interface?</t>
  </si>
  <si>
    <t>(a) If No, Please provide the details on type of customer interface had by the company.</t>
  </si>
  <si>
    <t>16. The company has taken membership of how many Credit Information Companies?</t>
  </si>
  <si>
    <t xml:space="preserve">17. Whether there are multiple NBFCs in the group?  (If yes, please provide details in table 2 given in Annex Sheet)                                   </t>
  </si>
  <si>
    <t>19. Has the company transferred a sum not less than 20% of its Net Profit for the year to Reserve Fund? (in terms of Sec 45-IC of the RBI Act, 1934).</t>
  </si>
  <si>
    <t xml:space="preserve">20. Has the company received any FDI? </t>
  </si>
  <si>
    <t>21. Whether the company made any Overseas Investment during the Financial Year and/ or is having Overseas Investment as on March 31 of financial year for which data is reported</t>
  </si>
  <si>
    <t>22. Whether the company participated in the Interest Rate Future Markets as clients during the financial year?</t>
  </si>
  <si>
    <t>23. Whether the NBFC participated in the Interest Rate Future Markets as trading members during the financial year?</t>
  </si>
  <si>
    <t>24. Whether the NBFC is registered with Central KYC Records Registry (CKYCR) for sharing KYC information.</t>
  </si>
  <si>
    <t>(a) If Yes, whether prior written permission was taken?</t>
  </si>
  <si>
    <t>27. Whether there was any change in the following during the financial year</t>
  </si>
  <si>
    <t>28. Whether company complied with provisions of paragraph 6(1) of Master Direction DNBR (PD) 090/ 03.10.124/2017-18  dated October 04, 2017 as updated from time to time.</t>
  </si>
  <si>
    <t>If NO, provide detail of non- compliance</t>
  </si>
  <si>
    <t>If Yes, provide detail of such loans</t>
  </si>
  <si>
    <t>30. Complaince to Prudential Norms</t>
  </si>
  <si>
    <t>If NO, Please furnish the relevant details</t>
  </si>
  <si>
    <t>Has company maintained at least two escrow accounts, one for funds received from lenders and pending disbursal, and the other for collections from borrowers</t>
  </si>
  <si>
    <t>Does platform display a caveat that “Reserve Bank of India does not accept any responsibility for the correctness of any of the statements or representations made or opinions expressed by the NBFC-P2P, and does not provide any assurance for repayment of the loans lent on it”.</t>
  </si>
  <si>
    <t>Does company publicly discloses information mentioned in paragraph 11(1)(iii) of  Master Direction DNBR (PD) 090/ 03.10.124/2017-18 as updated from time to time  on its website</t>
  </si>
  <si>
    <t>If NO, provide information which is not disclosed.</t>
  </si>
  <si>
    <t>Has company put in place Board approved policy on "Fair Practices Code" based on guidelines provided in Master Direction DNBR (PD) 090/ 03.10.124/2017-18 as updated from time to time.</t>
  </si>
  <si>
    <t>Has company put in place a Board approved policy to address participant grievances/complaints.</t>
  </si>
  <si>
    <t>Has the company displayed the name and contact details  on website (Telephone / Mobile Nos. as also email address) of the Grievance Redressal Officer who can be approached for resolution of complaints against the company.</t>
  </si>
  <si>
    <t>rbi-core.xsd#rbi-core_WhetherCompanyCompliedWithProvisionsOfMasterDirectionIssuedByRBI</t>
  </si>
  <si>
    <t>rbi-core.xsd#rbi-core_DetailsOfNoncomplianceWithProvisionsOfMasterDirectionIssuedByRBI</t>
  </si>
  <si>
    <t>rbi-core.xsd#rbi-core_DoesMaturityOfLoansExceedsSpecifiedMonths</t>
  </si>
  <si>
    <t>rbi-core.xsd#rbi-core_DetailsOfLoansWhoseMaturityExceedsSpecifiedMonths</t>
  </si>
  <si>
    <t>rbi-core.xsd#rbi-core_WhetherCompanyObtainedCertificateFromBorrowersOrLendersAsPrescribedUnderMasterDirection</t>
  </si>
  <si>
    <t>rbi-core.xsd#rbi-core_DetailsForNotObtainingCertificateFromBorrowersOrLendersByCompanyAsPrescribedUnderMasterDirection</t>
  </si>
  <si>
    <t>rbi-core.xsd#rbi-core_WhetherCompanyMaintainedAtleastTwoEscrowAccountsOneForFundsReceivedFromLendersAndPendingDisbursalAndOtherForCollectionsFromBorrowers</t>
  </si>
  <si>
    <t>rbi-core.xsd#rbi-core_DetailsForNotMaintainingAtLeastTwoEscrowAccountsByCompany</t>
  </si>
  <si>
    <t>rbi-core.xsd#rbi-core_WhetherPlatformDisplayASpecificCaveat</t>
  </si>
  <si>
    <t>rbi-core.xsd#rbi-core_WhetherCompanyPubliclyDisclosesInformationMentionedInSpecificMasterDirectionOnItsWebsite</t>
  </si>
  <si>
    <t>rbi-core.xsd#rbi-core_ProvideInformationWhichIsNotDisclosedByCompanyOnItsWebsiteRegardingInformationMentionedInSpecifiedMasterDirectionOnItsWebsite</t>
  </si>
  <si>
    <t>rbi-core.xsd#rbi-core_WhetherCompanyPutInPlaceBoardApprovedPolicyOnFairPracticesCodeBasedOnGuidelineProvidedInMasterDirection</t>
  </si>
  <si>
    <t>rbi-core.xsd#rbi-core_WhetherCompanyPutInPlaceBoardApprovedPolicyToAddressParticipantGrievancesOrComplaints</t>
  </si>
  <si>
    <t>rbi-core.xsd#rbi-core_WhetherCompanyDisplayedTheNameAndContactDetailsOfTheGrievanceRedressalOfficerOnWebsite</t>
  </si>
  <si>
    <t>Y870</t>
  </si>
  <si>
    <t>Y880</t>
  </si>
  <si>
    <t>Y890</t>
  </si>
  <si>
    <t>Y900</t>
  </si>
  <si>
    <t>(c) Other non-banking financial companies</t>
  </si>
  <si>
    <t>Net owned fund</t>
  </si>
  <si>
    <t>11. Asset-Income pattern (For assessing PBC Criteria)</t>
  </si>
  <si>
    <t>a) % of Financial Assets to Total Assets. Please fill details in table 3 of Annex Sheet</t>
  </si>
  <si>
    <t>b) % of Financial Income to Gross Income. Please fill details in table 4 of Annex Sheet (NBFC-Factor / NBFC-MFI / AFC / IFC may also report separately below)</t>
  </si>
  <si>
    <t>16. Whether the company is primarily engaged in lending against gold jewellery (such loans comprising 50% or more of their financial assets)?</t>
  </si>
  <si>
    <t>rbi-core.xsd#rbi-core_WhetherTheCompanyIsPrimarilyEngagedInLendingAgainstGoldJewellery</t>
  </si>
  <si>
    <t>(a) If No, Please provide the relevant details on type of customer interface the NBFC has</t>
  </si>
  <si>
    <t>18. Whether the NBFC accessed public funds during the financial year.</t>
  </si>
  <si>
    <t>19. In how many Credit Information Companies the company has taken membership?</t>
  </si>
  <si>
    <t xml:space="preserve">20. Whether there are multiple NBFCs in the group?  (If yes, please provide details in table 2 given in Annex Sheet)                                   </t>
  </si>
  <si>
    <t>22. Has the company transferred a sum not less than 20% of its Net Profit for the year to Reserve Fund? (in terms of Sec 45-IC of the RBI Act, 1934).</t>
  </si>
  <si>
    <t xml:space="preserve">23. Has the company received any FDI? </t>
  </si>
  <si>
    <t>24. Whether the company made any Overseas Investment during the Financial Year and/ or is having Overseas Investment as on March 31 of financial year for which data is reported</t>
  </si>
  <si>
    <t>25. Whether the company participated in the Interest Rate Future Markets as clients during the financial year?</t>
  </si>
  <si>
    <t>26. Whether the NBFC participated in the Interest Rate Future Markets as trading members during the financial year?</t>
  </si>
  <si>
    <t>28. Whether the NBFC is registered with Central KYC Records Registry (CKYCR) for sharing KYC information.</t>
  </si>
  <si>
    <t>29. Whether the company sponsored any IDF?</t>
  </si>
  <si>
    <t xml:space="preserve">30. Whether the NBFC obtained prior approval of the Reserve Bank of India for opening of  branch/ subsidiary/ joint venture/ representative office or undertaking investment abroad. </t>
  </si>
  <si>
    <t>32. Whether the company is a Deposit-taking NBFC, systemically important NBFC, MFI or IFC?</t>
  </si>
  <si>
    <t>31. Whether the equity of the company is listed on any of the Stock Exchanges?</t>
  </si>
  <si>
    <t>(a) If Yes, CRAR % of NBFC as on March 31 of Reporting Financial Year</t>
  </si>
  <si>
    <t>rbi-core.xsd#rbi-core_CRARPercentageOfReportingFinancialYear</t>
  </si>
  <si>
    <t>33. Whether minimum CRAR as required by applicable Master Directions was maintained on an on-going basis?</t>
  </si>
  <si>
    <t>Tier I % of NBFC as on March 31 of Reporting Financial Year</t>
  </si>
  <si>
    <t>34. Whether minimum Tier I capital as required by applicable Master Directions was maintained on an on-going basis?</t>
  </si>
  <si>
    <t>(a) Tier II % as on March 31 of reporting financial year</t>
  </si>
  <si>
    <t>rbi-core.xsd#rbi-core_TierIIPercentage</t>
  </si>
  <si>
    <t>(b) If No, Leverage Ratio as on March 31 of Reporting Financial Year</t>
  </si>
  <si>
    <t>36. Whether the company had conducted the business of NBFI during the year?</t>
  </si>
  <si>
    <t>38. (a) Amount of Gross Non Performing Assets (GNPA) as on March 31st of Reporting Financial Year</t>
  </si>
  <si>
    <t>Gross Non Performing Assets (GNPA) as on March 31 of reporting financial year</t>
  </si>
  <si>
    <t>(b) Amount of Net Non Performing Assets (NNPA) as on March 31 of reporting financial year</t>
  </si>
  <si>
    <t>(c) Amount of Net Profit As on March 31st of Reporting Financial Year</t>
  </si>
  <si>
    <t>(d) Total Exposure to Real Estate Sector as on March 31st of Reporting Financial Year</t>
  </si>
  <si>
    <t>(e) Total Exposure to Capital Market as on March 31 of Reporting Financial Year</t>
  </si>
  <si>
    <t>39. Whether there was any change in the following during the financial year</t>
  </si>
  <si>
    <t>40. Auditor to submit Exception Report to the Bank</t>
  </si>
  <si>
    <t>Y910</t>
  </si>
  <si>
    <t>Y920</t>
  </si>
  <si>
    <t>Y930</t>
  </si>
  <si>
    <t>Y940</t>
  </si>
  <si>
    <t>Y950</t>
  </si>
  <si>
    <t>Y960</t>
  </si>
  <si>
    <t>Y970</t>
  </si>
  <si>
    <t>Y980</t>
  </si>
  <si>
    <t>Y990</t>
  </si>
  <si>
    <t>Y1000</t>
  </si>
  <si>
    <t>Y1010</t>
  </si>
  <si>
    <t>Y1020</t>
  </si>
  <si>
    <t>Y1030</t>
  </si>
  <si>
    <t>Y1040</t>
  </si>
  <si>
    <t>Y1050</t>
  </si>
  <si>
    <t>Y1060</t>
  </si>
  <si>
    <t>CoR No of NBFC in the Group</t>
  </si>
  <si>
    <t>NBFC Code</t>
  </si>
  <si>
    <t>rbi-core.xsd#rbi-core_LeaseIncomeGross</t>
  </si>
  <si>
    <t>rbi-core.xsd#rbi-core_IncomeFromHirePurchase</t>
  </si>
  <si>
    <t>rbi-core.xsd#rbi-core_IncomeFromBillsDiscounting</t>
  </si>
  <si>
    <t>rbi-core.xsd#rbi-core_InterCorporateDepositsInterestIncome</t>
  </si>
  <si>
    <t>rbi-core.xsd#rbi-core_FundBasedIncomeFromOther</t>
  </si>
  <si>
    <t>rbi-core.xsd#rbi-core_TotalFeeBasedIncome</t>
  </si>
  <si>
    <t>rbi-core.xsd#rbi-core_NonFinancialBusinessIncome</t>
  </si>
  <si>
    <t>X110</t>
  </si>
  <si>
    <t>7.Premises and Fixed Assets</t>
  </si>
  <si>
    <t>8.Miscellaneous expenditure (to the extent not written off or adjusted)</t>
  </si>
  <si>
    <t>9.Profit and Loss Account  (Accumulated Loss)</t>
  </si>
  <si>
    <t>10.Total Assets</t>
  </si>
  <si>
    <t>11.Of which, Total Financial Assets</t>
  </si>
  <si>
    <t>12.Financial Assets to Total Assets (%)</t>
  </si>
  <si>
    <t>in-rbi-rep.xsd#in-rbi-rep_OtherFinancialAssets</t>
  </si>
  <si>
    <t>rbi-core.xsd#rbi-core_RemarksAndDescriptionForOtherAssets</t>
  </si>
  <si>
    <t>Remarks And Description For Other Assets</t>
  </si>
  <si>
    <t>d988b161-1f6a-4483-8453-d7d3d914ef6b:~:Layout3:~:NotMandatory:~:True:~::~::~:RuleSetForY</t>
  </si>
  <si>
    <t>DNBS10MainSACP2Ps</t>
  </si>
  <si>
    <t>38. In terms of Chapter II of the Master Direction- Non Banking financial Companies Auditor’s Report (Reserve bank) Directions, 2016, a separate report to the Board of Directors of the company has been prepared.  I have read and understood Chapter III of the Master Direction- Non Banking financial Companies Auditor’s Report (Reserve bank) Directions, 2016. I hereby declare that information given above and in the enclosed documents is true to the best of my knowledge and belief and nothing has been concealed therein.</t>
  </si>
  <si>
    <t>2. Certificate of Registration (CoR) Number</t>
  </si>
  <si>
    <t>19. Whether the Company trades in its investments in shares, bonds, debentures, debt or loans in group companies except through block sale for the purpose of dilution or disinvestment</t>
  </si>
  <si>
    <t>20. Whether the company carried on any other financial activity referred to in Section 45I(c) and 45I(f) of the RBI act, 1934 except investment in bank deposits, money market instruments, government securities, loans to and investments in debt issuances of group companies or guarantees issued on behalf of group companies?</t>
  </si>
  <si>
    <t>(a) If Yes, did the company fully comply with all the conditions stipulated under applicable Master Direction DNBR. PD. 008/03.10.119/2016-17 and Master Direction DNBR.PD.007/03.10.119/2016-17 as updated from time to time?</t>
  </si>
  <si>
    <t>(a) Postal address, telephone number/s and fax number/s of the registered/corporate office</t>
  </si>
  <si>
    <t>(b) Names and residential addresses of the directors of the company</t>
  </si>
  <si>
    <t>(d) Names and office address of the auditors of the company</t>
  </si>
  <si>
    <t xml:space="preserve">(e) Specimen signatures of the officers authorised to sign on behalf of the company </t>
  </si>
  <si>
    <t>(c) Names and the official designations of its principal officers</t>
  </si>
  <si>
    <t xml:space="preserve">(iii) Perpetual Debt Instrument </t>
  </si>
  <si>
    <t>(a) Statutory / Special Reserves Under Sec. 45IC of RBI Act, 1934.</t>
  </si>
  <si>
    <t>32. In terms of Chapter II of the Master Direction- Non Banking financial Companies Auditor’s Report (Reserve bank) Directions, 2016, a separate report to the Board of Directors of the company has been prepared.  I have read and understood Chapter III of the Master Direction- Non Banking financial Companies Auditor’s Report (Reserve bank) Directions, 2016. I hereby declare that information given above and in the enclosed documents is true to the best of my knowledge and belief and nothing has been concealed therein.</t>
  </si>
  <si>
    <t>41. In terms of Chapter II of the Master Direction- Non Banking financial Companies Auditor’s Report (Reserve bank) Directions, 2016, a separate report to the Board of Directors of the company has been prepared.  I have read and understood Chapter III of the Master Direction- Non Banking financial Companies Auditor’s Report (Reserve bank) Directions, 2016. I hereby declare that information given above and in the enclosed documents is true to the best of my knowledge and belief and nothing has been concealed therein.</t>
  </si>
  <si>
    <t>Table 2: List of all entities where CIC has exposure and all the NBFCs registered with RBI in Group (including NBFCs where there is NIL exposure)</t>
  </si>
  <si>
    <t>Form Code</t>
  </si>
  <si>
    <t>Form Name</t>
  </si>
  <si>
    <t>InstitutionName</t>
  </si>
  <si>
    <t>Institutioncategory</t>
  </si>
  <si>
    <t>Reportingcurrency</t>
  </si>
  <si>
    <t>Reportingfrequency</t>
  </si>
  <si>
    <t>DailyFrequency</t>
  </si>
  <si>
    <t>Taxonomyversion</t>
  </si>
  <si>
    <t>Toolname</t>
  </si>
  <si>
    <t>Toolversion</t>
  </si>
  <si>
    <t>DNBS10MAINSACCICs - Details of Audit Firm and Auditor / Partner</t>
  </si>
  <si>
    <t>DNBS10SACAnnexCICs - CAPITAL FUNDS - TIER  I</t>
  </si>
  <si>
    <t>DNBS10MainSACARCs - Details of Audit Firm and Auditor/Partner</t>
  </si>
  <si>
    <t>DNBS10SACAnnexARCs - CAPITAL FUNDS-TIER  I</t>
  </si>
  <si>
    <t>DNBS10MainSACP2Ps - Details of Audit Firm and Auditor/Partner</t>
  </si>
  <si>
    <t>DNBS10SACAnnexP2Ps - CAPITAL FUNDS-TIER  I</t>
  </si>
  <si>
    <t>DNBS10MainSACOtherNBFCs - Details of Audit Firm and Auditor/Partner</t>
  </si>
  <si>
    <t>DNBS10SACAnnexOtherNBFCs - CAPITAL FUNDS-TIER I</t>
  </si>
  <si>
    <t>More Options</t>
  </si>
  <si>
    <t>General Information</t>
  </si>
  <si>
    <t>Statements</t>
  </si>
  <si>
    <t>NOTE: If  P2Ps has exposure to entities A1, A2, A3, NG1, NG2 of which NG1, NG2 are group NBFCs and A1,A2, A3 are other entities of group. Besides this there are 2 more NBFCs NG3 and NG4 in Group to which P2Ps has no exposure, then details of A1, A2, A3, NG1, NG2, NG3 and NG4 should be provided in above table, however, last 4 columns can be left blank for A1, A2, A3.</t>
  </si>
  <si>
    <t>NOTE: If  ARCs has exposure to entities A1, A2, A3, NG1, NG2 of which NG1, NG2 are group NBFCs and A1,A2, A3 are other entities of group. Besides this there are 2 more NBFCs NG3 and NG4 in Group to which ARCs has no exposure, then details of A1, A2, A3, NG1, NG2, NG3 and NG4 should be provided in above table, however, last 4 columns can be left blank for A1, A2, A3.</t>
  </si>
  <si>
    <t>NOTE: If OtherNBFCs has exposure to entities A1, A2, A3, NG1, NG2 of which NG1, NG2 are group NBFCs and A1,A2, A3 are other entities of group. Besides this there are 2 more NBFCs NG3 and NG4 in Group to which  OtherNBFC has no exposure, then details of A1, A2, A3, NG1, NG2, NG3 and NG4 should be provided in above table, however, last 4 columns can be left blank for A1, A2, A3.</t>
  </si>
  <si>
    <t>Has company obtained a certificate from the borrowers or lenders, as prescribed in paragraph of 7 (2), 7(3) and 7(4) of Master Direction DNBR (PD) 090/ 03.10.124/2017-18 dated October 04, 2017 as updated from time to time above are being adhered to.</t>
  </si>
  <si>
    <t>(b)If Yes, did the company fully complied with all the extant directions, terms and conditions of FDI.</t>
  </si>
  <si>
    <t>6. Owned Fund (Amount ₹ in Lakhs)</t>
  </si>
  <si>
    <t>7. Total Assets  (Amount ₹ in Lakhs)</t>
  </si>
  <si>
    <t>8. Net assets (Amount ₹ in Lakhs)</t>
  </si>
  <si>
    <t>9. Outside Liabilities  (Amount ₹ in Lakhs)</t>
  </si>
  <si>
    <t>10. Adjusted Net Worth (₹ in lakhs)</t>
  </si>
  <si>
    <t>13. Aggregate Risk Weighted Assets On Balance Sheet (₹ in lakhs)</t>
  </si>
  <si>
    <t>14. Risk Adjusted Value of Off-Balance Sheet Items (₹ in lakhs)</t>
  </si>
  <si>
    <t>15. Investment in equity shares, preference shares, bonds, debentures, debt or loans in group companies (₹ in lakhs)</t>
  </si>
  <si>
    <t>17. Investments in equity shares (including instruments compulsorily convertible into equity shares within a period not exceeding 10 years from the date of issue) in group companies and units of Infrastructure Investment Trust only as sponsors (₹ in lakhs)</t>
  </si>
  <si>
    <t>21. Gross Non Performing Assets (₹ in lakhs)</t>
  </si>
  <si>
    <t>23. Net Non Performing Assets (₹ in lakhs)</t>
  </si>
  <si>
    <t>25. Net Profit (₹ in Lakhs)</t>
  </si>
  <si>
    <t>28. Whether the company was holding any Public Deposits as on March 31 of reporting financial year</t>
  </si>
  <si>
    <t>(a) If Yes, Please furnish the amount (₹ in Lakhs)</t>
  </si>
  <si>
    <t>(a) If Yes, what is amount received in the form of FDI during reporting financial year (Amount ₹ in lakhs)</t>
  </si>
  <si>
    <t>(a) If Yes, please furnish the total notional principal amount of Interest Rate Future transactions entered into as clients during the year under reference (Amount ₹ in Lakhs)</t>
  </si>
  <si>
    <t>39. Any Other Comments</t>
  </si>
  <si>
    <t>6. Net Owned Fund (Amount ₹ in Lakhs)</t>
  </si>
  <si>
    <t>8. Total Liabilities (₹ in Lakh)</t>
  </si>
  <si>
    <t>9. Gross Non Performing Assets (₹ in Lakhs)</t>
  </si>
  <si>
    <t>10. Net Non Performing Assets (₹ in Lakhs)</t>
  </si>
  <si>
    <t>11. Net Profit (₹ in Lakhs)</t>
  </si>
  <si>
    <t>18. Asset under Management as at the end of Financial year (₹ in Lakh) (based on book value of assets acquired)</t>
  </si>
  <si>
    <t>19. Asset under management as at the end of Financial year (₹ in Lakh) (based on cost of acquisition)</t>
  </si>
  <si>
    <t xml:space="preserve"> 25. Whether the company was holding any Public Deposits as on March 31 of reporting financial year</t>
  </si>
  <si>
    <t>(a) If Yes, Please furnish the (Amount ₹ in Lakhs)</t>
  </si>
  <si>
    <t>Name of Entity in the Group (Subsidiary, Related party, Joint Venture or Other Associate Company)</t>
  </si>
  <si>
    <t>8. Total Liabilities (₹ in Lakhs)</t>
  </si>
  <si>
    <t>9. Net profit (₹ in Lakhs)</t>
  </si>
  <si>
    <t>18. Whether the company was holding any Public Deposits as on March 31 of reporting financial year</t>
  </si>
  <si>
    <t>29. Does maturity of any of the loans facilitated by the NBFC-P2P on its lending platform exceeds 36 months?</t>
  </si>
  <si>
    <t>33. Any Other Comments</t>
  </si>
  <si>
    <t>Table 2: List of all entities in the group where ARC has exposure and all the NBFCs registered with RBI in Group (including NBFCs where there is NIL exposure)</t>
  </si>
  <si>
    <t>Table 2: List of all group entities where P2Ps has exposure and all the NBFCs registered with RBI in Group (including NBFCs where there is NIL exposure)</t>
  </si>
  <si>
    <t>Name of Entity in the Group (Subsidiary, Related party Joint Venture or Other Associate Company)</t>
  </si>
  <si>
    <t>8. Net Owned Fund (Amount ₹ in Lakhs)</t>
  </si>
  <si>
    <t>9. Total Assets  (Amount ₹ in Lakhs)</t>
  </si>
  <si>
    <t>10. Net Assets (Amount ₹ in lakhs) (Only for MFIs)</t>
  </si>
  <si>
    <t>21. Whether the company was holding any Public Deposits as on March 31 of reporting financial year</t>
  </si>
  <si>
    <t>(a) If Yes, what is amount received in the form of FDI (Amount ₹ in lakhs)</t>
  </si>
  <si>
    <t>(a) If Yes, Please furnish the total notional principal amount (for both short and long positions) of Interest Rate Future transactions entered into by NBFC as trading member during the reporting financial year (Amount ₹ in lakhs)</t>
  </si>
  <si>
    <t>(a) If Yes, Please provide the details of the same</t>
  </si>
  <si>
    <t>(a) If No, Please provide the details of the same</t>
  </si>
  <si>
    <t>37. Whether the company is eligible to continue to hold the CoR for the next year?</t>
  </si>
  <si>
    <t>42. Any Other Comments</t>
  </si>
  <si>
    <t>Y1070</t>
  </si>
  <si>
    <t>Table 2: List of all entities in the Group where NBFC has exposure and all the NBFCs registered with RBI in the Group (including NBFCs where there is NIL exposure)</t>
  </si>
  <si>
    <t>33. Any Other Comment</t>
  </si>
  <si>
    <t xml:space="preserve">(a)If Yes, Please furnish the total notional principal amount (for both short and long positions) of Interest Rate Future transactions entered into by NBFC as client during the reporting financial year (Amount ₹ in Lakhs)
</t>
  </si>
  <si>
    <t>5. ICAI Membership No</t>
  </si>
  <si>
    <t>6. Address (Both Corporate and Registered Addresses shall be furnished)</t>
  </si>
  <si>
    <t>&lt;ProjectConfig&gt;_x000D_
  &lt;add key="PackageName" value="dnbs10" /&gt;_x000D_
  &lt;add key="PackageDescription" value="dnbs10" /&gt;_x000D_
  &lt;add key="PackageAuthor" value="IRIS" /&gt;_x000D_
  &lt;add key="CreatedOn" value="16/09/2019" /&gt;_x000D_
  &lt;add key="PackageVersion" value="" /&gt;_x000D_
  &lt;add key="SecurityCode" value="3meE/gFr0EsjU77r6hBiRqWUJGgK5GtZCCrkOS9M0dfKiVLdJxsy3pMTkzjahTAUilsLshI+ocBXevL8auGqmg==" /&gt;_x000D_
  &lt;add key="TaxonomyPath" value="C:\RBI iFile\ValidatorTaxonomy\Taxonomy\reports\dnbs-ir\1.0.0\dnbs-ir-entry.xsd" /&gt;_x000D_
  &lt;add key="PublishPath" value="" /&gt;_x000D_
  &lt;add key="Culture" value="en-GB" /&gt;_x000D_
  &lt;add key="Scheme" value="www.rbi.org/in" /&gt;_x000D_
  &lt;add key="ProjectMode" value="Package" /&gt;_x000D_
  &lt;add key="StartupSheet" value="Introduction" /&gt;_x000D_
  &lt;add key="VersionNo" value="1.0.0" /&gt;_x000D_
  &lt;add key="TaxonomyVersionNo" value="1.0.0" /&gt;_x000D_
&lt;/ProjectConfig&gt;</t>
  </si>
  <si>
    <t>5. Other Financial Assets (including Trade Receivables, Current &amp; Non-Current Assets which are in the nature financial assets etc)</t>
  </si>
  <si>
    <t>6. Other Non-Financial Assets (Deferred Tax Assetss(DTA), Intangible Assets and any other Current &amp; Non-Current Assets which are in the nature of Non-Financial Assets etc)</t>
  </si>
  <si>
    <t>Net Non Performing Asset (NNPA) / (Loans and Advances - Provisions for NPAs)</t>
  </si>
  <si>
    <t>rbi-core.xsd#rbi-core_AnyOtherComments</t>
  </si>
  <si>
    <t>54e09d14-b062-4fca-87d2-6f58be452338:~:Layout3:~:NotMandatory:~:True:~::~::~:</t>
  </si>
  <si>
    <t>in-rbi-rep.xsd#in-rbi-rep_UniqueTransactionAxis</t>
  </si>
  <si>
    <t>Sr. No.</t>
  </si>
  <si>
    <t>Part C: Any Other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</si>
</sst>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quot;₹&quot;\ * #,##0.00_ ;_ &quot;₹&quot;\ * \-#,##0.00_ ;_ &quot;₹&quot;\ * &quot;-&quot;??_ ;_ @_ "/>
    <numFmt numFmtId="164" formatCode="&quot;$&quot;#,##0_);[Red]\(&quot;$&quot;#,##0\)"/>
    <numFmt numFmtId="165" formatCode="_(* #,##0_);_(* \(#,##0\);_(* &quot;-&quot;_);_(@_)"/>
    <numFmt numFmtId="166" formatCode="_(&quot;$&quot;* #,##0.00_);_(&quot;$&quot;* \(#,##0.00\);_(&quot;$&quot;* &quot;-&quot;??_);_(@_)"/>
    <numFmt numFmtId="167" formatCode="_(* #,##0.00_);_(* \(#,##0.00\);_(* &quot;-&quot;??_);_(@_)"/>
    <numFmt numFmtId="168" formatCode="_-&quot;£&quot;* #,##0.00_-;\-&quot;£&quot;* #,##0.00_-;_-&quot;£&quot;* &quot;-&quot;??_-;_-@_-"/>
    <numFmt numFmtId="169" formatCode="_-* #,##0.00_-;\-* #,##0.00_-;_-* &quot;-&quot;??_-;_-@_-"/>
    <numFmt numFmtId="170" formatCode="_-* #,##0.0_-;\-* #,##0.0_-;_-* &quot;-&quot;??_-;_-@_-"/>
    <numFmt numFmtId="171" formatCode="_-* #,##0.00\ _€_-;\-* #,##0.00\ _€_-;_-* &quot;-&quot;??\ _€_-;_-@_-"/>
    <numFmt numFmtId="172" formatCode="_-* #,##0.0_-;\-* #,##0.0_-;_-* &quot;-&quot;_-;_-@_-"/>
    <numFmt numFmtId="173" formatCode="dd\-mmm\-yy_)"/>
    <numFmt numFmtId="174" formatCode="_ &quot;S/&quot;* #,##0_ ;_ &quot;S/&quot;* \-#,##0_ ;_ &quot;S/&quot;* &quot;-&quot;_ ;_ @_ "/>
    <numFmt numFmtId="175" formatCode="_ &quot;S/&quot;* #,##0.00_ ;_ &quot;S/&quot;* \-#,##0.00_ ;_ &quot;S/&quot;* &quot;-&quot;??_ ;_ @_ "/>
    <numFmt numFmtId="176" formatCode="0.00_)"/>
  </numFmts>
  <fonts count="90">
    <font>
      <sz val="11"/>
      <color theme="1"/>
      <name val="Calibri"/>
      <family val="2"/>
      <scheme val="minor"/>
    </font>
    <font>
      <sz val="11"/>
      <color indexed="8"/>
      <name val="Calibri"/>
      <family val="2"/>
    </font>
    <font>
      <sz val="8"/>
      <name val="Calibri"/>
      <family val="2"/>
    </font>
    <font>
      <u/>
      <sz val="11"/>
      <color indexed="12"/>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indexed="9"/>
      <name val="Calibri"/>
      <family val="2"/>
      <scheme val="minor"/>
    </font>
    <font>
      <sz val="11"/>
      <color indexed="8"/>
      <name val="Calibri"/>
      <family val="2"/>
      <scheme val="minor"/>
    </font>
    <font>
      <b/>
      <sz val="11"/>
      <color indexed="8"/>
      <name val="Calibri"/>
      <family val="2"/>
      <scheme val="minor"/>
    </font>
    <font>
      <b/>
      <sz val="11"/>
      <color indexed="9"/>
      <name val="Calibri"/>
      <family val="2"/>
    </font>
    <font>
      <sz val="10"/>
      <color theme="1"/>
      <name val="Calibri"/>
      <family val="2"/>
    </font>
    <font>
      <sz val="11"/>
      <color indexed="9"/>
      <name val="Calibri"/>
      <family val="2"/>
    </font>
    <font>
      <sz val="10"/>
      <name val="Arial"/>
      <family val="2"/>
    </font>
    <font>
      <sz val="10"/>
      <name val="Verdana"/>
      <family val="2"/>
    </font>
    <font>
      <b/>
      <sz val="11"/>
      <name val="Arial"/>
      <family val="2"/>
    </font>
    <font>
      <sz val="10"/>
      <name val="Times New Roman"/>
      <family val="1"/>
    </font>
    <font>
      <sz val="10"/>
      <color indexed="12"/>
      <name val="MS Sans Serif"/>
      <family val="2"/>
    </font>
    <font>
      <sz val="8"/>
      <name val="Garamond"/>
      <family val="1"/>
    </font>
    <font>
      <sz val="12"/>
      <name val="Frutiger 45 Light"/>
      <family val="2"/>
    </font>
    <font>
      <sz val="11"/>
      <color indexed="20"/>
      <name val="Calibri"/>
      <family val="2"/>
    </font>
    <font>
      <sz val="11"/>
      <color indexed="62"/>
      <name val="Calibri"/>
      <family val="2"/>
    </font>
    <font>
      <sz val="11"/>
      <color indexed="17"/>
      <name val="Calibri"/>
      <family val="2"/>
    </font>
    <font>
      <b/>
      <sz val="12"/>
      <color indexed="14"/>
      <name val="Arial MT"/>
    </font>
    <font>
      <b/>
      <sz val="11"/>
      <color indexed="52"/>
      <name val="Calibri"/>
      <family val="2"/>
    </font>
    <font>
      <i/>
      <sz val="12"/>
      <name val="Frutiger 45 Light"/>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MS Sans Serif"/>
      <family val="2"/>
    </font>
    <font>
      <sz val="10"/>
      <color theme="1"/>
      <name val="Trebuchet MS"/>
      <family val="2"/>
    </font>
    <font>
      <sz val="10"/>
      <color indexed="8"/>
      <name val="Tahoma"/>
      <family val="2"/>
    </font>
    <font>
      <sz val="10"/>
      <name val="BERNHARD"/>
    </font>
    <font>
      <sz val="10"/>
      <name val="Helv"/>
    </font>
    <font>
      <sz val="11"/>
      <color theme="1"/>
      <name val="Palatino Linotype"/>
      <family val="2"/>
    </font>
    <font>
      <sz val="10"/>
      <color indexed="12"/>
      <name val="CG Times (W1)"/>
    </font>
    <font>
      <sz val="12"/>
      <name val="Arial MT"/>
    </font>
    <font>
      <sz val="8"/>
      <name val="Arial"/>
      <family val="2"/>
    </font>
    <font>
      <sz val="1"/>
      <color indexed="8"/>
      <name val="Courier"/>
      <family val="3"/>
    </font>
    <font>
      <b/>
      <sz val="1"/>
      <color indexed="8"/>
      <name val="Courier"/>
      <family val="3"/>
    </font>
    <font>
      <i/>
      <sz val="11"/>
      <color indexed="23"/>
      <name val="Calibri"/>
      <family val="2"/>
    </font>
    <font>
      <sz val="11"/>
      <color indexed="10"/>
      <name val="Calibri"/>
      <family val="2"/>
    </font>
    <font>
      <u/>
      <sz val="10"/>
      <color indexed="12"/>
      <name val="Arial"/>
      <family val="2"/>
    </font>
    <font>
      <b/>
      <sz val="12"/>
      <color indexed="15"/>
      <name val="Arial MT"/>
    </font>
    <font>
      <b/>
      <sz val="11"/>
      <color indexed="63"/>
      <name val="Calibri"/>
      <family val="2"/>
    </font>
    <font>
      <u/>
      <sz val="6.5"/>
      <color indexed="12"/>
      <name val="Arial"/>
      <family val="2"/>
    </font>
    <font>
      <b/>
      <sz val="14"/>
      <name val="Frutiger 87ExtraBlackCn"/>
      <family val="2"/>
    </font>
    <font>
      <b/>
      <sz val="12"/>
      <name val="Arial MT"/>
    </font>
    <font>
      <sz val="11"/>
      <color indexed="60"/>
      <name val="Calibri"/>
      <family val="2"/>
    </font>
    <font>
      <sz val="7"/>
      <name val="Small Fonts"/>
      <family val="2"/>
    </font>
    <font>
      <b/>
      <i/>
      <sz val="16"/>
      <name val="Helv"/>
    </font>
    <font>
      <sz val="12"/>
      <color theme="1"/>
      <name val="Palatino Linotype"/>
      <family val="2"/>
    </font>
    <font>
      <sz val="10"/>
      <name val="Courier"/>
      <family val="3"/>
    </font>
    <font>
      <sz val="10"/>
      <color theme="1"/>
      <name val="Arial"/>
      <family val="2"/>
    </font>
    <font>
      <b/>
      <i/>
      <sz val="12"/>
      <name val="Frutiger 45 Light"/>
      <family val="2"/>
    </font>
    <font>
      <b/>
      <sz val="11"/>
      <color indexed="8"/>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8"/>
      <color indexed="16"/>
      <name val="DejaVu Sans"/>
      <family val="2"/>
    </font>
    <font>
      <sz val="8"/>
      <name val="Helv"/>
    </font>
    <font>
      <sz val="10"/>
      <color indexed="8"/>
      <name val="Arial"/>
      <family val="2"/>
    </font>
    <font>
      <b/>
      <sz val="12"/>
      <name val="Frutiger 45 Light"/>
      <family val="2"/>
    </font>
    <font>
      <sz val="10"/>
      <name val="Frutiger"/>
    </font>
    <font>
      <u/>
      <sz val="11"/>
      <color theme="10"/>
      <name val="Calibri"/>
      <family val="2"/>
    </font>
    <font>
      <sz val="11"/>
      <color rgb="FF000000"/>
      <name val="Calibri"/>
      <family val="2"/>
      <scheme val="minor"/>
    </font>
    <font>
      <b/>
      <sz val="9"/>
      <color indexed="81"/>
      <name val="Tahoma"/>
      <family val="2"/>
    </font>
    <font>
      <b/>
      <sz val="11"/>
      <color indexed="9"/>
      <name val="Calibri"/>
      <family val="2"/>
      <scheme val="minor"/>
    </font>
    <font>
      <b/>
      <sz val="14"/>
      <color rgb="FFFF0000"/>
      <name val="Calibri"/>
      <family val="2"/>
      <scheme val="minor"/>
    </font>
    <font>
      <b/>
      <sz val="14"/>
      <color indexed="9"/>
      <name val="Calibri"/>
      <family val="2"/>
      <scheme val="minor"/>
    </font>
    <font>
      <sz val="11"/>
      <color indexed="30"/>
      <name val="Calibri"/>
      <family val="2"/>
    </font>
    <font>
      <sz val="9"/>
      <color indexed="81"/>
      <name val="Tahoma"/>
      <family val="2"/>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12"/>
      </patternFill>
    </fill>
    <fill>
      <patternFill patternType="solid">
        <fgColor indexed="26"/>
      </patternFill>
    </fill>
    <fill>
      <patternFill patternType="gray125">
        <fgColor indexed="8"/>
      </patternFill>
    </fill>
    <fill>
      <patternFill patternType="solid">
        <fgColor indexed="43"/>
      </patternFill>
    </fill>
    <fill>
      <patternFill patternType="solid">
        <fgColor indexed="22"/>
        <bgColor indexed="31"/>
      </patternFill>
    </fill>
    <fill>
      <patternFill patternType="lightHorizontal">
        <fgColor indexed="22"/>
        <bgColor indexed="43"/>
      </patternFill>
    </fill>
    <fill>
      <patternFill patternType="solid">
        <fgColor indexed="44"/>
        <bgColor indexed="64"/>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lightUp">
        <fgColor indexed="22"/>
        <bgColor indexed="44"/>
      </patternFill>
    </fill>
    <fill>
      <patternFill patternType="solid">
        <fgColor rgb="FFFED403"/>
        <bgColor indexed="64"/>
      </patternFill>
    </fill>
    <fill>
      <patternFill patternType="solid">
        <fgColor theme="3" tint="0.79998168889431442"/>
        <bgColor indexed="64"/>
      </patternFill>
    </fill>
    <fill>
      <patternFill patternType="solid">
        <fgColor rgb="FFFFFFFF"/>
        <bgColor indexed="64"/>
      </patternFill>
    </fill>
    <fill>
      <patternFill patternType="solid">
        <fgColor rgb="FF1A206E"/>
        <bgColor indexed="64"/>
      </patternFill>
    </fill>
    <fill>
      <patternFill patternType="solid">
        <fgColor theme="0"/>
        <bgColor indexed="64"/>
      </patternFill>
    </fill>
    <fill>
      <patternFill patternType="solid">
        <fgColor rgb="FF01FFFF"/>
        <bgColor indexed="64"/>
      </patternFill>
    </fill>
    <fill>
      <patternFill patternType="solid">
        <fgColor rgb="FF33CCC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medium">
        <color indexed="8"/>
      </left>
      <right style="medium">
        <color indexed="8"/>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bottom style="medium">
        <color indexed="64"/>
      </bottom>
      <diagonal/>
    </border>
    <border>
      <left/>
      <right/>
      <top style="thin">
        <color indexed="62"/>
      </top>
      <bottom style="double">
        <color indexed="62"/>
      </bottom>
      <diagonal/>
    </border>
    <border>
      <left style="thin">
        <color indexed="16"/>
      </left>
      <right style="thin">
        <color indexed="16"/>
      </right>
      <top style="thin">
        <color indexed="16"/>
      </top>
      <bottom style="thin">
        <color indexed="16"/>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dashed">
        <color indexed="64"/>
      </left>
      <right style="dashed">
        <color indexed="64"/>
      </right>
      <top/>
      <bottom style="dashed">
        <color indexed="64"/>
      </bottom>
      <diagonal/>
    </border>
    <border>
      <left style="dashed">
        <color indexed="64"/>
      </left>
      <right style="dashed">
        <color indexed="64"/>
      </right>
      <top/>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5679">
    <xf numFmtId="0" fontId="0" fillId="0" borderId="0"/>
    <xf numFmtId="167"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7" applyNumberFormat="0" applyAlignment="0" applyProtection="0"/>
    <xf numFmtId="0" fontId="13" fillId="6" borderId="8" applyNumberFormat="0" applyAlignment="0" applyProtection="0"/>
    <xf numFmtId="0" fontId="14" fillId="6" borderId="7" applyNumberFormat="0" applyAlignment="0" applyProtection="0"/>
    <xf numFmtId="0" fontId="15" fillId="0" borderId="9" applyNumberFormat="0" applyFill="0" applyAlignment="0" applyProtection="0"/>
    <xf numFmtId="0" fontId="16" fillId="7" borderId="10" applyNumberFormat="0" applyAlignment="0" applyProtection="0"/>
    <xf numFmtId="0" fontId="17" fillId="0" borderId="0" applyNumberFormat="0" applyFill="0" applyBorder="0" applyAlignment="0" applyProtection="0"/>
    <xf numFmtId="0" fontId="4" fillId="8" borderId="11" applyNumberFormat="0" applyFont="0" applyAlignment="0" applyProtection="0"/>
    <xf numFmtId="0" fontId="18" fillId="0" borderId="0" applyNumberFormat="0" applyFill="0" applyBorder="0" applyAlignment="0" applyProtection="0"/>
    <xf numFmtId="0" fontId="19" fillId="0" borderId="12"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8" fillId="0" borderId="0"/>
    <xf numFmtId="0" fontId="31" fillId="0" borderId="0"/>
    <xf numFmtId="0" fontId="28" fillId="0" borderId="0"/>
    <xf numFmtId="38" fontId="32" fillId="0" borderId="0" applyFill="0" applyBorder="0" applyAlignment="0">
      <protection locked="0"/>
    </xf>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 fillId="45" borderId="0" applyNumberFormat="0" applyBorder="0" applyAlignment="0" applyProtection="0"/>
    <xf numFmtId="0" fontId="4" fillId="31" borderId="0" applyNumberFormat="0" applyBorder="0" applyAlignment="0" applyProtection="0"/>
    <xf numFmtId="0" fontId="1"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3" borderId="0" applyNumberFormat="0" applyBorder="0" applyAlignment="0" applyProtection="0"/>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4" fillId="0" borderId="17">
      <alignment horizontal="left" wrapText="1" indent="2"/>
    </xf>
    <xf numFmtId="0" fontId="34" fillId="0" borderId="17">
      <alignment horizontal="left" wrapText="1" indent="2"/>
    </xf>
    <xf numFmtId="0" fontId="35" fillId="36" borderId="0" applyNumberFormat="0" applyBorder="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7" fillId="37" borderId="0" applyNumberFormat="0" applyBorder="0" applyAlignment="0" applyProtection="0"/>
    <xf numFmtId="0" fontId="38" fillId="44" borderId="2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40" fillId="0" borderId="0">
      <alignment wrapText="1"/>
    </xf>
    <xf numFmtId="0" fontId="25" fillId="54" borderId="21" applyNumberFormat="0" applyAlignment="0" applyProtection="0"/>
    <xf numFmtId="0" fontId="41" fillId="0" borderId="22" applyNumberFormat="0" applyFill="0" applyAlignment="0" applyProtection="0"/>
    <xf numFmtId="0" fontId="25" fillId="54" borderId="21" applyNumberFormat="0" applyAlignment="0" applyProtection="0"/>
    <xf numFmtId="0" fontId="42" fillId="0" borderId="0" applyNumberFormat="0" applyFill="0" applyBorder="0" applyAlignment="0" applyProtection="0"/>
    <xf numFmtId="0" fontId="43" fillId="0" borderId="23" applyNumberFormat="0" applyFill="0" applyAlignment="0" applyProtection="0"/>
    <xf numFmtId="0" fontId="44" fillId="0" borderId="24" applyNumberFormat="0" applyFill="0" applyAlignment="0" applyProtection="0"/>
    <xf numFmtId="0" fontId="45" fillId="0" borderId="25" applyNumberFormat="0" applyFill="0" applyAlignment="0" applyProtection="0"/>
    <xf numFmtId="0" fontId="45" fillId="0" borderId="0" applyNumberForma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9" fontId="1" fillId="0" borderId="0" applyFont="0" applyFill="0" applyBorder="0" applyAlignment="0" applyProtection="0"/>
    <xf numFmtId="169" fontId="28" fillId="0" borderId="0" applyFont="0" applyFill="0" applyBorder="0" applyAlignment="0" applyProtection="0"/>
    <xf numFmtId="169" fontId="4"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67" fontId="2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2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28" fillId="0" borderId="0" applyFont="0" applyFill="0" applyBorder="0" applyAlignment="0" applyProtection="0"/>
    <xf numFmtId="169" fontId="4" fillId="0" borderId="0" applyFont="0" applyFill="0" applyBorder="0" applyAlignment="0" applyProtection="0"/>
    <xf numFmtId="167" fontId="28" fillId="0" borderId="0" applyFont="0" applyFill="0" applyBorder="0" applyAlignment="0" applyProtection="0"/>
    <xf numFmtId="170" fontId="28" fillId="0" borderId="0" applyFont="0" applyFill="0" applyBorder="0" applyAlignment="0" applyProtection="0"/>
    <xf numFmtId="169" fontId="4" fillId="0" borderId="0" applyFont="0" applyFill="0" applyBorder="0" applyAlignment="0" applyProtection="0"/>
    <xf numFmtId="170" fontId="28" fillId="0" borderId="0" applyFont="0" applyFill="0" applyBorder="0" applyAlignment="0" applyProtection="0"/>
    <xf numFmtId="167" fontId="28" fillId="0" borderId="0" applyFont="0" applyFill="0" applyBorder="0" applyAlignment="0" applyProtection="0"/>
    <xf numFmtId="169" fontId="4" fillId="0" borderId="0" applyFont="0" applyFill="0" applyBorder="0" applyAlignment="0" applyProtection="0"/>
    <xf numFmtId="170" fontId="28" fillId="0" borderId="0" applyFont="0" applyFill="0" applyBorder="0" applyAlignment="0" applyProtection="0"/>
    <xf numFmtId="167"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69" fontId="28" fillId="0" borderId="0" applyFont="0" applyFill="0" applyBorder="0" applyAlignment="0" applyProtection="0"/>
    <xf numFmtId="167" fontId="46" fillId="0" borderId="0" applyFont="0" applyFill="0" applyBorder="0" applyAlignment="0" applyProtection="0"/>
    <xf numFmtId="170" fontId="28" fillId="0" borderId="0" applyFont="0" applyFill="0" applyBorder="0" applyAlignment="0" applyProtection="0"/>
    <xf numFmtId="167" fontId="46"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69" fontId="28" fillId="0" borderId="0" applyFont="0" applyFill="0" applyBorder="0" applyAlignment="0" applyProtection="0"/>
    <xf numFmtId="167" fontId="28" fillId="0" borderId="0" applyFont="0" applyFill="0" applyBorder="0" applyAlignment="0" applyProtection="0"/>
    <xf numFmtId="167" fontId="46" fillId="0" borderId="0" applyFont="0" applyFill="0" applyBorder="0" applyAlignment="0" applyProtection="0"/>
    <xf numFmtId="167" fontId="28" fillId="0" borderId="0" applyFont="0" applyFill="0" applyBorder="0" applyAlignment="0" applyProtection="0"/>
    <xf numFmtId="170" fontId="28" fillId="0" borderId="0" applyFont="0" applyFill="0" applyBorder="0" applyAlignment="0" applyProtection="0"/>
    <xf numFmtId="167" fontId="46"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9" fontId="4" fillId="0" borderId="0" applyFont="0" applyFill="0" applyBorder="0" applyAlignment="0" applyProtection="0"/>
    <xf numFmtId="171"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4" fillId="0" borderId="0" applyFont="0" applyFill="0" applyBorder="0" applyAlignment="0" applyProtection="0"/>
    <xf numFmtId="170" fontId="28" fillId="0" borderId="0" applyFont="0" applyFill="0" applyBorder="0" applyAlignment="0" applyProtection="0"/>
    <xf numFmtId="169"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28" fillId="0" borderId="0" applyFont="0" applyFill="0" applyBorder="0" applyAlignment="0" applyProtection="0"/>
    <xf numFmtId="167" fontId="4" fillId="0" borderId="0" applyFont="0" applyFill="0" applyBorder="0" applyAlignment="0" applyProtection="0"/>
    <xf numFmtId="172" fontId="28" fillId="0" borderId="0" applyFont="0" applyFill="0" applyBorder="0" applyAlignment="0" applyProtection="0"/>
    <xf numFmtId="167" fontId="4" fillId="0" borderId="0" applyFont="0" applyFill="0" applyBorder="0" applyAlignment="0" applyProtection="0"/>
    <xf numFmtId="172" fontId="28" fillId="0" borderId="0" applyFont="0" applyFill="0" applyBorder="0" applyAlignment="0" applyProtection="0"/>
    <xf numFmtId="167" fontId="28" fillId="0" borderId="0" applyFont="0" applyFill="0" applyBorder="0" applyAlignment="0" applyProtection="0"/>
    <xf numFmtId="169" fontId="28" fillId="0" borderId="0" applyFont="0" applyFill="0" applyBorder="0" applyAlignment="0" applyProtection="0"/>
    <xf numFmtId="164" fontId="1" fillId="0" borderId="0" applyFont="0" applyFill="0" applyBorder="0" applyAlignment="0" applyProtection="0"/>
    <xf numFmtId="169" fontId="4" fillId="0" borderId="0" applyFont="0" applyFill="0" applyBorder="0" applyAlignment="0" applyProtection="0"/>
    <xf numFmtId="169" fontId="28" fillId="0" borderId="0" applyFont="0" applyFill="0" applyBorder="0" applyAlignment="0" applyProtection="0"/>
    <xf numFmtId="167" fontId="28" fillId="0" borderId="0" applyFont="0" applyFill="0" applyBorder="0" applyAlignment="0" applyProtection="0"/>
    <xf numFmtId="169" fontId="47" fillId="0" borderId="0" applyFont="0" applyFill="0" applyBorder="0" applyAlignment="0" applyProtection="0"/>
    <xf numFmtId="167" fontId="48" fillId="0" borderId="0" applyFont="0" applyFill="0" applyBorder="0" applyAlignment="0" applyProtection="0"/>
    <xf numFmtId="167" fontId="28" fillId="0" borderId="0" applyFont="0" applyFill="0" applyBorder="0" applyAlignment="0" applyProtection="0"/>
    <xf numFmtId="167" fontId="48" fillId="0" borderId="0" applyFont="0" applyFill="0" applyBorder="0" applyAlignment="0" applyProtection="0"/>
    <xf numFmtId="169" fontId="47" fillId="0" borderId="0" applyFont="0" applyFill="0" applyBorder="0" applyAlignment="0" applyProtection="0"/>
    <xf numFmtId="167" fontId="48"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28"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9" fontId="1" fillId="0" borderId="0" applyFont="0" applyFill="0" applyBorder="0" applyAlignment="0" applyProtection="0"/>
    <xf numFmtId="0" fontId="49" fillId="0" borderId="0"/>
    <xf numFmtId="0" fontId="50" fillId="0" borderId="0"/>
    <xf numFmtId="0" fontId="49" fillId="0" borderId="0"/>
    <xf numFmtId="0" fontId="50" fillId="0" borderId="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51" fillId="0" borderId="0" applyFont="0" applyFill="0" applyBorder="0" applyAlignment="0" applyProtection="0"/>
    <xf numFmtId="168" fontId="28" fillId="0" borderId="0" applyFont="0" applyFill="0" applyBorder="0" applyAlignment="0" applyProtection="0"/>
    <xf numFmtId="166" fontId="51" fillId="0" borderId="0" applyFont="0" applyFill="0" applyBorder="0" applyAlignment="0" applyProtection="0"/>
    <xf numFmtId="168" fontId="2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73" fontId="52" fillId="0" borderId="18" applyNumberFormat="0" applyFill="0" applyBorder="0" applyAlignment="0">
      <protection locked="0"/>
    </xf>
    <xf numFmtId="0" fontId="53" fillId="0" borderId="0"/>
    <xf numFmtId="0" fontId="54" fillId="0" borderId="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5" fillId="0" borderId="0">
      <protection locked="0"/>
    </xf>
    <xf numFmtId="0" fontId="25" fillId="54" borderId="21" applyNumberFormat="0" applyAlignment="0" applyProtection="0"/>
    <xf numFmtId="0" fontId="56" fillId="0" borderId="0">
      <protection locked="0"/>
    </xf>
    <xf numFmtId="0" fontId="56" fillId="0" borderId="0">
      <protection locked="0"/>
    </xf>
    <xf numFmtId="0" fontId="45" fillId="0" borderId="0" applyNumberFormat="0" applyFill="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3" borderId="0" applyNumberFormat="0" applyBorder="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36" fillId="40" borderId="19" applyNumberFormat="0" applyAlignment="0" applyProtection="0"/>
    <xf numFmtId="0" fontId="28" fillId="0" borderId="0" applyFont="0" applyFill="0" applyBorder="0" applyAlignment="0" applyProtection="0"/>
    <xf numFmtId="0" fontId="28" fillId="0" borderId="0" applyFont="0" applyFill="0" applyBorder="0" applyAlignment="0" applyProtection="0"/>
    <xf numFmtId="0" fontId="57" fillId="0" borderId="0" applyNumberFormat="0" applyFill="0" applyBorder="0" applyAlignment="0" applyProtection="0"/>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8" fillId="0" borderId="0" applyNumberFormat="0" applyFill="0" applyBorder="0" applyAlignment="0" applyProtection="0"/>
    <xf numFmtId="0" fontId="55" fillId="0" borderId="0">
      <protection locked="0"/>
    </xf>
    <xf numFmtId="0" fontId="55" fillId="0" borderId="0">
      <protection locked="0"/>
    </xf>
    <xf numFmtId="0" fontId="37" fillId="37" borderId="0" applyNumberFormat="0" applyBorder="0" applyAlignment="0" applyProtection="0"/>
    <xf numFmtId="0" fontId="43" fillId="0" borderId="23" applyNumberFormat="0" applyFill="0" applyAlignment="0" applyProtection="0"/>
    <xf numFmtId="0" fontId="44" fillId="0" borderId="24" applyNumberFormat="0" applyFill="0" applyAlignment="0" applyProtection="0"/>
    <xf numFmtId="0" fontId="45" fillId="0" borderId="25" applyNumberFormat="0" applyFill="0" applyAlignment="0" applyProtection="0"/>
    <xf numFmtId="0" fontId="45" fillId="0" borderId="0" applyNumberFormat="0" applyFill="0" applyBorder="0" applyAlignment="0" applyProtection="0"/>
    <xf numFmtId="0" fontId="59" fillId="0" borderId="0" applyNumberFormat="0" applyFill="0" applyBorder="0" applyAlignment="0" applyProtection="0">
      <alignment vertical="top"/>
      <protection locked="0"/>
    </xf>
    <xf numFmtId="0" fontId="41" fillId="0" borderId="22" applyNumberFormat="0" applyFill="0" applyAlignment="0" applyProtection="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1" fillId="0" borderId="0" applyNumberFormat="0" applyFill="0" applyBorder="0" applyAlignment="0" applyProtection="0"/>
    <xf numFmtId="0" fontId="35" fillId="36" borderId="0" applyNumberFormat="0" applyBorder="0" applyAlignment="0" applyProtection="0"/>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60" fillId="55" borderId="26"/>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36" fillId="41" borderId="19" applyNumberForma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3" borderId="0" applyNumberFormat="0" applyBorder="0" applyAlignment="0" applyProtection="0"/>
    <xf numFmtId="0" fontId="37" fillId="37" borderId="0" applyNumberFormat="0" applyBorder="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5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1" fillId="0" borderId="22" applyNumberFormat="0" applyFill="0" applyAlignment="0" applyProtection="0"/>
    <xf numFmtId="0" fontId="57" fillId="0" borderId="0" applyNumberFormat="0" applyFill="0" applyBorder="0" applyAlignment="0" applyProtection="0"/>
    <xf numFmtId="0" fontId="63" fillId="0" borderId="0"/>
    <xf numFmtId="165" fontId="28" fillId="0" borderId="0" applyFont="0" applyFill="0" applyBorder="0" applyAlignment="0" applyProtection="0"/>
    <xf numFmtId="167" fontId="28" fillId="0" borderId="0" applyFont="0" applyFill="0" applyBorder="0" applyAlignment="0" applyProtection="0"/>
    <xf numFmtId="171" fontId="28" fillId="0" borderId="0" applyFont="0" applyFill="0" applyBorder="0" applyAlignment="0" applyProtection="0"/>
    <xf numFmtId="0" fontId="64" fillId="57" borderId="29"/>
    <xf numFmtId="174" fontId="28" fillId="0" borderId="0" applyFont="0" applyFill="0" applyBorder="0" applyAlignment="0" applyProtection="0"/>
    <xf numFmtId="175" fontId="28" fillId="0" borderId="0" applyFont="0" applyFill="0" applyBorder="0" applyAlignment="0" applyProtection="0"/>
    <xf numFmtId="0" fontId="55" fillId="0" borderId="0">
      <protection locked="0"/>
    </xf>
    <xf numFmtId="0" fontId="28" fillId="0" borderId="0"/>
    <xf numFmtId="0" fontId="65" fillId="58" borderId="0" applyNumberFormat="0" applyBorder="0" applyAlignment="0" applyProtection="0"/>
    <xf numFmtId="37" fontId="66" fillId="0" borderId="0"/>
    <xf numFmtId="0" fontId="64" fillId="0" borderId="30"/>
    <xf numFmtId="176" fontId="67" fillId="0" borderId="0"/>
    <xf numFmtId="0" fontId="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68" fillId="0" borderId="0"/>
    <xf numFmtId="0" fontId="68" fillId="0" borderId="0"/>
    <xf numFmtId="0" fontId="4" fillId="0" borderId="0"/>
    <xf numFmtId="0" fontId="28" fillId="0" borderId="0"/>
    <xf numFmtId="0" fontId="28" fillId="0" borderId="0"/>
    <xf numFmtId="0" fontId="68" fillId="0" borderId="0"/>
    <xf numFmtId="0" fontId="68" fillId="0" borderId="0"/>
    <xf numFmtId="0" fontId="28" fillId="0" borderId="0">
      <alignment vertical="center"/>
    </xf>
    <xf numFmtId="0" fontId="1" fillId="0" borderId="0"/>
    <xf numFmtId="0" fontId="28" fillId="0" borderId="0">
      <alignment vertical="center"/>
    </xf>
    <xf numFmtId="0" fontId="68" fillId="0" borderId="0"/>
    <xf numFmtId="0" fontId="68" fillId="0" borderId="0"/>
    <xf numFmtId="0" fontId="1" fillId="0" borderId="0"/>
    <xf numFmtId="0" fontId="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28" fillId="0" borderId="0"/>
    <xf numFmtId="0" fontId="28" fillId="0" borderId="0"/>
    <xf numFmtId="0" fontId="28" fillId="0" borderId="0"/>
    <xf numFmtId="0" fontId="1" fillId="0" borderId="0"/>
    <xf numFmtId="39" fontId="69" fillId="0" borderId="0"/>
    <xf numFmtId="0" fontId="28" fillId="0" borderId="0"/>
    <xf numFmtId="0" fontId="1" fillId="0" borderId="0"/>
    <xf numFmtId="0" fontId="1" fillId="0" borderId="0"/>
    <xf numFmtId="0" fontId="28"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4" fillId="0" borderId="0"/>
    <xf numFmtId="0" fontId="1" fillId="0" borderId="0"/>
    <xf numFmtId="0" fontId="28" fillId="0" borderId="0">
      <alignment wrapText="1"/>
    </xf>
    <xf numFmtId="0" fontId="1" fillId="0" borderId="0"/>
    <xf numFmtId="0" fontId="4" fillId="0" borderId="0"/>
    <xf numFmtId="0" fontId="1" fillId="0" borderId="0"/>
    <xf numFmtId="0" fontId="1" fillId="0" borderId="0"/>
    <xf numFmtId="0" fontId="28" fillId="0" borderId="0">
      <alignment wrapText="1"/>
    </xf>
    <xf numFmtId="0" fontId="4" fillId="0" borderId="0"/>
    <xf numFmtId="0" fontId="1" fillId="0" borderId="0"/>
    <xf numFmtId="0" fontId="48" fillId="0" borderId="0"/>
    <xf numFmtId="0" fontId="1" fillId="0" borderId="0"/>
    <xf numFmtId="0" fontId="48" fillId="0" borderId="0"/>
    <xf numFmtId="0" fontId="1" fillId="0" borderId="0"/>
    <xf numFmtId="0" fontId="28" fillId="0" borderId="0">
      <alignment wrapText="1"/>
    </xf>
    <xf numFmtId="0" fontId="4" fillId="0" borderId="0"/>
    <xf numFmtId="0" fontId="4" fillId="0" borderId="0"/>
    <xf numFmtId="0" fontId="4" fillId="0" borderId="0"/>
    <xf numFmtId="0" fontId="4" fillId="0" borderId="0"/>
    <xf numFmtId="0" fontId="4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8" fillId="0" borderId="0">
      <alignment horizontal="left" wrapText="1"/>
    </xf>
    <xf numFmtId="0" fontId="1" fillId="0" borderId="0"/>
    <xf numFmtId="0" fontId="2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alignment wrapText="1"/>
    </xf>
    <xf numFmtId="0" fontId="4" fillId="0" borderId="0">
      <alignment wrapText="1"/>
    </xf>
    <xf numFmtId="0" fontId="4" fillId="0" borderId="0">
      <alignment wrapText="1"/>
    </xf>
    <xf numFmtId="0" fontId="4" fillId="0" borderId="0"/>
    <xf numFmtId="0" fontId="51" fillId="0" borderId="0"/>
    <xf numFmtId="0" fontId="4" fillId="0" borderId="0"/>
    <xf numFmtId="0" fontId="28" fillId="0" borderId="0"/>
    <xf numFmtId="0" fontId="4" fillId="0" borderId="0"/>
    <xf numFmtId="0" fontId="28" fillId="0" borderId="0"/>
    <xf numFmtId="0" fontId="28" fillId="0" borderId="0"/>
    <xf numFmtId="0" fontId="28" fillId="0" borderId="0">
      <alignment wrapText="1"/>
    </xf>
    <xf numFmtId="0" fontId="4" fillId="0" borderId="0"/>
    <xf numFmtId="0" fontId="4" fillId="0" borderId="0"/>
    <xf numFmtId="0" fontId="51" fillId="0" borderId="0">
      <alignment wrapText="1"/>
    </xf>
    <xf numFmtId="0" fontId="4" fillId="0" borderId="0"/>
    <xf numFmtId="0" fontId="28" fillId="0" borderId="0">
      <alignment wrapText="1"/>
    </xf>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8"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1" fillId="0" borderId="0"/>
    <xf numFmtId="39" fontId="6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51"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8" fillId="0" borderId="0">
      <alignment horizontal="lef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8" fillId="0" borderId="0">
      <alignment horizontal="lef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9" fillId="0" borderId="0"/>
    <xf numFmtId="0" fontId="51" fillId="0" borderId="0"/>
    <xf numFmtId="0" fontId="28" fillId="0" borderId="0"/>
    <xf numFmtId="0" fontId="28" fillId="0" borderId="0"/>
    <xf numFmtId="0" fontId="51" fillId="0" borderId="0">
      <alignment wrapText="1"/>
    </xf>
    <xf numFmtId="0" fontId="47" fillId="0" borderId="0"/>
    <xf numFmtId="0" fontId="2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51" fillId="0" borderId="0">
      <alignment wrapText="1"/>
    </xf>
    <xf numFmtId="0" fontId="68"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51" fillId="0" borderId="0">
      <alignment wrapText="1"/>
    </xf>
    <xf numFmtId="0" fontId="51" fillId="0" borderId="0">
      <alignment wrapText="1"/>
    </xf>
    <xf numFmtId="0" fontId="51"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28" fillId="0" borderId="0"/>
    <xf numFmtId="0" fontId="28" fillId="0" borderId="0"/>
    <xf numFmtId="0" fontId="28" fillId="0" borderId="0"/>
    <xf numFmtId="0" fontId="4" fillId="0" borderId="0"/>
    <xf numFmtId="0" fontId="68" fillId="0" borderId="0"/>
    <xf numFmtId="0" fontId="7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28" fillId="56" borderId="27" applyNumberFormat="0" applyFont="0" applyAlignment="0" applyProtection="0"/>
    <xf numFmtId="0" fontId="30" fillId="0" borderId="0">
      <alignment horizontal="center" vertical="center"/>
    </xf>
    <xf numFmtId="0" fontId="71" fillId="0" borderId="31">
      <alignment horizontal="left" wrapText="1" indent="1"/>
    </xf>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40" fontId="73" fillId="34" borderId="0">
      <alignment horizontal="right"/>
    </xf>
    <xf numFmtId="0" fontId="74" fillId="34" borderId="0">
      <alignment horizontal="right"/>
    </xf>
    <xf numFmtId="0" fontId="75" fillId="34" borderId="16"/>
    <xf numFmtId="0" fontId="75" fillId="0" borderId="0" applyBorder="0">
      <alignment horizontal="centerContinuous"/>
    </xf>
    <xf numFmtId="0" fontId="76" fillId="0" borderId="0" applyBorder="0">
      <alignment horizontal="centerContinuous"/>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8" fillId="0" borderId="0" applyFont="0" applyFill="0" applyBorder="0" applyAlignment="0" applyProtection="0">
      <alignment vertical="center"/>
    </xf>
    <xf numFmtId="9" fontId="51" fillId="0" borderId="0" applyFont="0" applyFill="0" applyBorder="0" applyAlignment="0" applyProtection="0"/>
    <xf numFmtId="0" fontId="48" fillId="0" borderId="0"/>
    <xf numFmtId="9" fontId="5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8" fillId="0" borderId="0"/>
    <xf numFmtId="0" fontId="48" fillId="0" borderId="0"/>
    <xf numFmtId="9" fontId="28" fillId="0" borderId="0" applyFont="0" applyFill="0" applyBorder="0" applyAlignment="0" applyProtection="0"/>
    <xf numFmtId="0" fontId="55" fillId="0" borderId="0">
      <protection locked="0"/>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0" fontId="77" fillId="59" borderId="33" applyNumberFormat="0" applyProtection="0">
      <alignment horizontal="left" vertical="center" wrapText="1"/>
    </xf>
    <xf numFmtId="38" fontId="78" fillId="0" borderId="0"/>
    <xf numFmtId="0" fontId="35" fillId="36" borderId="0" applyNumberFormat="0" applyBorder="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1" fillId="41" borderId="28" applyNumberFormat="0" applyAlignment="0" applyProtection="0"/>
    <xf numFmtId="0" fontId="65" fillId="58" borderId="0" applyNumberFormat="0" applyBorder="0" applyAlignment="0" applyProtection="0"/>
    <xf numFmtId="0" fontId="28" fillId="0" borderId="0"/>
    <xf numFmtId="0" fontId="28" fillId="0" borderId="0"/>
    <xf numFmtId="0" fontId="28" fillId="0" borderId="0"/>
    <xf numFmtId="0" fontId="79" fillId="0" borderId="0">
      <alignment vertical="top"/>
    </xf>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64" fillId="0" borderId="26"/>
    <xf numFmtId="0" fontId="80" fillId="0" borderId="34">
      <alignment vertical="center" wrapText="1"/>
    </xf>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39" fillId="41" borderId="19" applyNumberFormat="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23" applyNumberFormat="0" applyFill="0" applyAlignment="0" applyProtection="0"/>
    <xf numFmtId="0" fontId="44" fillId="0" borderId="24" applyNumberFormat="0" applyFill="0" applyAlignment="0" applyProtection="0"/>
    <xf numFmtId="0" fontId="45" fillId="0" borderId="25" applyNumberFormat="0" applyFill="0" applyAlignment="0" applyProtection="0"/>
    <xf numFmtId="0" fontId="42" fillId="0" borderId="0" applyNumberFormat="0" applyFill="0" applyBorder="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81" fillId="0" borderId="35">
      <alignment horizontal="center"/>
    </xf>
    <xf numFmtId="0" fontId="58" fillId="0" borderId="0" applyNumberFormat="0" applyFill="0" applyBorder="0" applyAlignment="0" applyProtection="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79" fillId="0" borderId="0"/>
    <xf numFmtId="0" fontId="79" fillId="0" borderId="0"/>
    <xf numFmtId="0" fontId="2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167"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167" fontId="28" fillId="0" borderId="0" applyFont="0" applyFill="0" applyBorder="0" applyAlignment="0" applyProtection="0"/>
    <xf numFmtId="0" fontId="28" fillId="0" borderId="0"/>
    <xf numFmtId="0" fontId="28" fillId="0" borderId="0"/>
    <xf numFmtId="167" fontId="28" fillId="0" borderId="0" applyFont="0" applyFill="0" applyBorder="0" applyAlignment="0" applyProtection="0"/>
    <xf numFmtId="0" fontId="28" fillId="0" borderId="0"/>
    <xf numFmtId="0" fontId="28" fillId="0" borderId="0" applyNumberFormat="0" applyFill="0" applyBorder="0" applyAlignment="0" applyProtection="0"/>
    <xf numFmtId="167" fontId="28" fillId="0" borderId="0" applyFont="0" applyFill="0" applyBorder="0" applyAlignment="0" applyProtection="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167" fontId="28" fillId="0" borderId="0" applyFont="0" applyFill="0" applyBorder="0" applyAlignment="0" applyProtection="0"/>
    <xf numFmtId="0" fontId="28" fillId="0" borderId="0"/>
    <xf numFmtId="0" fontId="28" fillId="0" borderId="0"/>
    <xf numFmtId="0" fontId="28" fillId="0" borderId="0"/>
    <xf numFmtId="0" fontId="28" fillId="0" borderId="0"/>
    <xf numFmtId="0" fontId="4" fillId="0" borderId="0"/>
    <xf numFmtId="0" fontId="28" fillId="0" borderId="0"/>
    <xf numFmtId="0" fontId="26" fillId="0" borderId="0"/>
    <xf numFmtId="0" fontId="28" fillId="0" borderId="0" applyNumberFormat="0" applyFill="0" applyBorder="0" applyAlignment="0" applyProtection="0"/>
    <xf numFmtId="0" fontId="31" fillId="0" borderId="0"/>
    <xf numFmtId="0" fontId="28" fillId="0" borderId="0"/>
    <xf numFmtId="167" fontId="1" fillId="0" borderId="0" applyFont="0" applyFill="0" applyBorder="0" applyAlignment="0" applyProtection="0"/>
    <xf numFmtId="0" fontId="82" fillId="0" borderId="0" applyNumberFormat="0" applyFill="0" applyBorder="0" applyAlignment="0" applyProtection="0">
      <alignment vertical="top"/>
      <protection locked="0"/>
    </xf>
    <xf numFmtId="0" fontId="28" fillId="0" borderId="0"/>
    <xf numFmtId="0" fontId="28" fillId="0" borderId="0" applyNumberFormat="0" applyFill="0" applyBorder="0" applyAlignment="0" applyProtection="0"/>
    <xf numFmtId="0" fontId="28" fillId="0" borderId="0"/>
    <xf numFmtId="0" fontId="28" fillId="0" borderId="0"/>
    <xf numFmtId="167" fontId="1" fillId="0" borderId="0" applyFont="0" applyFill="0" applyBorder="0" applyAlignment="0" applyProtection="0"/>
    <xf numFmtId="167" fontId="1" fillId="0" borderId="0" applyFont="0" applyFill="0" applyBorder="0" applyAlignment="0" applyProtection="0"/>
    <xf numFmtId="0" fontId="82" fillId="0" borderId="0" applyNumberFormat="0" applyFill="0" applyBorder="0" applyAlignment="0" applyProtection="0">
      <alignment vertical="top"/>
      <protection locked="0"/>
    </xf>
  </cellStyleXfs>
  <cellXfs count="114">
    <xf numFmtId="0" fontId="0" fillId="0" borderId="0" xfId="0"/>
    <xf numFmtId="0" fontId="0" fillId="0" borderId="0" xfId="0" applyProtection="1">
      <protection locked="0"/>
    </xf>
    <xf numFmtId="0" fontId="0" fillId="0" borderId="0" xfId="0" applyAlignment="1" applyProtection="1">
      <alignment wrapText="1"/>
      <protection locked="0"/>
    </xf>
    <xf numFmtId="14" fontId="0" fillId="0" borderId="0" xfId="0" applyNumberFormat="1" applyProtection="1">
      <protection locked="0"/>
    </xf>
    <xf numFmtId="0" fontId="83" fillId="34" borderId="0" xfId="0" applyFont="1" applyFill="1" applyBorder="1"/>
    <xf numFmtId="0" fontId="0" fillId="0" borderId="0" xfId="0"/>
    <xf numFmtId="0" fontId="22" fillId="0" borderId="0" xfId="0" applyFont="1"/>
    <xf numFmtId="0" fontId="0" fillId="0" borderId="0" xfId="0"/>
    <xf numFmtId="0" fontId="22" fillId="0" borderId="0" xfId="0" applyFont="1"/>
    <xf numFmtId="0" fontId="23" fillId="33" borderId="1" xfId="0" applyFont="1" applyFill="1" applyBorder="1" applyAlignment="1" applyProtection="1">
      <alignment wrapText="1" shrinkToFit="1"/>
    </xf>
    <xf numFmtId="0" fontId="24" fillId="33" borderId="1" xfId="0" applyFont="1" applyFill="1" applyBorder="1" applyAlignment="1" applyProtection="1">
      <alignment horizontal="center" vertical="center" wrapText="1" shrinkToFit="1"/>
    </xf>
    <xf numFmtId="0" fontId="0" fillId="33" borderId="1" xfId="0" applyFill="1" applyBorder="1" applyProtection="1"/>
    <xf numFmtId="0" fontId="0" fillId="0" borderId="0" xfId="0" applyAlignment="1">
      <alignment wrapText="1"/>
    </xf>
    <xf numFmtId="0" fontId="19" fillId="0" borderId="0" xfId="0" applyFont="1" applyAlignment="1">
      <alignment horizontal="center" vertical="center"/>
    </xf>
    <xf numFmtId="0" fontId="23" fillId="33" borderId="1" xfId="0" applyFont="1" applyFill="1" applyBorder="1" applyAlignment="1" applyProtection="1">
      <alignment horizontal="right" wrapText="1" shrinkToFit="1"/>
    </xf>
    <xf numFmtId="0" fontId="22" fillId="0" borderId="0" xfId="0" applyFont="1" applyAlignment="1">
      <alignment shrinkToFit="1"/>
    </xf>
    <xf numFmtId="0" fontId="22" fillId="34" borderId="0" xfId="0" applyFont="1" applyFill="1" applyBorder="1" applyAlignment="1">
      <alignment shrinkToFit="1"/>
    </xf>
    <xf numFmtId="0" fontId="22" fillId="0" borderId="0" xfId="0" applyFont="1" applyAlignment="1">
      <alignment horizontal="right" shrinkToFit="1"/>
    </xf>
    <xf numFmtId="0" fontId="22" fillId="0" borderId="0" xfId="0" applyFont="1" applyAlignment="1">
      <alignment wrapText="1" shrinkToFit="1"/>
    </xf>
    <xf numFmtId="49" fontId="23" fillId="62" borderId="37" xfId="0" applyNumberFormat="1" applyFont="1" applyFill="1" applyBorder="1" applyAlignment="1" applyProtection="1">
      <alignment horizontal="left" wrapText="1" shrinkToFit="1"/>
      <protection locked="0"/>
    </xf>
    <xf numFmtId="0" fontId="23" fillId="60" borderId="37" xfId="0" applyNumberFormat="1" applyFont="1" applyFill="1" applyBorder="1" applyAlignment="1" applyProtection="1">
      <alignment horizontal="left" wrapText="1" shrinkToFit="1"/>
      <protection locked="0"/>
    </xf>
    <xf numFmtId="49" fontId="23" fillId="64" borderId="37" xfId="0" applyNumberFormat="1" applyFont="1" applyFill="1" applyBorder="1" applyAlignment="1" applyProtection="1">
      <alignment horizontal="left" wrapText="1" shrinkToFit="1"/>
    </xf>
    <xf numFmtId="3" fontId="23" fillId="34" borderId="37" xfId="0" applyNumberFormat="1" applyFont="1" applyFill="1" applyBorder="1" applyAlignment="1" applyProtection="1">
      <alignment horizontal="right" wrapText="1" shrinkToFit="1"/>
      <protection locked="0"/>
    </xf>
    <xf numFmtId="4" fontId="23" fillId="61" borderId="37" xfId="0" applyNumberFormat="1" applyFont="1" applyFill="1" applyBorder="1" applyAlignment="1" applyProtection="1">
      <alignment horizontal="right" wrapText="1" shrinkToFit="1"/>
    </xf>
    <xf numFmtId="4" fontId="23" fillId="34" borderId="37" xfId="0" applyNumberFormat="1" applyFont="1" applyFill="1" applyBorder="1" applyAlignment="1" applyProtection="1">
      <alignment horizontal="right" wrapText="1" shrinkToFit="1"/>
      <protection locked="0"/>
    </xf>
    <xf numFmtId="10" fontId="23" fillId="61" borderId="37" xfId="0" applyNumberFormat="1" applyFont="1" applyFill="1" applyBorder="1" applyAlignment="1" applyProtection="1">
      <alignment horizontal="right" wrapText="1" shrinkToFit="1"/>
    </xf>
    <xf numFmtId="10" fontId="23" fillId="34" borderId="37" xfId="0" applyNumberFormat="1" applyFont="1" applyFill="1" applyBorder="1" applyAlignment="1" applyProtection="1">
      <alignment horizontal="right" wrapText="1" shrinkToFit="1"/>
      <protection locked="0"/>
    </xf>
    <xf numFmtId="49" fontId="0" fillId="62" borderId="37" xfId="0" applyNumberFormat="1" applyFont="1" applyFill="1" applyBorder="1" applyAlignment="1" applyProtection="1">
      <alignment horizontal="left" wrapText="1"/>
      <protection locked="0"/>
    </xf>
    <xf numFmtId="4" fontId="23" fillId="34" borderId="37" xfId="0" applyNumberFormat="1" applyFont="1" applyFill="1" applyBorder="1" applyAlignment="1" applyProtection="1">
      <alignment horizontal="right" vertical="center" wrapText="1" shrinkToFit="1"/>
      <protection locked="0"/>
    </xf>
    <xf numFmtId="0" fontId="24" fillId="66" borderId="13" xfId="0" applyFont="1" applyFill="1" applyBorder="1" applyAlignment="1" applyProtection="1">
      <alignment horizontal="center" vertical="center" wrapText="1" shrinkToFit="1"/>
    </xf>
    <xf numFmtId="0" fontId="24" fillId="34" borderId="1" xfId="0" applyFont="1" applyFill="1" applyBorder="1" applyAlignment="1" applyProtection="1">
      <alignment horizontal="left" vertical="top" wrapText="1" shrinkToFit="1"/>
    </xf>
    <xf numFmtId="0" fontId="24" fillId="66" borderId="1" xfId="0" applyFont="1" applyFill="1" applyBorder="1" applyAlignment="1" applyProtection="1">
      <alignment horizontal="center" vertical="center" wrapText="1" shrinkToFit="1"/>
    </xf>
    <xf numFmtId="0" fontId="24" fillId="34" borderId="1" xfId="0" applyFont="1" applyFill="1" applyBorder="1" applyAlignment="1" applyProtection="1">
      <alignment horizontal="left" vertical="center" wrapText="1" shrinkToFit="1"/>
    </xf>
    <xf numFmtId="0" fontId="24" fillId="34" borderId="1" xfId="0" applyFont="1" applyFill="1" applyBorder="1" applyAlignment="1" applyProtection="1">
      <alignment horizontal="left" vertical="top" shrinkToFit="1"/>
    </xf>
    <xf numFmtId="0" fontId="24" fillId="34" borderId="1" xfId="0" applyFont="1" applyFill="1" applyBorder="1" applyAlignment="1" applyProtection="1">
      <alignment horizontal="center" vertical="center" wrapText="1" shrinkToFit="1"/>
    </xf>
    <xf numFmtId="0" fontId="24" fillId="34" borderId="1" xfId="0" applyFont="1" applyFill="1" applyBorder="1" applyAlignment="1" applyProtection="1">
      <alignment horizontal="left" vertical="top" wrapText="1" indent="1" shrinkToFit="1"/>
    </xf>
    <xf numFmtId="0" fontId="23" fillId="34" borderId="1" xfId="0" applyFont="1" applyFill="1" applyBorder="1" applyAlignment="1" applyProtection="1">
      <alignment horizontal="left" vertical="top" wrapText="1" shrinkToFit="1"/>
    </xf>
    <xf numFmtId="0" fontId="24" fillId="34" borderId="1" xfId="0" applyFont="1" applyFill="1" applyBorder="1" applyAlignment="1" applyProtection="1">
      <alignment horizontal="left" vertical="top" wrapText="1" indent="2" shrinkToFit="1"/>
    </xf>
    <xf numFmtId="0" fontId="24" fillId="34" borderId="1" xfId="0" applyFont="1" applyFill="1" applyBorder="1" applyAlignment="1" applyProtection="1">
      <alignment horizontal="left" vertical="top" indent="1" shrinkToFit="1"/>
    </xf>
    <xf numFmtId="49" fontId="23" fillId="63" borderId="37" xfId="0" applyNumberFormat="1" applyFont="1" applyFill="1" applyBorder="1" applyAlignment="1" applyProtection="1">
      <alignment horizontal="left" wrapText="1" shrinkToFit="1"/>
    </xf>
    <xf numFmtId="49" fontId="23" fillId="60" borderId="37" xfId="0" applyNumberFormat="1" applyFont="1" applyFill="1" applyBorder="1" applyAlignment="1" applyProtection="1">
      <alignment horizontal="left" wrapText="1" shrinkToFit="1"/>
    </xf>
    <xf numFmtId="0" fontId="23" fillId="60" borderId="37" xfId="0" applyNumberFormat="1" applyFont="1" applyFill="1" applyBorder="1" applyAlignment="1" applyProtection="1">
      <alignment horizontal="left" wrapText="1" shrinkToFit="1"/>
    </xf>
    <xf numFmtId="0" fontId="24" fillId="67" borderId="1" xfId="0" applyFont="1" applyFill="1" applyBorder="1" applyAlignment="1" applyProtection="1">
      <alignment horizontal="left" vertical="top" wrapText="1" shrinkToFit="1"/>
    </xf>
    <xf numFmtId="49" fontId="0" fillId="0" borderId="0" xfId="0" applyNumberFormat="1"/>
    <xf numFmtId="49" fontId="23" fillId="62" borderId="37" xfId="0" applyNumberFormat="1" applyFont="1" applyFill="1" applyBorder="1" applyAlignment="1" applyProtection="1">
      <alignment horizontal="left" wrapText="1" shrinkToFit="1"/>
    </xf>
    <xf numFmtId="0" fontId="82" fillId="0" borderId="0" xfId="35678" applyAlignment="1" applyProtection="1">
      <alignment wrapText="1"/>
    </xf>
    <xf numFmtId="0" fontId="87" fillId="69" borderId="1" xfId="0" applyFont="1" applyFill="1" applyBorder="1" applyAlignment="1">
      <alignment horizontal="left" vertical="center" wrapText="1"/>
    </xf>
    <xf numFmtId="0" fontId="88" fillId="0" borderId="37" xfId="35678" applyFont="1" applyBorder="1" applyAlignment="1" applyProtection="1">
      <alignment horizontal="left" vertical="center" wrapText="1"/>
    </xf>
    <xf numFmtId="0" fontId="24" fillId="66" borderId="13" xfId="0" applyFont="1" applyFill="1" applyBorder="1" applyAlignment="1" applyProtection="1">
      <alignment horizontal="center" vertical="center" wrapText="1" shrinkToFit="1"/>
    </xf>
    <xf numFmtId="49" fontId="23" fillId="63" borderId="37" xfId="0" applyNumberFormat="1" applyFont="1" applyFill="1" applyBorder="1" applyAlignment="1" applyProtection="1">
      <alignment horizontal="left" wrapText="1" shrinkToFit="1"/>
      <protection locked="0"/>
    </xf>
    <xf numFmtId="49" fontId="23" fillId="62" borderId="38" xfId="0" applyNumberFormat="1" applyFont="1" applyFill="1" applyBorder="1" applyAlignment="1" applyProtection="1">
      <alignment horizontal="left" wrapText="1" shrinkToFit="1"/>
      <protection locked="0"/>
    </xf>
    <xf numFmtId="0" fontId="23" fillId="60" borderId="38" xfId="0" applyNumberFormat="1" applyFont="1" applyFill="1" applyBorder="1" applyAlignment="1" applyProtection="1">
      <alignment horizontal="left" wrapText="1" shrinkToFit="1"/>
    </xf>
    <xf numFmtId="4" fontId="23" fillId="34" borderId="38" xfId="0" applyNumberFormat="1" applyFont="1" applyFill="1" applyBorder="1" applyAlignment="1" applyProtection="1">
      <alignment horizontal="right" wrapText="1" shrinkToFit="1"/>
      <protection locked="0"/>
    </xf>
    <xf numFmtId="0" fontId="24" fillId="70" borderId="1" xfId="0" applyFont="1" applyFill="1" applyBorder="1" applyAlignment="1" applyProtection="1">
      <alignment horizontal="left" vertical="top" wrapText="1" shrinkToFit="1"/>
    </xf>
    <xf numFmtId="1" fontId="23" fillId="34" borderId="37" xfId="0" applyNumberFormat="1" applyFont="1" applyFill="1" applyBorder="1" applyAlignment="1" applyProtection="1">
      <alignment horizontal="right" wrapText="1" shrinkToFit="1"/>
      <protection locked="0"/>
    </xf>
    <xf numFmtId="0" fontId="23" fillId="71" borderId="39" xfId="0" applyFont="1" applyFill="1" applyBorder="1" applyAlignment="1" applyProtection="1">
      <alignment horizontal="left" vertical="top" wrapText="1" shrinkToFit="1"/>
      <protection locked="0"/>
    </xf>
    <xf numFmtId="0" fontId="24" fillId="0" borderId="1" xfId="0" applyFont="1" applyFill="1" applyBorder="1" applyAlignment="1" applyProtection="1">
      <alignment horizontal="left" vertical="top" wrapText="1" indent="1" shrinkToFit="1"/>
    </xf>
    <xf numFmtId="0" fontId="24" fillId="34" borderId="39" xfId="0" applyFont="1" applyFill="1" applyBorder="1" applyAlignment="1" applyProtection="1">
      <alignment horizontal="center" vertical="center" wrapText="1" shrinkToFit="1"/>
    </xf>
    <xf numFmtId="0" fontId="24" fillId="34" borderId="40" xfId="0" applyFont="1" applyFill="1" applyBorder="1" applyAlignment="1" applyProtection="1">
      <alignment horizontal="center" vertical="center" wrapText="1" shrinkToFit="1"/>
    </xf>
    <xf numFmtId="49" fontId="23" fillId="60" borderId="38" xfId="0" applyNumberFormat="1" applyFont="1" applyFill="1" applyBorder="1" applyAlignment="1" applyProtection="1">
      <alignment horizontal="left" wrapText="1" shrinkToFit="1"/>
    </xf>
    <xf numFmtId="49" fontId="23" fillId="60" borderId="41" xfId="0" applyNumberFormat="1" applyFont="1" applyFill="1" applyBorder="1" applyAlignment="1" applyProtection="1">
      <alignment horizontal="left" wrapText="1" shrinkToFit="1"/>
    </xf>
    <xf numFmtId="49" fontId="23" fillId="60" borderId="42" xfId="0" applyNumberFormat="1" applyFont="1" applyFill="1" applyBorder="1" applyAlignment="1" applyProtection="1">
      <alignment horizontal="left" wrapText="1" shrinkToFit="1"/>
    </xf>
    <xf numFmtId="4" fontId="23" fillId="34" borderId="41" xfId="0" applyNumberFormat="1" applyFont="1" applyFill="1" applyBorder="1" applyAlignment="1" applyProtection="1">
      <alignment horizontal="right" wrapText="1" shrinkToFit="1"/>
      <protection locked="0"/>
    </xf>
    <xf numFmtId="0" fontId="23" fillId="33" borderId="13" xfId="0" applyFont="1" applyFill="1" applyBorder="1" applyAlignment="1" applyProtection="1">
      <alignment wrapText="1" shrinkToFit="1"/>
    </xf>
    <xf numFmtId="0" fontId="23" fillId="60" borderId="41" xfId="0" applyNumberFormat="1" applyFont="1" applyFill="1" applyBorder="1" applyAlignment="1" applyProtection="1">
      <alignment horizontal="left" wrapText="1" shrinkToFit="1"/>
    </xf>
    <xf numFmtId="0" fontId="23" fillId="60" borderId="42" xfId="0" applyNumberFormat="1" applyFont="1" applyFill="1" applyBorder="1" applyAlignment="1" applyProtection="1">
      <alignment horizontal="left" wrapText="1" shrinkToFit="1"/>
    </xf>
    <xf numFmtId="0" fontId="23" fillId="33" borderId="36" xfId="0" applyFont="1" applyFill="1" applyBorder="1" applyAlignment="1" applyProtection="1">
      <alignment wrapText="1" shrinkToFit="1"/>
    </xf>
    <xf numFmtId="49" fontId="23" fillId="65" borderId="41" xfId="0" applyNumberFormat="1" applyFont="1" applyFill="1" applyBorder="1" applyAlignment="1" applyProtection="1">
      <alignment horizontal="left" wrapText="1" shrinkToFit="1"/>
    </xf>
    <xf numFmtId="4" fontId="23" fillId="34" borderId="43" xfId="0" applyNumberFormat="1" applyFont="1" applyFill="1" applyBorder="1" applyAlignment="1" applyProtection="1">
      <alignment horizontal="right" wrapText="1" shrinkToFit="1"/>
      <protection locked="0"/>
    </xf>
    <xf numFmtId="0" fontId="0" fillId="33" borderId="44" xfId="0" applyFill="1" applyBorder="1" applyProtection="1"/>
    <xf numFmtId="0" fontId="0" fillId="33" borderId="13" xfId="0" applyFill="1" applyBorder="1" applyProtection="1"/>
    <xf numFmtId="0" fontId="23" fillId="33" borderId="44" xfId="0" applyFont="1" applyFill="1" applyBorder="1" applyAlignment="1" applyProtection="1">
      <alignment wrapText="1" shrinkToFit="1"/>
    </xf>
    <xf numFmtId="4" fontId="23" fillId="34" borderId="43" xfId="0" applyNumberFormat="1" applyFont="1" applyFill="1" applyBorder="1" applyAlignment="1" applyProtection="1">
      <alignment horizontal="right" vertical="center" wrapText="1" shrinkToFit="1"/>
      <protection locked="0"/>
    </xf>
    <xf numFmtId="0" fontId="24" fillId="33" borderId="44" xfId="0" applyFont="1" applyFill="1" applyBorder="1" applyAlignment="1" applyProtection="1">
      <alignment horizontal="center" vertical="center" wrapText="1" shrinkToFit="1"/>
    </xf>
    <xf numFmtId="0" fontId="24" fillId="33" borderId="13" xfId="0" applyFont="1" applyFill="1" applyBorder="1" applyAlignment="1" applyProtection="1">
      <alignment horizontal="center" vertical="center" wrapText="1" shrinkToFit="1"/>
    </xf>
    <xf numFmtId="0" fontId="0" fillId="0" borderId="0" xfId="0"/>
    <xf numFmtId="0" fontId="22" fillId="0" borderId="0" xfId="0" applyFont="1" applyAlignment="1">
      <alignment shrinkToFit="1"/>
    </xf>
    <xf numFmtId="0" fontId="22" fillId="0" borderId="0" xfId="0" applyFont="1" applyAlignment="1">
      <alignment horizontal="right" shrinkToFit="1"/>
    </xf>
    <xf numFmtId="0" fontId="23" fillId="72" borderId="39" xfId="0" applyFont="1" applyFill="1" applyBorder="1" applyAlignment="1" applyProtection="1">
      <alignment horizontal="left" vertical="top" wrapText="1" shrinkToFit="1"/>
    </xf>
    <xf numFmtId="0" fontId="0" fillId="0" borderId="0" xfId="0" applyBorder="1" applyAlignment="1">
      <alignment wrapText="1"/>
    </xf>
    <xf numFmtId="0" fontId="19" fillId="66" borderId="2" xfId="0" applyFont="1" applyFill="1" applyBorder="1" applyAlignment="1" applyProtection="1">
      <alignment horizontal="center" vertical="center"/>
    </xf>
    <xf numFmtId="0" fontId="19" fillId="66" borderId="3" xfId="0" applyFont="1" applyFill="1" applyBorder="1" applyAlignment="1" applyProtection="1">
      <alignment horizontal="center" vertical="center"/>
    </xf>
    <xf numFmtId="0" fontId="85" fillId="34" borderId="0" xfId="0" applyFont="1" applyFill="1" applyAlignment="1">
      <alignment shrinkToFit="1"/>
    </xf>
    <xf numFmtId="0" fontId="19" fillId="34" borderId="0" xfId="0" applyFont="1" applyFill="1" applyAlignment="1">
      <alignment shrinkToFit="1"/>
    </xf>
    <xf numFmtId="0" fontId="19" fillId="66" borderId="40" xfId="0" applyFont="1" applyFill="1" applyBorder="1" applyAlignment="1" applyProtection="1">
      <alignment horizontal="left" vertical="top"/>
    </xf>
    <xf numFmtId="0" fontId="19" fillId="66" borderId="45" xfId="0" applyFont="1" applyFill="1" applyBorder="1" applyAlignment="1" applyProtection="1">
      <alignment horizontal="left" vertical="top"/>
    </xf>
    <xf numFmtId="0" fontId="19" fillId="66" borderId="14" xfId="0" applyFont="1" applyFill="1" applyBorder="1" applyAlignment="1" applyProtection="1">
      <alignment horizontal="center" vertical="center"/>
    </xf>
    <xf numFmtId="0" fontId="19" fillId="66" borderId="13" xfId="0" applyFont="1" applyFill="1" applyBorder="1" applyAlignment="1" applyProtection="1">
      <alignment horizontal="center" vertical="center"/>
    </xf>
    <xf numFmtId="0" fontId="19" fillId="66" borderId="2" xfId="0" applyFont="1" applyFill="1" applyBorder="1" applyAlignment="1" applyProtection="1">
      <alignment horizontal="left" vertical="top"/>
    </xf>
    <xf numFmtId="0" fontId="19" fillId="66" borderId="15" xfId="0" applyFont="1" applyFill="1" applyBorder="1" applyAlignment="1" applyProtection="1">
      <alignment horizontal="left" vertical="top"/>
    </xf>
    <xf numFmtId="0" fontId="19" fillId="66" borderId="3" xfId="0" applyFont="1" applyFill="1" applyBorder="1" applyAlignment="1" applyProtection="1">
      <alignment horizontal="left" vertical="top"/>
    </xf>
    <xf numFmtId="0" fontId="86" fillId="68" borderId="2" xfId="0" applyFont="1" applyFill="1" applyBorder="1" applyAlignment="1" applyProtection="1">
      <alignment horizontal="center" vertical="center" wrapText="1" shrinkToFit="1"/>
    </xf>
    <xf numFmtId="0" fontId="86" fillId="68" borderId="15" xfId="0" applyFont="1" applyFill="1" applyBorder="1" applyAlignment="1" applyProtection="1">
      <alignment horizontal="center" vertical="center" wrapText="1" shrinkToFit="1"/>
    </xf>
    <xf numFmtId="0" fontId="86" fillId="68" borderId="3" xfId="0" applyFont="1" applyFill="1" applyBorder="1" applyAlignment="1" applyProtection="1">
      <alignment horizontal="center" vertical="center" wrapText="1" shrinkToFit="1"/>
    </xf>
    <xf numFmtId="0" fontId="19" fillId="0" borderId="2" xfId="0" applyFont="1" applyBorder="1" applyAlignment="1">
      <alignment horizontal="left" vertical="top" wrapText="1"/>
    </xf>
    <xf numFmtId="0" fontId="19" fillId="0" borderId="15" xfId="0" applyFont="1" applyBorder="1" applyAlignment="1">
      <alignment horizontal="left" vertical="top" wrapText="1"/>
    </xf>
    <xf numFmtId="0" fontId="19" fillId="0" borderId="3" xfId="0" applyFont="1" applyBorder="1" applyAlignment="1">
      <alignment horizontal="left" vertical="top" wrapText="1"/>
    </xf>
    <xf numFmtId="0" fontId="24" fillId="66" borderId="14" xfId="0" applyFont="1" applyFill="1" applyBorder="1" applyAlignment="1" applyProtection="1">
      <alignment horizontal="center" vertical="center" wrapText="1" shrinkToFit="1"/>
    </xf>
    <xf numFmtId="0" fontId="24" fillId="66" borderId="13" xfId="0" applyFont="1" applyFill="1" applyBorder="1" applyAlignment="1" applyProtection="1">
      <alignment horizontal="center" vertical="center" wrapText="1" shrinkToFit="1"/>
    </xf>
    <xf numFmtId="0" fontId="24" fillId="66" borderId="2" xfId="0" applyFont="1" applyFill="1" applyBorder="1" applyAlignment="1" applyProtection="1">
      <alignment horizontal="center" vertical="center" wrapText="1" shrinkToFit="1"/>
    </xf>
    <xf numFmtId="0" fontId="24" fillId="66" borderId="15" xfId="0" applyFont="1" applyFill="1" applyBorder="1" applyAlignment="1" applyProtection="1">
      <alignment horizontal="center" vertical="center" wrapText="1" shrinkToFit="1"/>
    </xf>
    <xf numFmtId="0" fontId="24" fillId="66" borderId="3" xfId="0" applyFont="1" applyFill="1" applyBorder="1" applyAlignment="1" applyProtection="1">
      <alignment horizontal="center" vertical="center" wrapText="1" shrinkToFit="1"/>
    </xf>
    <xf numFmtId="0" fontId="19" fillId="66" borderId="14" xfId="0" applyFont="1" applyFill="1" applyBorder="1" applyAlignment="1" applyProtection="1">
      <alignment horizontal="center" vertical="top"/>
    </xf>
    <xf numFmtId="0" fontId="19" fillId="66" borderId="13" xfId="0" applyFont="1" applyFill="1" applyBorder="1" applyAlignment="1" applyProtection="1">
      <alignment horizontal="center" vertical="top"/>
    </xf>
    <xf numFmtId="0" fontId="24" fillId="66" borderId="36" xfId="0" applyFont="1" applyFill="1" applyBorder="1" applyAlignment="1" applyProtection="1">
      <alignment horizontal="center" vertical="center" wrapText="1" shrinkToFit="1"/>
    </xf>
    <xf numFmtId="0" fontId="0" fillId="0" borderId="15" xfId="0" applyBorder="1" applyAlignment="1">
      <alignment horizontal="left" vertical="top" wrapText="1"/>
    </xf>
    <xf numFmtId="0" fontId="0" fillId="0" borderId="3" xfId="0" applyBorder="1" applyAlignment="1">
      <alignment horizontal="left" vertical="top" wrapText="1"/>
    </xf>
    <xf numFmtId="0" fontId="19" fillId="66" borderId="2" xfId="0" applyFont="1" applyFill="1" applyBorder="1" applyAlignment="1" applyProtection="1">
      <alignment horizontal="left" vertical="top" wrapText="1"/>
    </xf>
    <xf numFmtId="0" fontId="19" fillId="66" borderId="15" xfId="0" applyFont="1" applyFill="1" applyBorder="1" applyAlignment="1" applyProtection="1">
      <alignment horizontal="left" vertical="top" wrapText="1"/>
    </xf>
    <xf numFmtId="0" fontId="19" fillId="66" borderId="3" xfId="0" applyFont="1" applyFill="1" applyBorder="1" applyAlignment="1" applyProtection="1">
      <alignment horizontal="left" vertical="top" wrapText="1"/>
    </xf>
    <xf numFmtId="0" fontId="19" fillId="66" borderId="14" xfId="0" applyFont="1" applyFill="1" applyBorder="1" applyAlignment="1" applyProtection="1">
      <alignment horizontal="center" vertical="top" wrapText="1"/>
    </xf>
    <xf numFmtId="0" fontId="19" fillId="66" borderId="13" xfId="0" applyFont="1" applyFill="1" applyBorder="1" applyAlignment="1" applyProtection="1">
      <alignment horizontal="center" vertical="top" wrapText="1"/>
    </xf>
    <xf numFmtId="0" fontId="19" fillId="66" borderId="14" xfId="0" applyFont="1" applyFill="1" applyBorder="1" applyAlignment="1" applyProtection="1">
      <alignment horizontal="center" vertical="center" wrapText="1"/>
    </xf>
    <xf numFmtId="0" fontId="19" fillId="66" borderId="13" xfId="0" applyFont="1" applyFill="1" applyBorder="1" applyAlignment="1" applyProtection="1">
      <alignment horizontal="center" vertical="center" wrapText="1"/>
    </xf>
  </cellXfs>
  <cellStyles count="35679">
    <cellStyle name=" Writer Import]_x000d__x000a_Display Dialog=No_x000d__x000a__x000d__x000a_[Horizontal Arrange]_x000d__x000a_Dimensions Interlocking=Yes_x000d__x000a_Sum Hierarchy=Yes_x000d__x000a_Generate" xfId="45"/>
    <cellStyle name="]_x000d__x000a_Width=797_x000d__x000a_Height=554_x000d__x000a__x000d__x000a_[Code]_x000d__x000a_Code0=/nyf50_x000d__x000a_Code1=4500000136_x000d__x000a_Code2=ME23_x000d__x000a_Code3=4500002322_x000d__x000a_Code4=#_x000d__x000a_Code5=MB01_x000d__x000a_" xfId="46"/>
    <cellStyle name="]_x000d__x000a_Width=797_x000d__x000a_Height=554_x000d__x000a__x000d__x000a_[Code]_x000d__x000a_Code0=/nyf50_x000d__x000a_Code1=4500000136_x000d__x000a_Code2=ME23_x000d__x000a_Code3=4500002322_x000d__x000a_Code4=#_x000d__x000a_Code5=MB01_x000d__x000a_ 2" xfId="47"/>
    <cellStyle name="1enter" xfId="48"/>
    <cellStyle name="20% - 1. jelölőszín" xfId="49"/>
    <cellStyle name="20% - 2. jelölőszín" xfId="50"/>
    <cellStyle name="20% - 3. jelölőszín" xfId="51"/>
    <cellStyle name="20% - 4. jelölőszín" xfId="52"/>
    <cellStyle name="20% - 5. jelölőszín" xfId="53"/>
    <cellStyle name="20% - 6. jelölőszín" xfId="54"/>
    <cellStyle name="20% - Accent1" xfId="22" builtinId="30" customBuiltin="1"/>
    <cellStyle name="20% - Accent1 2" xfId="55"/>
    <cellStyle name="20% - Accent2" xfId="26" builtinId="34" customBuiltin="1"/>
    <cellStyle name="20% - Accent2 2" xfId="56"/>
    <cellStyle name="20% - Accent3" xfId="30" builtinId="38" customBuiltin="1"/>
    <cellStyle name="20% - Accent3 2" xfId="57"/>
    <cellStyle name="20% - Accent4" xfId="34" builtinId="42" customBuiltin="1"/>
    <cellStyle name="20% - Accent4 2" xfId="58"/>
    <cellStyle name="20% - Accent5" xfId="38" builtinId="46" customBuiltin="1"/>
    <cellStyle name="20% - Accent5 2" xfId="59"/>
    <cellStyle name="20% - Accent6" xfId="42" builtinId="50" customBuiltin="1"/>
    <cellStyle name="20% - Accent6 2" xfId="60"/>
    <cellStyle name="20% - Énfasis1" xfId="61"/>
    <cellStyle name="20% - Énfasis2" xfId="62"/>
    <cellStyle name="20% - Énfasis3" xfId="63"/>
    <cellStyle name="20% - Énfasis4" xfId="64"/>
    <cellStyle name="20% - Énfasis5" xfId="65"/>
    <cellStyle name="20% - Énfasis6" xfId="66"/>
    <cellStyle name="40% - 1. jelölőszín" xfId="67"/>
    <cellStyle name="40% - 2. jelölőszín" xfId="68"/>
    <cellStyle name="40% - 3. jelölőszín" xfId="69"/>
    <cellStyle name="40% - 4. jelölőszín" xfId="70"/>
    <cellStyle name="40% - 5. jelölőszín" xfId="71"/>
    <cellStyle name="40% - 6. jelölőszín" xfId="72"/>
    <cellStyle name="40% - Accent1" xfId="23" builtinId="31" customBuiltin="1"/>
    <cellStyle name="40% - Accent1 2" xfId="73"/>
    <cellStyle name="40% - Accent2" xfId="27" builtinId="35" customBuiltin="1"/>
    <cellStyle name="40% - Accent2 2" xfId="74"/>
    <cellStyle name="40% - Accent3" xfId="31" builtinId="39" customBuiltin="1"/>
    <cellStyle name="40% - Accent3 2" xfId="75"/>
    <cellStyle name="40% - Accent4" xfId="35" builtinId="43" customBuiltin="1"/>
    <cellStyle name="40% - Accent4 2" xfId="76"/>
    <cellStyle name="40% - Accent5" xfId="39" builtinId="47" customBuiltin="1"/>
    <cellStyle name="40% - Accent5 2" xfId="77"/>
    <cellStyle name="40% - Accent6" xfId="43" builtinId="51" customBuiltin="1"/>
    <cellStyle name="40% - Accent6 2" xfId="78"/>
    <cellStyle name="40% - Accent6 2 2" xfId="79"/>
    <cellStyle name="40% - Accent6 2 2 2" xfId="80"/>
    <cellStyle name="40% - Accent6 2 2 2 2" xfId="81"/>
    <cellStyle name="40% - Accent6 2 2 3" xfId="82"/>
    <cellStyle name="40% - Accent6 2 3" xfId="83"/>
    <cellStyle name="40% - Accent6 2 3 2" xfId="84"/>
    <cellStyle name="40% - Accent6 2 4" xfId="85"/>
    <cellStyle name="40% - Accent6 2 5" xfId="86"/>
    <cellStyle name="40% - Accent6 2 5 2" xfId="87"/>
    <cellStyle name="40% - Accent6 2 5 3" xfId="88"/>
    <cellStyle name="40% - Accent6 3" xfId="89"/>
    <cellStyle name="40% - Accent6 3 2" xfId="90"/>
    <cellStyle name="40% - Accent6 3 2 2" xfId="91"/>
    <cellStyle name="40% - Accent6 3 2 2 2" xfId="92"/>
    <cellStyle name="40% - Accent6 3 2 3" xfId="93"/>
    <cellStyle name="40% - Accent6 3 3" xfId="94"/>
    <cellStyle name="40% - Accent6 3 3 2" xfId="95"/>
    <cellStyle name="40% - Accent6 3 4" xfId="96"/>
    <cellStyle name="40% - Accent6 4" xfId="97"/>
    <cellStyle name="40% - Accent6 4 2" xfId="98"/>
    <cellStyle name="40% - Accent6 4 2 2" xfId="99"/>
    <cellStyle name="40% - Accent6 4 2 2 2" xfId="100"/>
    <cellStyle name="40% - Accent6 4 2 3" xfId="101"/>
    <cellStyle name="40% - Accent6 4 3" xfId="102"/>
    <cellStyle name="40% - Accent6 4 3 2" xfId="103"/>
    <cellStyle name="40% - Accent6 4 4" xfId="104"/>
    <cellStyle name="40% - Accent6 5" xfId="105"/>
    <cellStyle name="40% - Accent6 5 2" xfId="106"/>
    <cellStyle name="40% - Accent6 5 2 2" xfId="107"/>
    <cellStyle name="40% - Accent6 5 2 2 2" xfId="108"/>
    <cellStyle name="40% - Accent6 5 2 3" xfId="109"/>
    <cellStyle name="40% - Accent6 5 3" xfId="110"/>
    <cellStyle name="40% - Accent6 5 3 2" xfId="111"/>
    <cellStyle name="40% - Accent6 5 4" xfId="112"/>
    <cellStyle name="40% - Énfasis1" xfId="113"/>
    <cellStyle name="40% - Énfasis2" xfId="114"/>
    <cellStyle name="40% - Énfasis3" xfId="115"/>
    <cellStyle name="40% - Énfasis4" xfId="116"/>
    <cellStyle name="40% - Énfasis5" xfId="117"/>
    <cellStyle name="40% - Énfasis6" xfId="118"/>
    <cellStyle name="60% - 1. jelölőszín" xfId="119"/>
    <cellStyle name="60% - 2. jelölőszín" xfId="120"/>
    <cellStyle name="60% - 3. jelölőszín" xfId="121"/>
    <cellStyle name="60% - 4. jelölőszín" xfId="122"/>
    <cellStyle name="60% - 5. jelölőszín" xfId="123"/>
    <cellStyle name="60% - 6. jelölőszín" xfId="124"/>
    <cellStyle name="60% - Accent1" xfId="24" builtinId="32" customBuiltin="1"/>
    <cellStyle name="60% - Accent1 2" xfId="125"/>
    <cellStyle name="60% - Accent2" xfId="28" builtinId="36" customBuiltin="1"/>
    <cellStyle name="60% - Accent2 2" xfId="126"/>
    <cellStyle name="60% - Accent3" xfId="32" builtinId="40" customBuiltin="1"/>
    <cellStyle name="60% - Accent3 2" xfId="127"/>
    <cellStyle name="60% - Accent4" xfId="36" builtinId="44" customBuiltin="1"/>
    <cellStyle name="60% - Accent4 2" xfId="128"/>
    <cellStyle name="60% - Accent5" xfId="40" builtinId="48" customBuiltin="1"/>
    <cellStyle name="60% - Accent5 2" xfId="129"/>
    <cellStyle name="60% - Accent6" xfId="44" builtinId="52" customBuiltin="1"/>
    <cellStyle name="60% - Accent6 2" xfId="130"/>
    <cellStyle name="60% - Énfasis1" xfId="131"/>
    <cellStyle name="60% - Énfasis2" xfId="132"/>
    <cellStyle name="60% - Énfasis3" xfId="133"/>
    <cellStyle name="60% - Énfasis4" xfId="134"/>
    <cellStyle name="60% - Énfasis5" xfId="135"/>
    <cellStyle name="60% - Énfasis6" xfId="136"/>
    <cellStyle name="Accent1" xfId="21" builtinId="29" customBuiltin="1"/>
    <cellStyle name="Accent1 2" xfId="137"/>
    <cellStyle name="Accent2" xfId="25" builtinId="33" customBuiltin="1"/>
    <cellStyle name="Accent2 2" xfId="138"/>
    <cellStyle name="Accent3" xfId="29" builtinId="37" customBuiltin="1"/>
    <cellStyle name="Accent3 2" xfId="139"/>
    <cellStyle name="Accent4" xfId="33" builtinId="41" customBuiltin="1"/>
    <cellStyle name="Accent4 2" xfId="140"/>
    <cellStyle name="Accent5" xfId="37" builtinId="45" customBuiltin="1"/>
    <cellStyle name="Accent5 2" xfId="141"/>
    <cellStyle name="Accent6" xfId="41" builtinId="49" customBuiltin="1"/>
    <cellStyle name="Accent6 2" xfId="142"/>
    <cellStyle name="AttribBox" xfId="143"/>
    <cellStyle name="AttribBox 10" xfId="144"/>
    <cellStyle name="AttribBox 10 2" xfId="145"/>
    <cellStyle name="AttribBox 10 2 2" xfId="146"/>
    <cellStyle name="AttribBox 10 3" xfId="147"/>
    <cellStyle name="AttribBox 10 3 2" xfId="148"/>
    <cellStyle name="AttribBox 10 4" xfId="149"/>
    <cellStyle name="AttribBox 10 5" xfId="150"/>
    <cellStyle name="AttribBox 11" xfId="151"/>
    <cellStyle name="AttribBox 11 2" xfId="152"/>
    <cellStyle name="AttribBox 11 2 2" xfId="153"/>
    <cellStyle name="AttribBox 11 3" xfId="154"/>
    <cellStyle name="AttribBox 11 3 2" xfId="155"/>
    <cellStyle name="AttribBox 11 4" xfId="156"/>
    <cellStyle name="AttribBox 11 5" xfId="157"/>
    <cellStyle name="AttribBox 12" xfId="158"/>
    <cellStyle name="AttribBox 12 2" xfId="159"/>
    <cellStyle name="AttribBox 12 2 2" xfId="160"/>
    <cellStyle name="AttribBox 12 3" xfId="161"/>
    <cellStyle name="AttribBox 12 3 2" xfId="162"/>
    <cellStyle name="AttribBox 12 4" xfId="163"/>
    <cellStyle name="AttribBox 12 5" xfId="164"/>
    <cellStyle name="AttribBox 13" xfId="165"/>
    <cellStyle name="AttribBox 13 2" xfId="166"/>
    <cellStyle name="AttribBox 13 2 2" xfId="167"/>
    <cellStyle name="AttribBox 13 3" xfId="168"/>
    <cellStyle name="AttribBox 13 3 2" xfId="169"/>
    <cellStyle name="AttribBox 13 4" xfId="170"/>
    <cellStyle name="AttribBox 13 5" xfId="171"/>
    <cellStyle name="AttribBox 14" xfId="172"/>
    <cellStyle name="AttribBox 14 2" xfId="173"/>
    <cellStyle name="AttribBox 15" xfId="174"/>
    <cellStyle name="AttribBox 15 2" xfId="175"/>
    <cellStyle name="AttribBox 16" xfId="176"/>
    <cellStyle name="AttribBox 16 2" xfId="177"/>
    <cellStyle name="AttribBox 2" xfId="178"/>
    <cellStyle name="AttribBox 2 2" xfId="179"/>
    <cellStyle name="AttribBox 2 2 2" xfId="180"/>
    <cellStyle name="AttribBox 2 3" xfId="181"/>
    <cellStyle name="AttribBox 2 3 2" xfId="182"/>
    <cellStyle name="AttribBox 2 4" xfId="183"/>
    <cellStyle name="AttribBox 2 5" xfId="184"/>
    <cellStyle name="AttribBox 3" xfId="185"/>
    <cellStyle name="AttribBox 3 2" xfId="186"/>
    <cellStyle name="AttribBox 3 2 2" xfId="187"/>
    <cellStyle name="AttribBox 3 3" xfId="188"/>
    <cellStyle name="AttribBox 3 3 2" xfId="189"/>
    <cellStyle name="AttribBox 3 4" xfId="190"/>
    <cellStyle name="AttribBox 3 5" xfId="191"/>
    <cellStyle name="AttribBox 4" xfId="192"/>
    <cellStyle name="AttribBox 4 2" xfId="193"/>
    <cellStyle name="AttribBox 4 2 2" xfId="194"/>
    <cellStyle name="AttribBox 4 3" xfId="195"/>
    <cellStyle name="AttribBox 4 3 2" xfId="196"/>
    <cellStyle name="AttribBox 4 4" xfId="197"/>
    <cellStyle name="AttribBox 4 5" xfId="198"/>
    <cellStyle name="AttribBox 5" xfId="199"/>
    <cellStyle name="AttribBox 5 2" xfId="200"/>
    <cellStyle name="AttribBox 5 2 2" xfId="201"/>
    <cellStyle name="AttribBox 5 3" xfId="202"/>
    <cellStyle name="AttribBox 5 3 2" xfId="203"/>
    <cellStyle name="AttribBox 5 4" xfId="204"/>
    <cellStyle name="AttribBox 5 5" xfId="205"/>
    <cellStyle name="AttribBox 6" xfId="206"/>
    <cellStyle name="AttribBox 6 2" xfId="207"/>
    <cellStyle name="AttribBox 6 2 2" xfId="208"/>
    <cellStyle name="AttribBox 6 3" xfId="209"/>
    <cellStyle name="AttribBox 6 3 2" xfId="210"/>
    <cellStyle name="AttribBox 6 4" xfId="211"/>
    <cellStyle name="AttribBox 6 5" xfId="212"/>
    <cellStyle name="AttribBox 7" xfId="213"/>
    <cellStyle name="AttribBox 7 2" xfId="214"/>
    <cellStyle name="AttribBox 7 2 2" xfId="215"/>
    <cellStyle name="AttribBox 7 3" xfId="216"/>
    <cellStyle name="AttribBox 7 3 2" xfId="217"/>
    <cellStyle name="AttribBox 7 4" xfId="218"/>
    <cellStyle name="AttribBox 7 5" xfId="219"/>
    <cellStyle name="AttribBox 8" xfId="220"/>
    <cellStyle name="AttribBox 8 2" xfId="221"/>
    <cellStyle name="AttribBox 8 2 2" xfId="222"/>
    <cellStyle name="AttribBox 8 3" xfId="223"/>
    <cellStyle name="AttribBox 8 3 2" xfId="224"/>
    <cellStyle name="AttribBox 8 4" xfId="225"/>
    <cellStyle name="AttribBox 9" xfId="226"/>
    <cellStyle name="AttribBox 9 2" xfId="227"/>
    <cellStyle name="AttribBox 9 2 2" xfId="228"/>
    <cellStyle name="AttribBox 9 3" xfId="229"/>
    <cellStyle name="AttribBox 9 3 2" xfId="230"/>
    <cellStyle name="AttribBox 9 4" xfId="231"/>
    <cellStyle name="AttribBox 9 5" xfId="232"/>
    <cellStyle name="Attribute" xfId="233"/>
    <cellStyle name="Attribute 2" xfId="234"/>
    <cellStyle name="Bad" xfId="10" builtinId="27" customBuiltin="1"/>
    <cellStyle name="Bad 2" xfId="235"/>
    <cellStyle name="Bevitel" xfId="236"/>
    <cellStyle name="Bevitel 10" xfId="237"/>
    <cellStyle name="Bevitel 10 2" xfId="238"/>
    <cellStyle name="Bevitel 10 2 2" xfId="239"/>
    <cellStyle name="Bevitel 10 3" xfId="240"/>
    <cellStyle name="Bevitel 10 3 2" xfId="241"/>
    <cellStyle name="Bevitel 10 4" xfId="242"/>
    <cellStyle name="Bevitel 10 5" xfId="243"/>
    <cellStyle name="Bevitel 11" xfId="244"/>
    <cellStyle name="Bevitel 11 2" xfId="245"/>
    <cellStyle name="Bevitel 11 2 2" xfId="246"/>
    <cellStyle name="Bevitel 11 3" xfId="247"/>
    <cellStyle name="Bevitel 11 3 2" xfId="248"/>
    <cellStyle name="Bevitel 11 4" xfId="249"/>
    <cellStyle name="Bevitel 11 5" xfId="250"/>
    <cellStyle name="Bevitel 12" xfId="251"/>
    <cellStyle name="Bevitel 12 2" xfId="252"/>
    <cellStyle name="Bevitel 12 2 2" xfId="253"/>
    <cellStyle name="Bevitel 12 3" xfId="254"/>
    <cellStyle name="Bevitel 12 3 2" xfId="255"/>
    <cellStyle name="Bevitel 12 4" xfId="256"/>
    <cellStyle name="Bevitel 12 5" xfId="257"/>
    <cellStyle name="Bevitel 13" xfId="258"/>
    <cellStyle name="Bevitel 13 2" xfId="259"/>
    <cellStyle name="Bevitel 13 2 2" xfId="260"/>
    <cellStyle name="Bevitel 13 3" xfId="261"/>
    <cellStyle name="Bevitel 13 3 2" xfId="262"/>
    <cellStyle name="Bevitel 13 4" xfId="263"/>
    <cellStyle name="Bevitel 13 5" xfId="264"/>
    <cellStyle name="Bevitel 14" xfId="265"/>
    <cellStyle name="Bevitel 14 2" xfId="266"/>
    <cellStyle name="Bevitel 14 2 2" xfId="267"/>
    <cellStyle name="Bevitel 14 3" xfId="268"/>
    <cellStyle name="Bevitel 14 3 2" xfId="269"/>
    <cellStyle name="Bevitel 14 4" xfId="270"/>
    <cellStyle name="Bevitel 14 5" xfId="271"/>
    <cellStyle name="Bevitel 15" xfId="272"/>
    <cellStyle name="Bevitel 15 2" xfId="273"/>
    <cellStyle name="Bevitel 15 2 2" xfId="274"/>
    <cellStyle name="Bevitel 15 3" xfId="275"/>
    <cellStyle name="Bevitel 15 3 2" xfId="276"/>
    <cellStyle name="Bevitel 15 4" xfId="277"/>
    <cellStyle name="Bevitel 15 5" xfId="278"/>
    <cellStyle name="Bevitel 16" xfId="279"/>
    <cellStyle name="Bevitel 16 2" xfId="280"/>
    <cellStyle name="Bevitel 16 2 2" xfId="281"/>
    <cellStyle name="Bevitel 16 3" xfId="282"/>
    <cellStyle name="Bevitel 16 3 2" xfId="283"/>
    <cellStyle name="Bevitel 16 4" xfId="284"/>
    <cellStyle name="Bevitel 16 5" xfId="285"/>
    <cellStyle name="Bevitel 17" xfId="286"/>
    <cellStyle name="Bevitel 17 2" xfId="287"/>
    <cellStyle name="Bevitel 17 2 2" xfId="288"/>
    <cellStyle name="Bevitel 17 3" xfId="289"/>
    <cellStyle name="Bevitel 17 3 2" xfId="290"/>
    <cellStyle name="Bevitel 17 4" xfId="291"/>
    <cellStyle name="Bevitel 17 5" xfId="292"/>
    <cellStyle name="Bevitel 18" xfId="293"/>
    <cellStyle name="Bevitel 18 2" xfId="294"/>
    <cellStyle name="Bevitel 18 2 2" xfId="295"/>
    <cellStyle name="Bevitel 18 3" xfId="296"/>
    <cellStyle name="Bevitel 18 3 2" xfId="297"/>
    <cellStyle name="Bevitel 18 4" xfId="298"/>
    <cellStyle name="Bevitel 18 5" xfId="299"/>
    <cellStyle name="Bevitel 19" xfId="300"/>
    <cellStyle name="Bevitel 19 2" xfId="301"/>
    <cellStyle name="Bevitel 19 2 2" xfId="302"/>
    <cellStyle name="Bevitel 19 3" xfId="303"/>
    <cellStyle name="Bevitel 19 3 2" xfId="304"/>
    <cellStyle name="Bevitel 19 4" xfId="305"/>
    <cellStyle name="Bevitel 19 5" xfId="306"/>
    <cellStyle name="Bevitel 2" xfId="307"/>
    <cellStyle name="Bevitel 2 10" xfId="308"/>
    <cellStyle name="Bevitel 2 10 2" xfId="309"/>
    <cellStyle name="Bevitel 2 10 2 2" xfId="310"/>
    <cellStyle name="Bevitel 2 10 3" xfId="311"/>
    <cellStyle name="Bevitel 2 10 3 2" xfId="312"/>
    <cellStyle name="Bevitel 2 10 4" xfId="313"/>
    <cellStyle name="Bevitel 2 10 5" xfId="314"/>
    <cellStyle name="Bevitel 2 11" xfId="315"/>
    <cellStyle name="Bevitel 2 11 2" xfId="316"/>
    <cellStyle name="Bevitel 2 11 2 2" xfId="317"/>
    <cellStyle name="Bevitel 2 11 3" xfId="318"/>
    <cellStyle name="Bevitel 2 11 3 2" xfId="319"/>
    <cellStyle name="Bevitel 2 11 4" xfId="320"/>
    <cellStyle name="Bevitel 2 11 5" xfId="321"/>
    <cellStyle name="Bevitel 2 12" xfId="322"/>
    <cellStyle name="Bevitel 2 12 2" xfId="323"/>
    <cellStyle name="Bevitel 2 12 2 2" xfId="324"/>
    <cellStyle name="Bevitel 2 12 3" xfId="325"/>
    <cellStyle name="Bevitel 2 12 3 2" xfId="326"/>
    <cellStyle name="Bevitel 2 12 4" xfId="327"/>
    <cellStyle name="Bevitel 2 12 5" xfId="328"/>
    <cellStyle name="Bevitel 2 13" xfId="329"/>
    <cellStyle name="Bevitel 2 13 2" xfId="330"/>
    <cellStyle name="Bevitel 2 13 2 2" xfId="331"/>
    <cellStyle name="Bevitel 2 13 3" xfId="332"/>
    <cellStyle name="Bevitel 2 13 3 2" xfId="333"/>
    <cellStyle name="Bevitel 2 13 4" xfId="334"/>
    <cellStyle name="Bevitel 2 13 5" xfId="335"/>
    <cellStyle name="Bevitel 2 14" xfId="336"/>
    <cellStyle name="Bevitel 2 14 2" xfId="337"/>
    <cellStyle name="Bevitel 2 14 2 2" xfId="338"/>
    <cellStyle name="Bevitel 2 14 3" xfId="339"/>
    <cellStyle name="Bevitel 2 14 3 2" xfId="340"/>
    <cellStyle name="Bevitel 2 14 4" xfId="341"/>
    <cellStyle name="Bevitel 2 14 5" xfId="342"/>
    <cellStyle name="Bevitel 2 15" xfId="343"/>
    <cellStyle name="Bevitel 2 15 2" xfId="344"/>
    <cellStyle name="Bevitel 2 15 2 2" xfId="345"/>
    <cellStyle name="Bevitel 2 15 3" xfId="346"/>
    <cellStyle name="Bevitel 2 15 3 2" xfId="347"/>
    <cellStyle name="Bevitel 2 15 4" xfId="348"/>
    <cellStyle name="Bevitel 2 15 5" xfId="349"/>
    <cellStyle name="Bevitel 2 16" xfId="350"/>
    <cellStyle name="Bevitel 2 16 2" xfId="351"/>
    <cellStyle name="Bevitel 2 16 2 2" xfId="352"/>
    <cellStyle name="Bevitel 2 16 3" xfId="353"/>
    <cellStyle name="Bevitel 2 16 3 2" xfId="354"/>
    <cellStyle name="Bevitel 2 16 4" xfId="355"/>
    <cellStyle name="Bevitel 2 16 5" xfId="356"/>
    <cellStyle name="Bevitel 2 17" xfId="357"/>
    <cellStyle name="Bevitel 2 17 2" xfId="358"/>
    <cellStyle name="Bevitel 2 17 2 2" xfId="359"/>
    <cellStyle name="Bevitel 2 17 3" xfId="360"/>
    <cellStyle name="Bevitel 2 17 3 2" xfId="361"/>
    <cellStyle name="Bevitel 2 17 4" xfId="362"/>
    <cellStyle name="Bevitel 2 17 5" xfId="363"/>
    <cellStyle name="Bevitel 2 18" xfId="364"/>
    <cellStyle name="Bevitel 2 18 2" xfId="365"/>
    <cellStyle name="Bevitel 2 18 2 2" xfId="366"/>
    <cellStyle name="Bevitel 2 18 3" xfId="367"/>
    <cellStyle name="Bevitel 2 18 3 2" xfId="368"/>
    <cellStyle name="Bevitel 2 18 4" xfId="369"/>
    <cellStyle name="Bevitel 2 18 5" xfId="370"/>
    <cellStyle name="Bevitel 2 19" xfId="371"/>
    <cellStyle name="Bevitel 2 19 2" xfId="372"/>
    <cellStyle name="Bevitel 2 19 2 2" xfId="373"/>
    <cellStyle name="Bevitel 2 19 3" xfId="374"/>
    <cellStyle name="Bevitel 2 19 3 2" xfId="375"/>
    <cellStyle name="Bevitel 2 19 4" xfId="376"/>
    <cellStyle name="Bevitel 2 19 5" xfId="377"/>
    <cellStyle name="Bevitel 2 2" xfId="378"/>
    <cellStyle name="Bevitel 2 2 10" xfId="379"/>
    <cellStyle name="Bevitel 2 2 10 2" xfId="380"/>
    <cellStyle name="Bevitel 2 2 11" xfId="381"/>
    <cellStyle name="Bevitel 2 2 2" xfId="382"/>
    <cellStyle name="Bevitel 2 2 2 10" xfId="383"/>
    <cellStyle name="Bevitel 2 2 2 2" xfId="384"/>
    <cellStyle name="Bevitel 2 2 2 2 2" xfId="385"/>
    <cellStyle name="Bevitel 2 2 2 2 2 2" xfId="386"/>
    <cellStyle name="Bevitel 2 2 2 2 2 2 2" xfId="387"/>
    <cellStyle name="Bevitel 2 2 2 2 2 2 2 2" xfId="388"/>
    <cellStyle name="Bevitel 2 2 2 2 2 2 3" xfId="389"/>
    <cellStyle name="Bevitel 2 2 2 2 2 2 3 2" xfId="390"/>
    <cellStyle name="Bevitel 2 2 2 2 2 2 4" xfId="391"/>
    <cellStyle name="Bevitel 2 2 2 2 2 2 5" xfId="392"/>
    <cellStyle name="Bevitel 2 2 2 2 2 3" xfId="393"/>
    <cellStyle name="Bevitel 2 2 2 2 2 3 2" xfId="394"/>
    <cellStyle name="Bevitel 2 2 2 2 2 4" xfId="395"/>
    <cellStyle name="Bevitel 2 2 2 2 2 4 2" xfId="396"/>
    <cellStyle name="Bevitel 2 2 2 2 2 5" xfId="397"/>
    <cellStyle name="Bevitel 2 2 2 2 2 6" xfId="398"/>
    <cellStyle name="Bevitel 2 2 2 2 3" xfId="399"/>
    <cellStyle name="Bevitel 2 2 2 2 3 2" xfId="400"/>
    <cellStyle name="Bevitel 2 2 2 2 3 2 2" xfId="401"/>
    <cellStyle name="Bevitel 2 2 2 2 3 2 2 2" xfId="402"/>
    <cellStyle name="Bevitel 2 2 2 2 3 2 3" xfId="403"/>
    <cellStyle name="Bevitel 2 2 2 2 3 2 3 2" xfId="404"/>
    <cellStyle name="Bevitel 2 2 2 2 3 2 4" xfId="405"/>
    <cellStyle name="Bevitel 2 2 2 2 3 2 5" xfId="406"/>
    <cellStyle name="Bevitel 2 2 2 2 3 3" xfId="407"/>
    <cellStyle name="Bevitel 2 2 2 2 3 3 2" xfId="408"/>
    <cellStyle name="Bevitel 2 2 2 2 3 4" xfId="409"/>
    <cellStyle name="Bevitel 2 2 2 2 3 4 2" xfId="410"/>
    <cellStyle name="Bevitel 2 2 2 2 3 5" xfId="411"/>
    <cellStyle name="Bevitel 2 2 2 2 3 6" xfId="412"/>
    <cellStyle name="Bevitel 2 2 2 2 4" xfId="413"/>
    <cellStyle name="Bevitel 2 2 2 2 4 2" xfId="414"/>
    <cellStyle name="Bevitel 2 2 2 2 4 2 2" xfId="415"/>
    <cellStyle name="Bevitel 2 2 2 2 4 2 2 2" xfId="416"/>
    <cellStyle name="Bevitel 2 2 2 2 4 2 3" xfId="417"/>
    <cellStyle name="Bevitel 2 2 2 2 4 2 3 2" xfId="418"/>
    <cellStyle name="Bevitel 2 2 2 2 4 2 4" xfId="419"/>
    <cellStyle name="Bevitel 2 2 2 2 4 2 5" xfId="420"/>
    <cellStyle name="Bevitel 2 2 2 2 4 3" xfId="421"/>
    <cellStyle name="Bevitel 2 2 2 2 4 3 2" xfId="422"/>
    <cellStyle name="Bevitel 2 2 2 2 4 4" xfId="423"/>
    <cellStyle name="Bevitel 2 2 2 2 4 4 2" xfId="424"/>
    <cellStyle name="Bevitel 2 2 2 2 4 5" xfId="425"/>
    <cellStyle name="Bevitel 2 2 2 2 4 6" xfId="426"/>
    <cellStyle name="Bevitel 2 2 2 2 5" xfId="427"/>
    <cellStyle name="Bevitel 2 2 2 2 5 2" xfId="428"/>
    <cellStyle name="Bevitel 2 2 2 2 5 2 2" xfId="429"/>
    <cellStyle name="Bevitel 2 2 2 2 5 3" xfId="430"/>
    <cellStyle name="Bevitel 2 2 2 2 5 3 2" xfId="431"/>
    <cellStyle name="Bevitel 2 2 2 2 5 4" xfId="432"/>
    <cellStyle name="Bevitel 2 2 2 2 5 5" xfId="433"/>
    <cellStyle name="Bevitel 2 2 2 2 6" xfId="434"/>
    <cellStyle name="Bevitel 2 2 2 2 6 2" xfId="435"/>
    <cellStyle name="Bevitel 2 2 2 2 7" xfId="436"/>
    <cellStyle name="Bevitel 2 2 2 2 7 2" xfId="437"/>
    <cellStyle name="Bevitel 2 2 2 2 8" xfId="438"/>
    <cellStyle name="Bevitel 2 2 2 2 9" xfId="439"/>
    <cellStyle name="Bevitel 2 2 2 3" xfId="440"/>
    <cellStyle name="Bevitel 2 2 2 3 2" xfId="441"/>
    <cellStyle name="Bevitel 2 2 2 3 2 2" xfId="442"/>
    <cellStyle name="Bevitel 2 2 2 3 2 2 2" xfId="443"/>
    <cellStyle name="Bevitel 2 2 2 3 2 2 2 2" xfId="444"/>
    <cellStyle name="Bevitel 2 2 2 3 2 2 3" xfId="445"/>
    <cellStyle name="Bevitel 2 2 2 3 2 2 3 2" xfId="446"/>
    <cellStyle name="Bevitel 2 2 2 3 2 2 4" xfId="447"/>
    <cellStyle name="Bevitel 2 2 2 3 2 2 5" xfId="448"/>
    <cellStyle name="Bevitel 2 2 2 3 2 3" xfId="449"/>
    <cellStyle name="Bevitel 2 2 2 3 2 3 2" xfId="450"/>
    <cellStyle name="Bevitel 2 2 2 3 2 4" xfId="451"/>
    <cellStyle name="Bevitel 2 2 2 3 2 4 2" xfId="452"/>
    <cellStyle name="Bevitel 2 2 2 3 2 5" xfId="453"/>
    <cellStyle name="Bevitel 2 2 2 3 2 6" xfId="454"/>
    <cellStyle name="Bevitel 2 2 2 3 3" xfId="455"/>
    <cellStyle name="Bevitel 2 2 2 3 3 2" xfId="456"/>
    <cellStyle name="Bevitel 2 2 2 3 3 2 2" xfId="457"/>
    <cellStyle name="Bevitel 2 2 2 3 3 2 2 2" xfId="458"/>
    <cellStyle name="Bevitel 2 2 2 3 3 2 3" xfId="459"/>
    <cellStyle name="Bevitel 2 2 2 3 3 2 3 2" xfId="460"/>
    <cellStyle name="Bevitel 2 2 2 3 3 2 4" xfId="461"/>
    <cellStyle name="Bevitel 2 2 2 3 3 2 5" xfId="462"/>
    <cellStyle name="Bevitel 2 2 2 3 3 3" xfId="463"/>
    <cellStyle name="Bevitel 2 2 2 3 3 3 2" xfId="464"/>
    <cellStyle name="Bevitel 2 2 2 3 3 4" xfId="465"/>
    <cellStyle name="Bevitel 2 2 2 3 3 4 2" xfId="466"/>
    <cellStyle name="Bevitel 2 2 2 3 3 5" xfId="467"/>
    <cellStyle name="Bevitel 2 2 2 3 3 6" xfId="468"/>
    <cellStyle name="Bevitel 2 2 2 3 4" xfId="469"/>
    <cellStyle name="Bevitel 2 2 2 3 4 2" xfId="470"/>
    <cellStyle name="Bevitel 2 2 2 3 4 2 2" xfId="471"/>
    <cellStyle name="Bevitel 2 2 2 3 4 3" xfId="472"/>
    <cellStyle name="Bevitel 2 2 2 3 4 3 2" xfId="473"/>
    <cellStyle name="Bevitel 2 2 2 3 4 4" xfId="474"/>
    <cellStyle name="Bevitel 2 2 2 3 4 5" xfId="475"/>
    <cellStyle name="Bevitel 2 2 2 3 5" xfId="476"/>
    <cellStyle name="Bevitel 2 2 2 3 5 2" xfId="477"/>
    <cellStyle name="Bevitel 2 2 2 3 6" xfId="478"/>
    <cellStyle name="Bevitel 2 2 2 3 6 2" xfId="479"/>
    <cellStyle name="Bevitel 2 2 2 3 7" xfId="480"/>
    <cellStyle name="Bevitel 2 2 2 3 8" xfId="481"/>
    <cellStyle name="Bevitel 2 2 2 4" xfId="482"/>
    <cellStyle name="Bevitel 2 2 2 4 2" xfId="483"/>
    <cellStyle name="Bevitel 2 2 2 4 2 2" xfId="484"/>
    <cellStyle name="Bevitel 2 2 2 4 2 2 2" xfId="485"/>
    <cellStyle name="Bevitel 2 2 2 4 2 3" xfId="486"/>
    <cellStyle name="Bevitel 2 2 2 4 2 3 2" xfId="487"/>
    <cellStyle name="Bevitel 2 2 2 4 2 4" xfId="488"/>
    <cellStyle name="Bevitel 2 2 2 4 2 5" xfId="489"/>
    <cellStyle name="Bevitel 2 2 2 4 3" xfId="490"/>
    <cellStyle name="Bevitel 2 2 2 4 3 2" xfId="491"/>
    <cellStyle name="Bevitel 2 2 2 4 4" xfId="492"/>
    <cellStyle name="Bevitel 2 2 2 4 4 2" xfId="493"/>
    <cellStyle name="Bevitel 2 2 2 4 5" xfId="494"/>
    <cellStyle name="Bevitel 2 2 2 4 6" xfId="495"/>
    <cellStyle name="Bevitel 2 2 2 5" xfId="496"/>
    <cellStyle name="Bevitel 2 2 2 5 2" xfId="497"/>
    <cellStyle name="Bevitel 2 2 2 5 2 2" xfId="498"/>
    <cellStyle name="Bevitel 2 2 2 5 2 2 2" xfId="499"/>
    <cellStyle name="Bevitel 2 2 2 5 2 3" xfId="500"/>
    <cellStyle name="Bevitel 2 2 2 5 2 3 2" xfId="501"/>
    <cellStyle name="Bevitel 2 2 2 5 2 4" xfId="502"/>
    <cellStyle name="Bevitel 2 2 2 5 2 5" xfId="503"/>
    <cellStyle name="Bevitel 2 2 2 5 3" xfId="504"/>
    <cellStyle name="Bevitel 2 2 2 5 3 2" xfId="505"/>
    <cellStyle name="Bevitel 2 2 2 5 4" xfId="506"/>
    <cellStyle name="Bevitel 2 2 2 5 4 2" xfId="507"/>
    <cellStyle name="Bevitel 2 2 2 5 5" xfId="508"/>
    <cellStyle name="Bevitel 2 2 2 5 6" xfId="509"/>
    <cellStyle name="Bevitel 2 2 2 6" xfId="510"/>
    <cellStyle name="Bevitel 2 2 2 6 2" xfId="511"/>
    <cellStyle name="Bevitel 2 2 2 6 2 2" xfId="512"/>
    <cellStyle name="Bevitel 2 2 2 6 2 2 2" xfId="513"/>
    <cellStyle name="Bevitel 2 2 2 6 2 3" xfId="514"/>
    <cellStyle name="Bevitel 2 2 2 6 2 3 2" xfId="515"/>
    <cellStyle name="Bevitel 2 2 2 6 2 4" xfId="516"/>
    <cellStyle name="Bevitel 2 2 2 6 2 5" xfId="517"/>
    <cellStyle name="Bevitel 2 2 2 6 3" xfId="518"/>
    <cellStyle name="Bevitel 2 2 2 6 3 2" xfId="519"/>
    <cellStyle name="Bevitel 2 2 2 6 4" xfId="520"/>
    <cellStyle name="Bevitel 2 2 2 6 4 2" xfId="521"/>
    <cellStyle name="Bevitel 2 2 2 6 5" xfId="522"/>
    <cellStyle name="Bevitel 2 2 2 6 6" xfId="523"/>
    <cellStyle name="Bevitel 2 2 2 7" xfId="524"/>
    <cellStyle name="Bevitel 2 2 2 7 2" xfId="525"/>
    <cellStyle name="Bevitel 2 2 2 7 2 2" xfId="526"/>
    <cellStyle name="Bevitel 2 2 2 7 3" xfId="527"/>
    <cellStyle name="Bevitel 2 2 2 7 3 2" xfId="528"/>
    <cellStyle name="Bevitel 2 2 2 7 4" xfId="529"/>
    <cellStyle name="Bevitel 2 2 2 7 5" xfId="530"/>
    <cellStyle name="Bevitel 2 2 2 8" xfId="531"/>
    <cellStyle name="Bevitel 2 2 2 8 2" xfId="532"/>
    <cellStyle name="Bevitel 2 2 2 9" xfId="533"/>
    <cellStyle name="Bevitel 2 2 2 9 2" xfId="534"/>
    <cellStyle name="Bevitel 2 2 3" xfId="535"/>
    <cellStyle name="Bevitel 2 2 3 2" xfId="536"/>
    <cellStyle name="Bevitel 2 2 3 2 2" xfId="537"/>
    <cellStyle name="Bevitel 2 2 3 2 2 2" xfId="538"/>
    <cellStyle name="Bevitel 2 2 3 2 2 2 2" xfId="539"/>
    <cellStyle name="Bevitel 2 2 3 2 2 3" xfId="540"/>
    <cellStyle name="Bevitel 2 2 3 2 2 3 2" xfId="541"/>
    <cellStyle name="Bevitel 2 2 3 2 2 4" xfId="542"/>
    <cellStyle name="Bevitel 2 2 3 2 2 5" xfId="543"/>
    <cellStyle name="Bevitel 2 2 3 2 3" xfId="544"/>
    <cellStyle name="Bevitel 2 2 3 2 3 2" xfId="545"/>
    <cellStyle name="Bevitel 2 2 3 2 4" xfId="546"/>
    <cellStyle name="Bevitel 2 2 3 2 4 2" xfId="547"/>
    <cellStyle name="Bevitel 2 2 3 2 5" xfId="548"/>
    <cellStyle name="Bevitel 2 2 3 2 6" xfId="549"/>
    <cellStyle name="Bevitel 2 2 3 3" xfId="550"/>
    <cellStyle name="Bevitel 2 2 3 3 2" xfId="551"/>
    <cellStyle name="Bevitel 2 2 3 3 2 2" xfId="552"/>
    <cellStyle name="Bevitel 2 2 3 3 2 2 2" xfId="553"/>
    <cellStyle name="Bevitel 2 2 3 3 2 3" xfId="554"/>
    <cellStyle name="Bevitel 2 2 3 3 2 3 2" xfId="555"/>
    <cellStyle name="Bevitel 2 2 3 3 2 4" xfId="556"/>
    <cellStyle name="Bevitel 2 2 3 3 2 5" xfId="557"/>
    <cellStyle name="Bevitel 2 2 3 3 3" xfId="558"/>
    <cellStyle name="Bevitel 2 2 3 3 3 2" xfId="559"/>
    <cellStyle name="Bevitel 2 2 3 3 4" xfId="560"/>
    <cellStyle name="Bevitel 2 2 3 3 4 2" xfId="561"/>
    <cellStyle name="Bevitel 2 2 3 3 5" xfId="562"/>
    <cellStyle name="Bevitel 2 2 3 3 6" xfId="563"/>
    <cellStyle name="Bevitel 2 2 3 4" xfId="564"/>
    <cellStyle name="Bevitel 2 2 3 4 2" xfId="565"/>
    <cellStyle name="Bevitel 2 2 3 4 2 2" xfId="566"/>
    <cellStyle name="Bevitel 2 2 3 4 2 2 2" xfId="567"/>
    <cellStyle name="Bevitel 2 2 3 4 2 3" xfId="568"/>
    <cellStyle name="Bevitel 2 2 3 4 2 3 2" xfId="569"/>
    <cellStyle name="Bevitel 2 2 3 4 2 4" xfId="570"/>
    <cellStyle name="Bevitel 2 2 3 4 2 5" xfId="571"/>
    <cellStyle name="Bevitel 2 2 3 4 3" xfId="572"/>
    <cellStyle name="Bevitel 2 2 3 4 3 2" xfId="573"/>
    <cellStyle name="Bevitel 2 2 3 4 4" xfId="574"/>
    <cellStyle name="Bevitel 2 2 3 4 4 2" xfId="575"/>
    <cellStyle name="Bevitel 2 2 3 4 5" xfId="576"/>
    <cellStyle name="Bevitel 2 2 3 4 6" xfId="577"/>
    <cellStyle name="Bevitel 2 2 3 5" xfId="578"/>
    <cellStyle name="Bevitel 2 2 3 5 2" xfId="579"/>
    <cellStyle name="Bevitel 2 2 3 5 2 2" xfId="580"/>
    <cellStyle name="Bevitel 2 2 3 5 3" xfId="581"/>
    <cellStyle name="Bevitel 2 2 3 5 3 2" xfId="582"/>
    <cellStyle name="Bevitel 2 2 3 5 4" xfId="583"/>
    <cellStyle name="Bevitel 2 2 3 5 5" xfId="584"/>
    <cellStyle name="Bevitel 2 2 3 6" xfId="585"/>
    <cellStyle name="Bevitel 2 2 3 6 2" xfId="586"/>
    <cellStyle name="Bevitel 2 2 3 7" xfId="587"/>
    <cellStyle name="Bevitel 2 2 3 7 2" xfId="588"/>
    <cellStyle name="Bevitel 2 2 3 8" xfId="589"/>
    <cellStyle name="Bevitel 2 2 3 9" xfId="590"/>
    <cellStyle name="Bevitel 2 2 4" xfId="591"/>
    <cellStyle name="Bevitel 2 2 4 2" xfId="592"/>
    <cellStyle name="Bevitel 2 2 4 2 2" xfId="593"/>
    <cellStyle name="Bevitel 2 2 4 2 2 2" xfId="594"/>
    <cellStyle name="Bevitel 2 2 4 2 2 2 2" xfId="595"/>
    <cellStyle name="Bevitel 2 2 4 2 2 3" xfId="596"/>
    <cellStyle name="Bevitel 2 2 4 2 2 3 2" xfId="597"/>
    <cellStyle name="Bevitel 2 2 4 2 2 4" xfId="598"/>
    <cellStyle name="Bevitel 2 2 4 2 2 5" xfId="599"/>
    <cellStyle name="Bevitel 2 2 4 2 3" xfId="600"/>
    <cellStyle name="Bevitel 2 2 4 2 3 2" xfId="601"/>
    <cellStyle name="Bevitel 2 2 4 2 4" xfId="602"/>
    <cellStyle name="Bevitel 2 2 4 2 4 2" xfId="603"/>
    <cellStyle name="Bevitel 2 2 4 2 5" xfId="604"/>
    <cellStyle name="Bevitel 2 2 4 2 6" xfId="605"/>
    <cellStyle name="Bevitel 2 2 4 3" xfId="606"/>
    <cellStyle name="Bevitel 2 2 4 3 2" xfId="607"/>
    <cellStyle name="Bevitel 2 2 4 3 2 2" xfId="608"/>
    <cellStyle name="Bevitel 2 2 4 3 2 2 2" xfId="609"/>
    <cellStyle name="Bevitel 2 2 4 3 2 3" xfId="610"/>
    <cellStyle name="Bevitel 2 2 4 3 2 3 2" xfId="611"/>
    <cellStyle name="Bevitel 2 2 4 3 2 4" xfId="612"/>
    <cellStyle name="Bevitel 2 2 4 3 2 5" xfId="613"/>
    <cellStyle name="Bevitel 2 2 4 3 3" xfId="614"/>
    <cellStyle name="Bevitel 2 2 4 3 3 2" xfId="615"/>
    <cellStyle name="Bevitel 2 2 4 3 4" xfId="616"/>
    <cellStyle name="Bevitel 2 2 4 3 4 2" xfId="617"/>
    <cellStyle name="Bevitel 2 2 4 3 5" xfId="618"/>
    <cellStyle name="Bevitel 2 2 4 3 6" xfId="619"/>
    <cellStyle name="Bevitel 2 2 4 4" xfId="620"/>
    <cellStyle name="Bevitel 2 2 4 4 2" xfId="621"/>
    <cellStyle name="Bevitel 2 2 4 4 2 2" xfId="622"/>
    <cellStyle name="Bevitel 2 2 4 4 3" xfId="623"/>
    <cellStyle name="Bevitel 2 2 4 4 3 2" xfId="624"/>
    <cellStyle name="Bevitel 2 2 4 4 4" xfId="625"/>
    <cellStyle name="Bevitel 2 2 4 4 5" xfId="626"/>
    <cellStyle name="Bevitel 2 2 4 5" xfId="627"/>
    <cellStyle name="Bevitel 2 2 4 5 2" xfId="628"/>
    <cellStyle name="Bevitel 2 2 4 6" xfId="629"/>
    <cellStyle name="Bevitel 2 2 4 6 2" xfId="630"/>
    <cellStyle name="Bevitel 2 2 4 7" xfId="631"/>
    <cellStyle name="Bevitel 2 2 4 8" xfId="632"/>
    <cellStyle name="Bevitel 2 2 5" xfId="633"/>
    <cellStyle name="Bevitel 2 2 5 2" xfId="634"/>
    <cellStyle name="Bevitel 2 2 5 2 2" xfId="635"/>
    <cellStyle name="Bevitel 2 2 5 2 2 2" xfId="636"/>
    <cellStyle name="Bevitel 2 2 5 2 3" xfId="637"/>
    <cellStyle name="Bevitel 2 2 5 2 3 2" xfId="638"/>
    <cellStyle name="Bevitel 2 2 5 2 4" xfId="639"/>
    <cellStyle name="Bevitel 2 2 5 2 5" xfId="640"/>
    <cellStyle name="Bevitel 2 2 5 3" xfId="641"/>
    <cellStyle name="Bevitel 2 2 5 3 2" xfId="642"/>
    <cellStyle name="Bevitel 2 2 5 4" xfId="643"/>
    <cellStyle name="Bevitel 2 2 5 4 2" xfId="644"/>
    <cellStyle name="Bevitel 2 2 5 5" xfId="645"/>
    <cellStyle name="Bevitel 2 2 5 6" xfId="646"/>
    <cellStyle name="Bevitel 2 2 6" xfId="647"/>
    <cellStyle name="Bevitel 2 2 6 2" xfId="648"/>
    <cellStyle name="Bevitel 2 2 6 2 2" xfId="649"/>
    <cellStyle name="Bevitel 2 2 6 2 2 2" xfId="650"/>
    <cellStyle name="Bevitel 2 2 6 2 3" xfId="651"/>
    <cellStyle name="Bevitel 2 2 6 2 3 2" xfId="652"/>
    <cellStyle name="Bevitel 2 2 6 2 4" xfId="653"/>
    <cellStyle name="Bevitel 2 2 6 2 5" xfId="654"/>
    <cellStyle name="Bevitel 2 2 6 3" xfId="655"/>
    <cellStyle name="Bevitel 2 2 6 3 2" xfId="656"/>
    <cellStyle name="Bevitel 2 2 6 4" xfId="657"/>
    <cellStyle name="Bevitel 2 2 6 4 2" xfId="658"/>
    <cellStyle name="Bevitel 2 2 6 5" xfId="659"/>
    <cellStyle name="Bevitel 2 2 6 6" xfId="660"/>
    <cellStyle name="Bevitel 2 2 7" xfId="661"/>
    <cellStyle name="Bevitel 2 2 7 2" xfId="662"/>
    <cellStyle name="Bevitel 2 2 7 2 2" xfId="663"/>
    <cellStyle name="Bevitel 2 2 7 2 2 2" xfId="664"/>
    <cellStyle name="Bevitel 2 2 7 2 3" xfId="665"/>
    <cellStyle name="Bevitel 2 2 7 2 3 2" xfId="666"/>
    <cellStyle name="Bevitel 2 2 7 2 4" xfId="667"/>
    <cellStyle name="Bevitel 2 2 7 2 5" xfId="668"/>
    <cellStyle name="Bevitel 2 2 7 3" xfId="669"/>
    <cellStyle name="Bevitel 2 2 7 3 2" xfId="670"/>
    <cellStyle name="Bevitel 2 2 7 4" xfId="671"/>
    <cellStyle name="Bevitel 2 2 7 4 2" xfId="672"/>
    <cellStyle name="Bevitel 2 2 7 5" xfId="673"/>
    <cellStyle name="Bevitel 2 2 7 6" xfId="674"/>
    <cellStyle name="Bevitel 2 2 8" xfId="675"/>
    <cellStyle name="Bevitel 2 2 8 2" xfId="676"/>
    <cellStyle name="Bevitel 2 2 8 2 2" xfId="677"/>
    <cellStyle name="Bevitel 2 2 8 3" xfId="678"/>
    <cellStyle name="Bevitel 2 2 8 3 2" xfId="679"/>
    <cellStyle name="Bevitel 2 2 8 4" xfId="680"/>
    <cellStyle name="Bevitel 2 2 8 5" xfId="681"/>
    <cellStyle name="Bevitel 2 2 9" xfId="682"/>
    <cellStyle name="Bevitel 2 2 9 2" xfId="683"/>
    <cellStyle name="Bevitel 2 20" xfId="684"/>
    <cellStyle name="Bevitel 2 20 2" xfId="685"/>
    <cellStyle name="Bevitel 2 20 2 2" xfId="686"/>
    <cellStyle name="Bevitel 2 20 3" xfId="687"/>
    <cellStyle name="Bevitel 2 20 3 2" xfId="688"/>
    <cellStyle name="Bevitel 2 20 4" xfId="689"/>
    <cellStyle name="Bevitel 2 20 5" xfId="690"/>
    <cellStyle name="Bevitel 2 21" xfId="691"/>
    <cellStyle name="Bevitel 2 21 2" xfId="692"/>
    <cellStyle name="Bevitel 2 21 2 2" xfId="693"/>
    <cellStyle name="Bevitel 2 21 3" xfId="694"/>
    <cellStyle name="Bevitel 2 21 3 2" xfId="695"/>
    <cellStyle name="Bevitel 2 21 4" xfId="696"/>
    <cellStyle name="Bevitel 2 21 5" xfId="697"/>
    <cellStyle name="Bevitel 2 22" xfId="698"/>
    <cellStyle name="Bevitel 2 22 2" xfId="699"/>
    <cellStyle name="Bevitel 2 22 2 2" xfId="700"/>
    <cellStyle name="Bevitel 2 22 3" xfId="701"/>
    <cellStyle name="Bevitel 2 22 3 2" xfId="702"/>
    <cellStyle name="Bevitel 2 22 4" xfId="703"/>
    <cellStyle name="Bevitel 2 22 5" xfId="704"/>
    <cellStyle name="Bevitel 2 23" xfId="705"/>
    <cellStyle name="Bevitel 2 23 2" xfId="706"/>
    <cellStyle name="Bevitel 2 23 2 2" xfId="707"/>
    <cellStyle name="Bevitel 2 23 3" xfId="708"/>
    <cellStyle name="Bevitel 2 23 3 2" xfId="709"/>
    <cellStyle name="Bevitel 2 23 4" xfId="710"/>
    <cellStyle name="Bevitel 2 23 5" xfId="711"/>
    <cellStyle name="Bevitel 2 24" xfId="712"/>
    <cellStyle name="Bevitel 2 24 2" xfId="713"/>
    <cellStyle name="Bevitel 2 25" xfId="714"/>
    <cellStyle name="Bevitel 2 25 2" xfId="715"/>
    <cellStyle name="Bevitel 2 26" xfId="716"/>
    <cellStyle name="Bevitel 2 26 2" xfId="717"/>
    <cellStyle name="Bevitel 2 27" xfId="718"/>
    <cellStyle name="Bevitel 2 28" xfId="719"/>
    <cellStyle name="Bevitel 2 3" xfId="720"/>
    <cellStyle name="Bevitel 2 3 10" xfId="721"/>
    <cellStyle name="Bevitel 2 3 2" xfId="722"/>
    <cellStyle name="Bevitel 2 3 2 2" xfId="723"/>
    <cellStyle name="Bevitel 2 3 2 2 2" xfId="724"/>
    <cellStyle name="Bevitel 2 3 2 2 2 2" xfId="725"/>
    <cellStyle name="Bevitel 2 3 2 2 2 2 2" xfId="726"/>
    <cellStyle name="Bevitel 2 3 2 2 2 3" xfId="727"/>
    <cellStyle name="Bevitel 2 3 2 2 2 3 2" xfId="728"/>
    <cellStyle name="Bevitel 2 3 2 2 2 4" xfId="729"/>
    <cellStyle name="Bevitel 2 3 2 2 2 5" xfId="730"/>
    <cellStyle name="Bevitel 2 3 2 2 3" xfId="731"/>
    <cellStyle name="Bevitel 2 3 2 2 3 2" xfId="732"/>
    <cellStyle name="Bevitel 2 3 2 2 4" xfId="733"/>
    <cellStyle name="Bevitel 2 3 2 2 4 2" xfId="734"/>
    <cellStyle name="Bevitel 2 3 2 2 5" xfId="735"/>
    <cellStyle name="Bevitel 2 3 2 2 6" xfId="736"/>
    <cellStyle name="Bevitel 2 3 2 3" xfId="737"/>
    <cellStyle name="Bevitel 2 3 2 3 2" xfId="738"/>
    <cellStyle name="Bevitel 2 3 2 3 2 2" xfId="739"/>
    <cellStyle name="Bevitel 2 3 2 3 2 2 2" xfId="740"/>
    <cellStyle name="Bevitel 2 3 2 3 2 3" xfId="741"/>
    <cellStyle name="Bevitel 2 3 2 3 2 3 2" xfId="742"/>
    <cellStyle name="Bevitel 2 3 2 3 2 4" xfId="743"/>
    <cellStyle name="Bevitel 2 3 2 3 2 5" xfId="744"/>
    <cellStyle name="Bevitel 2 3 2 3 3" xfId="745"/>
    <cellStyle name="Bevitel 2 3 2 3 3 2" xfId="746"/>
    <cellStyle name="Bevitel 2 3 2 3 4" xfId="747"/>
    <cellStyle name="Bevitel 2 3 2 3 4 2" xfId="748"/>
    <cellStyle name="Bevitel 2 3 2 3 5" xfId="749"/>
    <cellStyle name="Bevitel 2 3 2 3 6" xfId="750"/>
    <cellStyle name="Bevitel 2 3 2 4" xfId="751"/>
    <cellStyle name="Bevitel 2 3 2 4 2" xfId="752"/>
    <cellStyle name="Bevitel 2 3 2 4 2 2" xfId="753"/>
    <cellStyle name="Bevitel 2 3 2 4 2 2 2" xfId="754"/>
    <cellStyle name="Bevitel 2 3 2 4 2 3" xfId="755"/>
    <cellStyle name="Bevitel 2 3 2 4 2 3 2" xfId="756"/>
    <cellStyle name="Bevitel 2 3 2 4 2 4" xfId="757"/>
    <cellStyle name="Bevitel 2 3 2 4 2 5" xfId="758"/>
    <cellStyle name="Bevitel 2 3 2 4 3" xfId="759"/>
    <cellStyle name="Bevitel 2 3 2 4 3 2" xfId="760"/>
    <cellStyle name="Bevitel 2 3 2 4 4" xfId="761"/>
    <cellStyle name="Bevitel 2 3 2 4 4 2" xfId="762"/>
    <cellStyle name="Bevitel 2 3 2 4 5" xfId="763"/>
    <cellStyle name="Bevitel 2 3 2 4 6" xfId="764"/>
    <cellStyle name="Bevitel 2 3 2 5" xfId="765"/>
    <cellStyle name="Bevitel 2 3 2 5 2" xfId="766"/>
    <cellStyle name="Bevitel 2 3 2 5 2 2" xfId="767"/>
    <cellStyle name="Bevitel 2 3 2 5 3" xfId="768"/>
    <cellStyle name="Bevitel 2 3 2 5 3 2" xfId="769"/>
    <cellStyle name="Bevitel 2 3 2 5 4" xfId="770"/>
    <cellStyle name="Bevitel 2 3 2 5 5" xfId="771"/>
    <cellStyle name="Bevitel 2 3 2 6" xfId="772"/>
    <cellStyle name="Bevitel 2 3 2 6 2" xfId="773"/>
    <cellStyle name="Bevitel 2 3 2 7" xfId="774"/>
    <cellStyle name="Bevitel 2 3 2 7 2" xfId="775"/>
    <cellStyle name="Bevitel 2 3 2 8" xfId="776"/>
    <cellStyle name="Bevitel 2 3 2 9" xfId="777"/>
    <cellStyle name="Bevitel 2 3 3" xfId="778"/>
    <cellStyle name="Bevitel 2 3 3 2" xfId="779"/>
    <cellStyle name="Bevitel 2 3 3 2 2" xfId="780"/>
    <cellStyle name="Bevitel 2 3 3 2 2 2" xfId="781"/>
    <cellStyle name="Bevitel 2 3 3 2 2 2 2" xfId="782"/>
    <cellStyle name="Bevitel 2 3 3 2 2 3" xfId="783"/>
    <cellStyle name="Bevitel 2 3 3 2 2 3 2" xfId="784"/>
    <cellStyle name="Bevitel 2 3 3 2 2 4" xfId="785"/>
    <cellStyle name="Bevitel 2 3 3 2 2 5" xfId="786"/>
    <cellStyle name="Bevitel 2 3 3 2 3" xfId="787"/>
    <cellStyle name="Bevitel 2 3 3 2 3 2" xfId="788"/>
    <cellStyle name="Bevitel 2 3 3 2 4" xfId="789"/>
    <cellStyle name="Bevitel 2 3 3 2 4 2" xfId="790"/>
    <cellStyle name="Bevitel 2 3 3 2 5" xfId="791"/>
    <cellStyle name="Bevitel 2 3 3 2 6" xfId="792"/>
    <cellStyle name="Bevitel 2 3 3 3" xfId="793"/>
    <cellStyle name="Bevitel 2 3 3 3 2" xfId="794"/>
    <cellStyle name="Bevitel 2 3 3 3 2 2" xfId="795"/>
    <cellStyle name="Bevitel 2 3 3 3 2 2 2" xfId="796"/>
    <cellStyle name="Bevitel 2 3 3 3 2 3" xfId="797"/>
    <cellStyle name="Bevitel 2 3 3 3 2 3 2" xfId="798"/>
    <cellStyle name="Bevitel 2 3 3 3 2 4" xfId="799"/>
    <cellStyle name="Bevitel 2 3 3 3 2 5" xfId="800"/>
    <cellStyle name="Bevitel 2 3 3 3 3" xfId="801"/>
    <cellStyle name="Bevitel 2 3 3 3 3 2" xfId="802"/>
    <cellStyle name="Bevitel 2 3 3 3 4" xfId="803"/>
    <cellStyle name="Bevitel 2 3 3 3 4 2" xfId="804"/>
    <cellStyle name="Bevitel 2 3 3 3 5" xfId="805"/>
    <cellStyle name="Bevitel 2 3 3 3 6" xfId="806"/>
    <cellStyle name="Bevitel 2 3 3 4" xfId="807"/>
    <cellStyle name="Bevitel 2 3 3 4 2" xfId="808"/>
    <cellStyle name="Bevitel 2 3 3 4 2 2" xfId="809"/>
    <cellStyle name="Bevitel 2 3 3 4 3" xfId="810"/>
    <cellStyle name="Bevitel 2 3 3 4 3 2" xfId="811"/>
    <cellStyle name="Bevitel 2 3 3 4 4" xfId="812"/>
    <cellStyle name="Bevitel 2 3 3 4 5" xfId="813"/>
    <cellStyle name="Bevitel 2 3 3 5" xfId="814"/>
    <cellStyle name="Bevitel 2 3 3 5 2" xfId="815"/>
    <cellStyle name="Bevitel 2 3 3 6" xfId="816"/>
    <cellStyle name="Bevitel 2 3 3 6 2" xfId="817"/>
    <cellStyle name="Bevitel 2 3 3 7" xfId="818"/>
    <cellStyle name="Bevitel 2 3 3 8" xfId="819"/>
    <cellStyle name="Bevitel 2 3 4" xfId="820"/>
    <cellStyle name="Bevitel 2 3 4 2" xfId="821"/>
    <cellStyle name="Bevitel 2 3 4 2 2" xfId="822"/>
    <cellStyle name="Bevitel 2 3 4 2 2 2" xfId="823"/>
    <cellStyle name="Bevitel 2 3 4 2 3" xfId="824"/>
    <cellStyle name="Bevitel 2 3 4 2 3 2" xfId="825"/>
    <cellStyle name="Bevitel 2 3 4 2 4" xfId="826"/>
    <cellStyle name="Bevitel 2 3 4 2 5" xfId="827"/>
    <cellStyle name="Bevitel 2 3 4 3" xfId="828"/>
    <cellStyle name="Bevitel 2 3 4 3 2" xfId="829"/>
    <cellStyle name="Bevitel 2 3 4 4" xfId="830"/>
    <cellStyle name="Bevitel 2 3 4 4 2" xfId="831"/>
    <cellStyle name="Bevitel 2 3 4 5" xfId="832"/>
    <cellStyle name="Bevitel 2 3 4 6" xfId="833"/>
    <cellStyle name="Bevitel 2 3 5" xfId="834"/>
    <cellStyle name="Bevitel 2 3 5 2" xfId="835"/>
    <cellStyle name="Bevitel 2 3 5 2 2" xfId="836"/>
    <cellStyle name="Bevitel 2 3 5 2 2 2" xfId="837"/>
    <cellStyle name="Bevitel 2 3 5 2 3" xfId="838"/>
    <cellStyle name="Bevitel 2 3 5 2 3 2" xfId="839"/>
    <cellStyle name="Bevitel 2 3 5 2 4" xfId="840"/>
    <cellStyle name="Bevitel 2 3 5 2 5" xfId="841"/>
    <cellStyle name="Bevitel 2 3 5 3" xfId="842"/>
    <cellStyle name="Bevitel 2 3 5 3 2" xfId="843"/>
    <cellStyle name="Bevitel 2 3 5 4" xfId="844"/>
    <cellStyle name="Bevitel 2 3 5 4 2" xfId="845"/>
    <cellStyle name="Bevitel 2 3 5 5" xfId="846"/>
    <cellStyle name="Bevitel 2 3 5 6" xfId="847"/>
    <cellStyle name="Bevitel 2 3 6" xfId="848"/>
    <cellStyle name="Bevitel 2 3 6 2" xfId="849"/>
    <cellStyle name="Bevitel 2 3 6 2 2" xfId="850"/>
    <cellStyle name="Bevitel 2 3 6 2 2 2" xfId="851"/>
    <cellStyle name="Bevitel 2 3 6 2 3" xfId="852"/>
    <cellStyle name="Bevitel 2 3 6 2 3 2" xfId="853"/>
    <cellStyle name="Bevitel 2 3 6 2 4" xfId="854"/>
    <cellStyle name="Bevitel 2 3 6 2 5" xfId="855"/>
    <cellStyle name="Bevitel 2 3 6 3" xfId="856"/>
    <cellStyle name="Bevitel 2 3 6 3 2" xfId="857"/>
    <cellStyle name="Bevitel 2 3 6 4" xfId="858"/>
    <cellStyle name="Bevitel 2 3 6 4 2" xfId="859"/>
    <cellStyle name="Bevitel 2 3 6 5" xfId="860"/>
    <cellStyle name="Bevitel 2 3 6 6" xfId="861"/>
    <cellStyle name="Bevitel 2 3 7" xfId="862"/>
    <cellStyle name="Bevitel 2 3 7 2" xfId="863"/>
    <cellStyle name="Bevitel 2 3 7 2 2" xfId="864"/>
    <cellStyle name="Bevitel 2 3 7 3" xfId="865"/>
    <cellStyle name="Bevitel 2 3 7 3 2" xfId="866"/>
    <cellStyle name="Bevitel 2 3 7 4" xfId="867"/>
    <cellStyle name="Bevitel 2 3 7 5" xfId="868"/>
    <cellStyle name="Bevitel 2 3 8" xfId="869"/>
    <cellStyle name="Bevitel 2 3 8 2" xfId="870"/>
    <cellStyle name="Bevitel 2 3 9" xfId="871"/>
    <cellStyle name="Bevitel 2 3 9 2" xfId="872"/>
    <cellStyle name="Bevitel 2 4" xfId="873"/>
    <cellStyle name="Bevitel 2 4 10" xfId="874"/>
    <cellStyle name="Bevitel 2 4 2" xfId="875"/>
    <cellStyle name="Bevitel 2 4 2 2" xfId="876"/>
    <cellStyle name="Bevitel 2 4 2 2 2" xfId="877"/>
    <cellStyle name="Bevitel 2 4 2 2 2 2" xfId="878"/>
    <cellStyle name="Bevitel 2 4 2 2 2 2 2" xfId="879"/>
    <cellStyle name="Bevitel 2 4 2 2 2 3" xfId="880"/>
    <cellStyle name="Bevitel 2 4 2 2 2 3 2" xfId="881"/>
    <cellStyle name="Bevitel 2 4 2 2 2 4" xfId="882"/>
    <cellStyle name="Bevitel 2 4 2 2 2 5" xfId="883"/>
    <cellStyle name="Bevitel 2 4 2 2 3" xfId="884"/>
    <cellStyle name="Bevitel 2 4 2 2 3 2" xfId="885"/>
    <cellStyle name="Bevitel 2 4 2 2 4" xfId="886"/>
    <cellStyle name="Bevitel 2 4 2 2 4 2" xfId="887"/>
    <cellStyle name="Bevitel 2 4 2 2 5" xfId="888"/>
    <cellStyle name="Bevitel 2 4 2 2 6" xfId="889"/>
    <cellStyle name="Bevitel 2 4 2 3" xfId="890"/>
    <cellStyle name="Bevitel 2 4 2 3 2" xfId="891"/>
    <cellStyle name="Bevitel 2 4 2 3 2 2" xfId="892"/>
    <cellStyle name="Bevitel 2 4 2 3 2 2 2" xfId="893"/>
    <cellStyle name="Bevitel 2 4 2 3 2 3" xfId="894"/>
    <cellStyle name="Bevitel 2 4 2 3 2 3 2" xfId="895"/>
    <cellStyle name="Bevitel 2 4 2 3 2 4" xfId="896"/>
    <cellStyle name="Bevitel 2 4 2 3 2 5" xfId="897"/>
    <cellStyle name="Bevitel 2 4 2 3 3" xfId="898"/>
    <cellStyle name="Bevitel 2 4 2 3 3 2" xfId="899"/>
    <cellStyle name="Bevitel 2 4 2 3 4" xfId="900"/>
    <cellStyle name="Bevitel 2 4 2 3 4 2" xfId="901"/>
    <cellStyle name="Bevitel 2 4 2 3 5" xfId="902"/>
    <cellStyle name="Bevitel 2 4 2 3 6" xfId="903"/>
    <cellStyle name="Bevitel 2 4 2 4" xfId="904"/>
    <cellStyle name="Bevitel 2 4 2 4 2" xfId="905"/>
    <cellStyle name="Bevitel 2 4 2 4 2 2" xfId="906"/>
    <cellStyle name="Bevitel 2 4 2 4 2 2 2" xfId="907"/>
    <cellStyle name="Bevitel 2 4 2 4 2 3" xfId="908"/>
    <cellStyle name="Bevitel 2 4 2 4 2 3 2" xfId="909"/>
    <cellStyle name="Bevitel 2 4 2 4 2 4" xfId="910"/>
    <cellStyle name="Bevitel 2 4 2 4 2 5" xfId="911"/>
    <cellStyle name="Bevitel 2 4 2 4 3" xfId="912"/>
    <cellStyle name="Bevitel 2 4 2 4 3 2" xfId="913"/>
    <cellStyle name="Bevitel 2 4 2 4 4" xfId="914"/>
    <cellStyle name="Bevitel 2 4 2 4 4 2" xfId="915"/>
    <cellStyle name="Bevitel 2 4 2 4 5" xfId="916"/>
    <cellStyle name="Bevitel 2 4 2 4 6" xfId="917"/>
    <cellStyle name="Bevitel 2 4 2 5" xfId="918"/>
    <cellStyle name="Bevitel 2 4 2 5 2" xfId="919"/>
    <cellStyle name="Bevitel 2 4 2 5 2 2" xfId="920"/>
    <cellStyle name="Bevitel 2 4 2 5 3" xfId="921"/>
    <cellStyle name="Bevitel 2 4 2 5 3 2" xfId="922"/>
    <cellStyle name="Bevitel 2 4 2 5 4" xfId="923"/>
    <cellStyle name="Bevitel 2 4 2 5 5" xfId="924"/>
    <cellStyle name="Bevitel 2 4 2 6" xfId="925"/>
    <cellStyle name="Bevitel 2 4 2 6 2" xfId="926"/>
    <cellStyle name="Bevitel 2 4 2 7" xfId="927"/>
    <cellStyle name="Bevitel 2 4 2 7 2" xfId="928"/>
    <cellStyle name="Bevitel 2 4 2 8" xfId="929"/>
    <cellStyle name="Bevitel 2 4 2 9" xfId="930"/>
    <cellStyle name="Bevitel 2 4 3" xfId="931"/>
    <cellStyle name="Bevitel 2 4 3 2" xfId="932"/>
    <cellStyle name="Bevitel 2 4 3 2 2" xfId="933"/>
    <cellStyle name="Bevitel 2 4 3 2 2 2" xfId="934"/>
    <cellStyle name="Bevitel 2 4 3 2 2 2 2" xfId="935"/>
    <cellStyle name="Bevitel 2 4 3 2 2 3" xfId="936"/>
    <cellStyle name="Bevitel 2 4 3 2 2 3 2" xfId="937"/>
    <cellStyle name="Bevitel 2 4 3 2 2 4" xfId="938"/>
    <cellStyle name="Bevitel 2 4 3 2 2 5" xfId="939"/>
    <cellStyle name="Bevitel 2 4 3 2 3" xfId="940"/>
    <cellStyle name="Bevitel 2 4 3 2 3 2" xfId="941"/>
    <cellStyle name="Bevitel 2 4 3 2 4" xfId="942"/>
    <cellStyle name="Bevitel 2 4 3 2 4 2" xfId="943"/>
    <cellStyle name="Bevitel 2 4 3 2 5" xfId="944"/>
    <cellStyle name="Bevitel 2 4 3 2 6" xfId="945"/>
    <cellStyle name="Bevitel 2 4 3 3" xfId="946"/>
    <cellStyle name="Bevitel 2 4 3 3 2" xfId="947"/>
    <cellStyle name="Bevitel 2 4 3 3 2 2" xfId="948"/>
    <cellStyle name="Bevitel 2 4 3 3 2 2 2" xfId="949"/>
    <cellStyle name="Bevitel 2 4 3 3 2 3" xfId="950"/>
    <cellStyle name="Bevitel 2 4 3 3 2 3 2" xfId="951"/>
    <cellStyle name="Bevitel 2 4 3 3 2 4" xfId="952"/>
    <cellStyle name="Bevitel 2 4 3 3 2 5" xfId="953"/>
    <cellStyle name="Bevitel 2 4 3 3 3" xfId="954"/>
    <cellStyle name="Bevitel 2 4 3 3 3 2" xfId="955"/>
    <cellStyle name="Bevitel 2 4 3 3 4" xfId="956"/>
    <cellStyle name="Bevitel 2 4 3 3 4 2" xfId="957"/>
    <cellStyle name="Bevitel 2 4 3 3 5" xfId="958"/>
    <cellStyle name="Bevitel 2 4 3 3 6" xfId="959"/>
    <cellStyle name="Bevitel 2 4 3 4" xfId="960"/>
    <cellStyle name="Bevitel 2 4 3 4 2" xfId="961"/>
    <cellStyle name="Bevitel 2 4 3 4 2 2" xfId="962"/>
    <cellStyle name="Bevitel 2 4 3 4 3" xfId="963"/>
    <cellStyle name="Bevitel 2 4 3 4 3 2" xfId="964"/>
    <cellStyle name="Bevitel 2 4 3 4 4" xfId="965"/>
    <cellStyle name="Bevitel 2 4 3 4 5" xfId="966"/>
    <cellStyle name="Bevitel 2 4 3 5" xfId="967"/>
    <cellStyle name="Bevitel 2 4 3 5 2" xfId="968"/>
    <cellStyle name="Bevitel 2 4 3 6" xfId="969"/>
    <cellStyle name="Bevitel 2 4 3 6 2" xfId="970"/>
    <cellStyle name="Bevitel 2 4 3 7" xfId="971"/>
    <cellStyle name="Bevitel 2 4 3 8" xfId="972"/>
    <cellStyle name="Bevitel 2 4 4" xfId="973"/>
    <cellStyle name="Bevitel 2 4 4 2" xfId="974"/>
    <cellStyle name="Bevitel 2 4 4 2 2" xfId="975"/>
    <cellStyle name="Bevitel 2 4 4 2 2 2" xfId="976"/>
    <cellStyle name="Bevitel 2 4 4 2 3" xfId="977"/>
    <cellStyle name="Bevitel 2 4 4 2 3 2" xfId="978"/>
    <cellStyle name="Bevitel 2 4 4 2 4" xfId="979"/>
    <cellStyle name="Bevitel 2 4 4 2 5" xfId="980"/>
    <cellStyle name="Bevitel 2 4 4 3" xfId="981"/>
    <cellStyle name="Bevitel 2 4 4 3 2" xfId="982"/>
    <cellStyle name="Bevitel 2 4 4 4" xfId="983"/>
    <cellStyle name="Bevitel 2 4 4 4 2" xfId="984"/>
    <cellStyle name="Bevitel 2 4 4 5" xfId="985"/>
    <cellStyle name="Bevitel 2 4 4 6" xfId="986"/>
    <cellStyle name="Bevitel 2 4 5" xfId="987"/>
    <cellStyle name="Bevitel 2 4 5 2" xfId="988"/>
    <cellStyle name="Bevitel 2 4 5 2 2" xfId="989"/>
    <cellStyle name="Bevitel 2 4 5 2 2 2" xfId="990"/>
    <cellStyle name="Bevitel 2 4 5 2 3" xfId="991"/>
    <cellStyle name="Bevitel 2 4 5 2 3 2" xfId="992"/>
    <cellStyle name="Bevitel 2 4 5 2 4" xfId="993"/>
    <cellStyle name="Bevitel 2 4 5 2 5" xfId="994"/>
    <cellStyle name="Bevitel 2 4 5 3" xfId="995"/>
    <cellStyle name="Bevitel 2 4 5 3 2" xfId="996"/>
    <cellStyle name="Bevitel 2 4 5 4" xfId="997"/>
    <cellStyle name="Bevitel 2 4 5 4 2" xfId="998"/>
    <cellStyle name="Bevitel 2 4 5 5" xfId="999"/>
    <cellStyle name="Bevitel 2 4 5 6" xfId="1000"/>
    <cellStyle name="Bevitel 2 4 6" xfId="1001"/>
    <cellStyle name="Bevitel 2 4 6 2" xfId="1002"/>
    <cellStyle name="Bevitel 2 4 6 2 2" xfId="1003"/>
    <cellStyle name="Bevitel 2 4 6 2 2 2" xfId="1004"/>
    <cellStyle name="Bevitel 2 4 6 2 3" xfId="1005"/>
    <cellStyle name="Bevitel 2 4 6 2 3 2" xfId="1006"/>
    <cellStyle name="Bevitel 2 4 6 2 4" xfId="1007"/>
    <cellStyle name="Bevitel 2 4 6 2 5" xfId="1008"/>
    <cellStyle name="Bevitel 2 4 6 3" xfId="1009"/>
    <cellStyle name="Bevitel 2 4 6 3 2" xfId="1010"/>
    <cellStyle name="Bevitel 2 4 6 4" xfId="1011"/>
    <cellStyle name="Bevitel 2 4 6 4 2" xfId="1012"/>
    <cellStyle name="Bevitel 2 4 6 5" xfId="1013"/>
    <cellStyle name="Bevitel 2 4 6 6" xfId="1014"/>
    <cellStyle name="Bevitel 2 4 7" xfId="1015"/>
    <cellStyle name="Bevitel 2 4 7 2" xfId="1016"/>
    <cellStyle name="Bevitel 2 4 7 2 2" xfId="1017"/>
    <cellStyle name="Bevitel 2 4 7 3" xfId="1018"/>
    <cellStyle name="Bevitel 2 4 7 3 2" xfId="1019"/>
    <cellStyle name="Bevitel 2 4 7 4" xfId="1020"/>
    <cellStyle name="Bevitel 2 4 7 5" xfId="1021"/>
    <cellStyle name="Bevitel 2 4 8" xfId="1022"/>
    <cellStyle name="Bevitel 2 4 8 2" xfId="1023"/>
    <cellStyle name="Bevitel 2 4 9" xfId="1024"/>
    <cellStyle name="Bevitel 2 4 9 2" xfId="1025"/>
    <cellStyle name="Bevitel 2 5" xfId="1026"/>
    <cellStyle name="Bevitel 2 5 10" xfId="1027"/>
    <cellStyle name="Bevitel 2 5 11" xfId="1028"/>
    <cellStyle name="Bevitel 2 5 2" xfId="1029"/>
    <cellStyle name="Bevitel 2 5 2 2" xfId="1030"/>
    <cellStyle name="Bevitel 2 5 2 2 2" xfId="1031"/>
    <cellStyle name="Bevitel 2 5 2 2 2 2" xfId="1032"/>
    <cellStyle name="Bevitel 2 5 2 2 2 2 2" xfId="1033"/>
    <cellStyle name="Bevitel 2 5 2 2 2 3" xfId="1034"/>
    <cellStyle name="Bevitel 2 5 2 2 2 3 2" xfId="1035"/>
    <cellStyle name="Bevitel 2 5 2 2 2 4" xfId="1036"/>
    <cellStyle name="Bevitel 2 5 2 2 2 5" xfId="1037"/>
    <cellStyle name="Bevitel 2 5 2 2 3" xfId="1038"/>
    <cellStyle name="Bevitel 2 5 2 2 3 2" xfId="1039"/>
    <cellStyle name="Bevitel 2 5 2 2 4" xfId="1040"/>
    <cellStyle name="Bevitel 2 5 2 2 4 2" xfId="1041"/>
    <cellStyle name="Bevitel 2 5 2 2 5" xfId="1042"/>
    <cellStyle name="Bevitel 2 5 2 2 6" xfId="1043"/>
    <cellStyle name="Bevitel 2 5 2 3" xfId="1044"/>
    <cellStyle name="Bevitel 2 5 2 3 2" xfId="1045"/>
    <cellStyle name="Bevitel 2 5 2 3 2 2" xfId="1046"/>
    <cellStyle name="Bevitel 2 5 2 3 2 2 2" xfId="1047"/>
    <cellStyle name="Bevitel 2 5 2 3 2 3" xfId="1048"/>
    <cellStyle name="Bevitel 2 5 2 3 2 3 2" xfId="1049"/>
    <cellStyle name="Bevitel 2 5 2 3 2 4" xfId="1050"/>
    <cellStyle name="Bevitel 2 5 2 3 2 5" xfId="1051"/>
    <cellStyle name="Bevitel 2 5 2 3 3" xfId="1052"/>
    <cellStyle name="Bevitel 2 5 2 3 3 2" xfId="1053"/>
    <cellStyle name="Bevitel 2 5 2 3 4" xfId="1054"/>
    <cellStyle name="Bevitel 2 5 2 3 4 2" xfId="1055"/>
    <cellStyle name="Bevitel 2 5 2 3 5" xfId="1056"/>
    <cellStyle name="Bevitel 2 5 2 3 6" xfId="1057"/>
    <cellStyle name="Bevitel 2 5 2 4" xfId="1058"/>
    <cellStyle name="Bevitel 2 5 2 4 2" xfId="1059"/>
    <cellStyle name="Bevitel 2 5 2 4 2 2" xfId="1060"/>
    <cellStyle name="Bevitel 2 5 2 4 2 2 2" xfId="1061"/>
    <cellStyle name="Bevitel 2 5 2 4 2 3" xfId="1062"/>
    <cellStyle name="Bevitel 2 5 2 4 2 3 2" xfId="1063"/>
    <cellStyle name="Bevitel 2 5 2 4 2 4" xfId="1064"/>
    <cellStyle name="Bevitel 2 5 2 4 2 5" xfId="1065"/>
    <cellStyle name="Bevitel 2 5 2 4 3" xfId="1066"/>
    <cellStyle name="Bevitel 2 5 2 4 3 2" xfId="1067"/>
    <cellStyle name="Bevitel 2 5 2 4 4" xfId="1068"/>
    <cellStyle name="Bevitel 2 5 2 4 4 2" xfId="1069"/>
    <cellStyle name="Bevitel 2 5 2 4 5" xfId="1070"/>
    <cellStyle name="Bevitel 2 5 2 4 6" xfId="1071"/>
    <cellStyle name="Bevitel 2 5 2 5" xfId="1072"/>
    <cellStyle name="Bevitel 2 5 2 5 2" xfId="1073"/>
    <cellStyle name="Bevitel 2 5 2 5 2 2" xfId="1074"/>
    <cellStyle name="Bevitel 2 5 2 5 3" xfId="1075"/>
    <cellStyle name="Bevitel 2 5 2 5 3 2" xfId="1076"/>
    <cellStyle name="Bevitel 2 5 2 5 4" xfId="1077"/>
    <cellStyle name="Bevitel 2 5 2 5 5" xfId="1078"/>
    <cellStyle name="Bevitel 2 5 2 6" xfId="1079"/>
    <cellStyle name="Bevitel 2 5 2 6 2" xfId="1080"/>
    <cellStyle name="Bevitel 2 5 2 7" xfId="1081"/>
    <cellStyle name="Bevitel 2 5 2 7 2" xfId="1082"/>
    <cellStyle name="Bevitel 2 5 2 8" xfId="1083"/>
    <cellStyle name="Bevitel 2 5 2 9" xfId="1084"/>
    <cellStyle name="Bevitel 2 5 3" xfId="1085"/>
    <cellStyle name="Bevitel 2 5 3 2" xfId="1086"/>
    <cellStyle name="Bevitel 2 5 3 2 2" xfId="1087"/>
    <cellStyle name="Bevitel 2 5 3 2 2 2" xfId="1088"/>
    <cellStyle name="Bevitel 2 5 3 2 3" xfId="1089"/>
    <cellStyle name="Bevitel 2 5 3 2 3 2" xfId="1090"/>
    <cellStyle name="Bevitel 2 5 3 2 4" xfId="1091"/>
    <cellStyle name="Bevitel 2 5 3 2 5" xfId="1092"/>
    <cellStyle name="Bevitel 2 5 3 3" xfId="1093"/>
    <cellStyle name="Bevitel 2 5 3 3 2" xfId="1094"/>
    <cellStyle name="Bevitel 2 5 3 4" xfId="1095"/>
    <cellStyle name="Bevitel 2 5 3 4 2" xfId="1096"/>
    <cellStyle name="Bevitel 2 5 3 5" xfId="1097"/>
    <cellStyle name="Bevitel 2 5 3 6" xfId="1098"/>
    <cellStyle name="Bevitel 2 5 4" xfId="1099"/>
    <cellStyle name="Bevitel 2 5 4 2" xfId="1100"/>
    <cellStyle name="Bevitel 2 5 4 2 2" xfId="1101"/>
    <cellStyle name="Bevitel 2 5 4 2 2 2" xfId="1102"/>
    <cellStyle name="Bevitel 2 5 4 2 3" xfId="1103"/>
    <cellStyle name="Bevitel 2 5 4 2 3 2" xfId="1104"/>
    <cellStyle name="Bevitel 2 5 4 2 4" xfId="1105"/>
    <cellStyle name="Bevitel 2 5 4 2 5" xfId="1106"/>
    <cellStyle name="Bevitel 2 5 4 3" xfId="1107"/>
    <cellStyle name="Bevitel 2 5 4 3 2" xfId="1108"/>
    <cellStyle name="Bevitel 2 5 4 4" xfId="1109"/>
    <cellStyle name="Bevitel 2 5 4 4 2" xfId="1110"/>
    <cellStyle name="Bevitel 2 5 4 5" xfId="1111"/>
    <cellStyle name="Bevitel 2 5 4 6" xfId="1112"/>
    <cellStyle name="Bevitel 2 5 5" xfId="1113"/>
    <cellStyle name="Bevitel 2 5 5 2" xfId="1114"/>
    <cellStyle name="Bevitel 2 5 5 2 2" xfId="1115"/>
    <cellStyle name="Bevitel 2 5 5 2 2 2" xfId="1116"/>
    <cellStyle name="Bevitel 2 5 5 2 3" xfId="1117"/>
    <cellStyle name="Bevitel 2 5 5 2 3 2" xfId="1118"/>
    <cellStyle name="Bevitel 2 5 5 2 4" xfId="1119"/>
    <cellStyle name="Bevitel 2 5 5 2 5" xfId="1120"/>
    <cellStyle name="Bevitel 2 5 5 3" xfId="1121"/>
    <cellStyle name="Bevitel 2 5 5 3 2" xfId="1122"/>
    <cellStyle name="Bevitel 2 5 5 4" xfId="1123"/>
    <cellStyle name="Bevitel 2 5 5 4 2" xfId="1124"/>
    <cellStyle name="Bevitel 2 5 5 5" xfId="1125"/>
    <cellStyle name="Bevitel 2 5 5 6" xfId="1126"/>
    <cellStyle name="Bevitel 2 5 6" xfId="1127"/>
    <cellStyle name="Bevitel 2 5 6 2" xfId="1128"/>
    <cellStyle name="Bevitel 2 5 6 2 2" xfId="1129"/>
    <cellStyle name="Bevitel 2 5 6 2 2 2" xfId="1130"/>
    <cellStyle name="Bevitel 2 5 6 2 3" xfId="1131"/>
    <cellStyle name="Bevitel 2 5 6 2 3 2" xfId="1132"/>
    <cellStyle name="Bevitel 2 5 6 2 4" xfId="1133"/>
    <cellStyle name="Bevitel 2 5 6 2 5" xfId="1134"/>
    <cellStyle name="Bevitel 2 5 6 3" xfId="1135"/>
    <cellStyle name="Bevitel 2 5 6 3 2" xfId="1136"/>
    <cellStyle name="Bevitel 2 5 6 4" xfId="1137"/>
    <cellStyle name="Bevitel 2 5 6 4 2" xfId="1138"/>
    <cellStyle name="Bevitel 2 5 6 5" xfId="1139"/>
    <cellStyle name="Bevitel 2 5 6 6" xfId="1140"/>
    <cellStyle name="Bevitel 2 5 7" xfId="1141"/>
    <cellStyle name="Bevitel 2 5 7 2" xfId="1142"/>
    <cellStyle name="Bevitel 2 5 7 2 2" xfId="1143"/>
    <cellStyle name="Bevitel 2 5 7 3" xfId="1144"/>
    <cellStyle name="Bevitel 2 5 7 3 2" xfId="1145"/>
    <cellStyle name="Bevitel 2 5 7 4" xfId="1146"/>
    <cellStyle name="Bevitel 2 5 7 5" xfId="1147"/>
    <cellStyle name="Bevitel 2 5 8" xfId="1148"/>
    <cellStyle name="Bevitel 2 5 8 2" xfId="1149"/>
    <cellStyle name="Bevitel 2 5 9" xfId="1150"/>
    <cellStyle name="Bevitel 2 5 9 2" xfId="1151"/>
    <cellStyle name="Bevitel 2 6" xfId="1152"/>
    <cellStyle name="Bevitel 2 6 2" xfId="1153"/>
    <cellStyle name="Bevitel 2 6 2 2" xfId="1154"/>
    <cellStyle name="Bevitel 2 6 2 2 2" xfId="1155"/>
    <cellStyle name="Bevitel 2 6 2 2 2 2" xfId="1156"/>
    <cellStyle name="Bevitel 2 6 2 2 3" xfId="1157"/>
    <cellStyle name="Bevitel 2 6 2 2 3 2" xfId="1158"/>
    <cellStyle name="Bevitel 2 6 2 2 4" xfId="1159"/>
    <cellStyle name="Bevitel 2 6 2 2 5" xfId="1160"/>
    <cellStyle name="Bevitel 2 6 2 3" xfId="1161"/>
    <cellStyle name="Bevitel 2 6 2 3 2" xfId="1162"/>
    <cellStyle name="Bevitel 2 6 2 4" xfId="1163"/>
    <cellStyle name="Bevitel 2 6 2 4 2" xfId="1164"/>
    <cellStyle name="Bevitel 2 6 2 5" xfId="1165"/>
    <cellStyle name="Bevitel 2 6 2 6" xfId="1166"/>
    <cellStyle name="Bevitel 2 6 3" xfId="1167"/>
    <cellStyle name="Bevitel 2 6 3 2" xfId="1168"/>
    <cellStyle name="Bevitel 2 6 3 2 2" xfId="1169"/>
    <cellStyle name="Bevitel 2 6 3 2 2 2" xfId="1170"/>
    <cellStyle name="Bevitel 2 6 3 2 3" xfId="1171"/>
    <cellStyle name="Bevitel 2 6 3 2 3 2" xfId="1172"/>
    <cellStyle name="Bevitel 2 6 3 2 4" xfId="1173"/>
    <cellStyle name="Bevitel 2 6 3 2 5" xfId="1174"/>
    <cellStyle name="Bevitel 2 6 3 3" xfId="1175"/>
    <cellStyle name="Bevitel 2 6 3 3 2" xfId="1176"/>
    <cellStyle name="Bevitel 2 6 3 4" xfId="1177"/>
    <cellStyle name="Bevitel 2 6 3 4 2" xfId="1178"/>
    <cellStyle name="Bevitel 2 6 3 5" xfId="1179"/>
    <cellStyle name="Bevitel 2 6 3 6" xfId="1180"/>
    <cellStyle name="Bevitel 2 6 4" xfId="1181"/>
    <cellStyle name="Bevitel 2 6 4 2" xfId="1182"/>
    <cellStyle name="Bevitel 2 6 4 2 2" xfId="1183"/>
    <cellStyle name="Bevitel 2 6 4 2 2 2" xfId="1184"/>
    <cellStyle name="Bevitel 2 6 4 2 3" xfId="1185"/>
    <cellStyle name="Bevitel 2 6 4 2 3 2" xfId="1186"/>
    <cellStyle name="Bevitel 2 6 4 2 4" xfId="1187"/>
    <cellStyle name="Bevitel 2 6 4 2 5" xfId="1188"/>
    <cellStyle name="Bevitel 2 6 4 3" xfId="1189"/>
    <cellStyle name="Bevitel 2 6 4 3 2" xfId="1190"/>
    <cellStyle name="Bevitel 2 6 4 4" xfId="1191"/>
    <cellStyle name="Bevitel 2 6 4 4 2" xfId="1192"/>
    <cellStyle name="Bevitel 2 6 4 5" xfId="1193"/>
    <cellStyle name="Bevitel 2 6 4 6" xfId="1194"/>
    <cellStyle name="Bevitel 2 6 5" xfId="1195"/>
    <cellStyle name="Bevitel 2 6 5 2" xfId="1196"/>
    <cellStyle name="Bevitel 2 6 5 2 2" xfId="1197"/>
    <cellStyle name="Bevitel 2 6 5 3" xfId="1198"/>
    <cellStyle name="Bevitel 2 6 5 3 2" xfId="1199"/>
    <cellStyle name="Bevitel 2 6 5 4" xfId="1200"/>
    <cellStyle name="Bevitel 2 6 5 5" xfId="1201"/>
    <cellStyle name="Bevitel 2 6 6" xfId="1202"/>
    <cellStyle name="Bevitel 2 6 6 2" xfId="1203"/>
    <cellStyle name="Bevitel 2 6 7" xfId="1204"/>
    <cellStyle name="Bevitel 2 6 7 2" xfId="1205"/>
    <cellStyle name="Bevitel 2 6 8" xfId="1206"/>
    <cellStyle name="Bevitel 2 6 9" xfId="1207"/>
    <cellStyle name="Bevitel 2 7" xfId="1208"/>
    <cellStyle name="Bevitel 2 7 2" xfId="1209"/>
    <cellStyle name="Bevitel 2 7 2 2" xfId="1210"/>
    <cellStyle name="Bevitel 2 7 2 2 2" xfId="1211"/>
    <cellStyle name="Bevitel 2 7 2 3" xfId="1212"/>
    <cellStyle name="Bevitel 2 7 2 3 2" xfId="1213"/>
    <cellStyle name="Bevitel 2 7 2 4" xfId="1214"/>
    <cellStyle name="Bevitel 2 7 2 5" xfId="1215"/>
    <cellStyle name="Bevitel 2 7 3" xfId="1216"/>
    <cellStyle name="Bevitel 2 7 3 2" xfId="1217"/>
    <cellStyle name="Bevitel 2 7 4" xfId="1218"/>
    <cellStyle name="Bevitel 2 7 4 2" xfId="1219"/>
    <cellStyle name="Bevitel 2 7 5" xfId="1220"/>
    <cellStyle name="Bevitel 2 7 6" xfId="1221"/>
    <cellStyle name="Bevitel 2 8" xfId="1222"/>
    <cellStyle name="Bevitel 2 8 2" xfId="1223"/>
    <cellStyle name="Bevitel 2 8 2 2" xfId="1224"/>
    <cellStyle name="Bevitel 2 8 2 2 2" xfId="1225"/>
    <cellStyle name="Bevitel 2 8 2 3" xfId="1226"/>
    <cellStyle name="Bevitel 2 8 2 3 2" xfId="1227"/>
    <cellStyle name="Bevitel 2 8 2 4" xfId="1228"/>
    <cellStyle name="Bevitel 2 8 2 5" xfId="1229"/>
    <cellStyle name="Bevitel 2 8 3" xfId="1230"/>
    <cellStyle name="Bevitel 2 8 3 2" xfId="1231"/>
    <cellStyle name="Bevitel 2 8 4" xfId="1232"/>
    <cellStyle name="Bevitel 2 8 4 2" xfId="1233"/>
    <cellStyle name="Bevitel 2 8 5" xfId="1234"/>
    <cellStyle name="Bevitel 2 8 6" xfId="1235"/>
    <cellStyle name="Bevitel 2 9" xfId="1236"/>
    <cellStyle name="Bevitel 2 9 2" xfId="1237"/>
    <cellStyle name="Bevitel 2 9 2 2" xfId="1238"/>
    <cellStyle name="Bevitel 2 9 2 2 2" xfId="1239"/>
    <cellStyle name="Bevitel 2 9 2 3" xfId="1240"/>
    <cellStyle name="Bevitel 2 9 2 3 2" xfId="1241"/>
    <cellStyle name="Bevitel 2 9 2 4" xfId="1242"/>
    <cellStyle name="Bevitel 2 9 2 5" xfId="1243"/>
    <cellStyle name="Bevitel 2 9 3" xfId="1244"/>
    <cellStyle name="Bevitel 2 9 3 2" xfId="1245"/>
    <cellStyle name="Bevitel 2 9 4" xfId="1246"/>
    <cellStyle name="Bevitel 2 9 4 2" xfId="1247"/>
    <cellStyle name="Bevitel 2 9 5" xfId="1248"/>
    <cellStyle name="Bevitel 2 9 6" xfId="1249"/>
    <cellStyle name="Bevitel 20" xfId="1250"/>
    <cellStyle name="Bevitel 20 2" xfId="1251"/>
    <cellStyle name="Bevitel 20 2 2" xfId="1252"/>
    <cellStyle name="Bevitel 20 3" xfId="1253"/>
    <cellStyle name="Bevitel 20 3 2" xfId="1254"/>
    <cellStyle name="Bevitel 20 4" xfId="1255"/>
    <cellStyle name="Bevitel 20 5" xfId="1256"/>
    <cellStyle name="Bevitel 21" xfId="1257"/>
    <cellStyle name="Bevitel 21 2" xfId="1258"/>
    <cellStyle name="Bevitel 21 2 2" xfId="1259"/>
    <cellStyle name="Bevitel 21 3" xfId="1260"/>
    <cellStyle name="Bevitel 21 3 2" xfId="1261"/>
    <cellStyle name="Bevitel 21 4" xfId="1262"/>
    <cellStyle name="Bevitel 21 5" xfId="1263"/>
    <cellStyle name="Bevitel 22" xfId="1264"/>
    <cellStyle name="Bevitel 22 2" xfId="1265"/>
    <cellStyle name="Bevitel 22 2 2" xfId="1266"/>
    <cellStyle name="Bevitel 22 3" xfId="1267"/>
    <cellStyle name="Bevitel 22 3 2" xfId="1268"/>
    <cellStyle name="Bevitel 22 4" xfId="1269"/>
    <cellStyle name="Bevitel 22 5" xfId="1270"/>
    <cellStyle name="Bevitel 23" xfId="1271"/>
    <cellStyle name="Bevitel 23 2" xfId="1272"/>
    <cellStyle name="Bevitel 23 2 2" xfId="1273"/>
    <cellStyle name="Bevitel 23 3" xfId="1274"/>
    <cellStyle name="Bevitel 23 3 2" xfId="1275"/>
    <cellStyle name="Bevitel 23 4" xfId="1276"/>
    <cellStyle name="Bevitel 23 5" xfId="1277"/>
    <cellStyle name="Bevitel 24" xfId="1278"/>
    <cellStyle name="Bevitel 25" xfId="1279"/>
    <cellStyle name="Bevitel 3" xfId="1280"/>
    <cellStyle name="Bevitel 3 10" xfId="1281"/>
    <cellStyle name="Bevitel 3 10 2" xfId="1282"/>
    <cellStyle name="Bevitel 3 10 2 2" xfId="1283"/>
    <cellStyle name="Bevitel 3 10 3" xfId="1284"/>
    <cellStyle name="Bevitel 3 10 3 2" xfId="1285"/>
    <cellStyle name="Bevitel 3 10 4" xfId="1286"/>
    <cellStyle name="Bevitel 3 10 5" xfId="1287"/>
    <cellStyle name="Bevitel 3 11" xfId="1288"/>
    <cellStyle name="Bevitel 3 11 2" xfId="1289"/>
    <cellStyle name="Bevitel 3 11 2 2" xfId="1290"/>
    <cellStyle name="Bevitel 3 11 3" xfId="1291"/>
    <cellStyle name="Bevitel 3 11 3 2" xfId="1292"/>
    <cellStyle name="Bevitel 3 11 4" xfId="1293"/>
    <cellStyle name="Bevitel 3 11 5" xfId="1294"/>
    <cellStyle name="Bevitel 3 12" xfId="1295"/>
    <cellStyle name="Bevitel 3 12 2" xfId="1296"/>
    <cellStyle name="Bevitel 3 12 2 2" xfId="1297"/>
    <cellStyle name="Bevitel 3 12 3" xfId="1298"/>
    <cellStyle name="Bevitel 3 12 3 2" xfId="1299"/>
    <cellStyle name="Bevitel 3 12 4" xfId="1300"/>
    <cellStyle name="Bevitel 3 12 5" xfId="1301"/>
    <cellStyle name="Bevitel 3 13" xfId="1302"/>
    <cellStyle name="Bevitel 3 13 2" xfId="1303"/>
    <cellStyle name="Bevitel 3 13 2 2" xfId="1304"/>
    <cellStyle name="Bevitel 3 13 3" xfId="1305"/>
    <cellStyle name="Bevitel 3 13 3 2" xfId="1306"/>
    <cellStyle name="Bevitel 3 13 4" xfId="1307"/>
    <cellStyle name="Bevitel 3 13 5" xfId="1308"/>
    <cellStyle name="Bevitel 3 14" xfId="1309"/>
    <cellStyle name="Bevitel 3 14 2" xfId="1310"/>
    <cellStyle name="Bevitel 3 14 2 2" xfId="1311"/>
    <cellStyle name="Bevitel 3 14 3" xfId="1312"/>
    <cellStyle name="Bevitel 3 14 3 2" xfId="1313"/>
    <cellStyle name="Bevitel 3 14 4" xfId="1314"/>
    <cellStyle name="Bevitel 3 14 5" xfId="1315"/>
    <cellStyle name="Bevitel 3 15" xfId="1316"/>
    <cellStyle name="Bevitel 3 15 2" xfId="1317"/>
    <cellStyle name="Bevitel 3 15 2 2" xfId="1318"/>
    <cellStyle name="Bevitel 3 15 3" xfId="1319"/>
    <cellStyle name="Bevitel 3 15 3 2" xfId="1320"/>
    <cellStyle name="Bevitel 3 15 4" xfId="1321"/>
    <cellStyle name="Bevitel 3 15 5" xfId="1322"/>
    <cellStyle name="Bevitel 3 16" xfId="1323"/>
    <cellStyle name="Bevitel 3 16 2" xfId="1324"/>
    <cellStyle name="Bevitel 3 16 2 2" xfId="1325"/>
    <cellStyle name="Bevitel 3 16 3" xfId="1326"/>
    <cellStyle name="Bevitel 3 16 3 2" xfId="1327"/>
    <cellStyle name="Bevitel 3 16 4" xfId="1328"/>
    <cellStyle name="Bevitel 3 16 5" xfId="1329"/>
    <cellStyle name="Bevitel 3 17" xfId="1330"/>
    <cellStyle name="Bevitel 3 17 2" xfId="1331"/>
    <cellStyle name="Bevitel 3 17 2 2" xfId="1332"/>
    <cellStyle name="Bevitel 3 17 3" xfId="1333"/>
    <cellStyle name="Bevitel 3 17 3 2" xfId="1334"/>
    <cellStyle name="Bevitel 3 17 4" xfId="1335"/>
    <cellStyle name="Bevitel 3 17 5" xfId="1336"/>
    <cellStyle name="Bevitel 3 18" xfId="1337"/>
    <cellStyle name="Bevitel 3 18 2" xfId="1338"/>
    <cellStyle name="Bevitel 3 18 2 2" xfId="1339"/>
    <cellStyle name="Bevitel 3 18 3" xfId="1340"/>
    <cellStyle name="Bevitel 3 18 3 2" xfId="1341"/>
    <cellStyle name="Bevitel 3 18 4" xfId="1342"/>
    <cellStyle name="Bevitel 3 18 5" xfId="1343"/>
    <cellStyle name="Bevitel 3 19" xfId="1344"/>
    <cellStyle name="Bevitel 3 19 2" xfId="1345"/>
    <cellStyle name="Bevitel 3 19 2 2" xfId="1346"/>
    <cellStyle name="Bevitel 3 19 3" xfId="1347"/>
    <cellStyle name="Bevitel 3 19 3 2" xfId="1348"/>
    <cellStyle name="Bevitel 3 19 4" xfId="1349"/>
    <cellStyle name="Bevitel 3 19 5" xfId="1350"/>
    <cellStyle name="Bevitel 3 2" xfId="1351"/>
    <cellStyle name="Bevitel 3 2 10" xfId="1352"/>
    <cellStyle name="Bevitel 3 2 2" xfId="1353"/>
    <cellStyle name="Bevitel 3 2 2 2" xfId="1354"/>
    <cellStyle name="Bevitel 3 2 2 2 2" xfId="1355"/>
    <cellStyle name="Bevitel 3 2 2 2 2 2" xfId="1356"/>
    <cellStyle name="Bevitel 3 2 2 2 2 2 2" xfId="1357"/>
    <cellStyle name="Bevitel 3 2 2 2 2 3" xfId="1358"/>
    <cellStyle name="Bevitel 3 2 2 2 2 3 2" xfId="1359"/>
    <cellStyle name="Bevitel 3 2 2 2 2 4" xfId="1360"/>
    <cellStyle name="Bevitel 3 2 2 2 2 5" xfId="1361"/>
    <cellStyle name="Bevitel 3 2 2 2 3" xfId="1362"/>
    <cellStyle name="Bevitel 3 2 2 2 3 2" xfId="1363"/>
    <cellStyle name="Bevitel 3 2 2 2 4" xfId="1364"/>
    <cellStyle name="Bevitel 3 2 2 2 4 2" xfId="1365"/>
    <cellStyle name="Bevitel 3 2 2 2 5" xfId="1366"/>
    <cellStyle name="Bevitel 3 2 2 2 6" xfId="1367"/>
    <cellStyle name="Bevitel 3 2 2 3" xfId="1368"/>
    <cellStyle name="Bevitel 3 2 2 3 2" xfId="1369"/>
    <cellStyle name="Bevitel 3 2 2 3 2 2" xfId="1370"/>
    <cellStyle name="Bevitel 3 2 2 3 2 2 2" xfId="1371"/>
    <cellStyle name="Bevitel 3 2 2 3 2 3" xfId="1372"/>
    <cellStyle name="Bevitel 3 2 2 3 2 3 2" xfId="1373"/>
    <cellStyle name="Bevitel 3 2 2 3 2 4" xfId="1374"/>
    <cellStyle name="Bevitel 3 2 2 3 2 5" xfId="1375"/>
    <cellStyle name="Bevitel 3 2 2 3 3" xfId="1376"/>
    <cellStyle name="Bevitel 3 2 2 3 3 2" xfId="1377"/>
    <cellStyle name="Bevitel 3 2 2 3 4" xfId="1378"/>
    <cellStyle name="Bevitel 3 2 2 3 4 2" xfId="1379"/>
    <cellStyle name="Bevitel 3 2 2 3 5" xfId="1380"/>
    <cellStyle name="Bevitel 3 2 2 3 6" xfId="1381"/>
    <cellStyle name="Bevitel 3 2 2 4" xfId="1382"/>
    <cellStyle name="Bevitel 3 2 2 4 2" xfId="1383"/>
    <cellStyle name="Bevitel 3 2 2 4 2 2" xfId="1384"/>
    <cellStyle name="Bevitel 3 2 2 4 2 2 2" xfId="1385"/>
    <cellStyle name="Bevitel 3 2 2 4 2 3" xfId="1386"/>
    <cellStyle name="Bevitel 3 2 2 4 2 3 2" xfId="1387"/>
    <cellStyle name="Bevitel 3 2 2 4 2 4" xfId="1388"/>
    <cellStyle name="Bevitel 3 2 2 4 2 5" xfId="1389"/>
    <cellStyle name="Bevitel 3 2 2 4 3" xfId="1390"/>
    <cellStyle name="Bevitel 3 2 2 4 3 2" xfId="1391"/>
    <cellStyle name="Bevitel 3 2 2 4 4" xfId="1392"/>
    <cellStyle name="Bevitel 3 2 2 4 4 2" xfId="1393"/>
    <cellStyle name="Bevitel 3 2 2 4 5" xfId="1394"/>
    <cellStyle name="Bevitel 3 2 2 4 6" xfId="1395"/>
    <cellStyle name="Bevitel 3 2 2 5" xfId="1396"/>
    <cellStyle name="Bevitel 3 2 2 5 2" xfId="1397"/>
    <cellStyle name="Bevitel 3 2 2 5 2 2" xfId="1398"/>
    <cellStyle name="Bevitel 3 2 2 5 3" xfId="1399"/>
    <cellStyle name="Bevitel 3 2 2 5 3 2" xfId="1400"/>
    <cellStyle name="Bevitel 3 2 2 5 4" xfId="1401"/>
    <cellStyle name="Bevitel 3 2 2 5 5" xfId="1402"/>
    <cellStyle name="Bevitel 3 2 2 6" xfId="1403"/>
    <cellStyle name="Bevitel 3 2 2 6 2" xfId="1404"/>
    <cellStyle name="Bevitel 3 2 2 7" xfId="1405"/>
    <cellStyle name="Bevitel 3 2 2 7 2" xfId="1406"/>
    <cellStyle name="Bevitel 3 2 2 8" xfId="1407"/>
    <cellStyle name="Bevitel 3 2 2 9" xfId="1408"/>
    <cellStyle name="Bevitel 3 2 3" xfId="1409"/>
    <cellStyle name="Bevitel 3 2 3 2" xfId="1410"/>
    <cellStyle name="Bevitel 3 2 3 2 2" xfId="1411"/>
    <cellStyle name="Bevitel 3 2 3 2 2 2" xfId="1412"/>
    <cellStyle name="Bevitel 3 2 3 2 2 2 2" xfId="1413"/>
    <cellStyle name="Bevitel 3 2 3 2 2 3" xfId="1414"/>
    <cellStyle name="Bevitel 3 2 3 2 2 3 2" xfId="1415"/>
    <cellStyle name="Bevitel 3 2 3 2 2 4" xfId="1416"/>
    <cellStyle name="Bevitel 3 2 3 2 2 5" xfId="1417"/>
    <cellStyle name="Bevitel 3 2 3 2 3" xfId="1418"/>
    <cellStyle name="Bevitel 3 2 3 2 3 2" xfId="1419"/>
    <cellStyle name="Bevitel 3 2 3 2 4" xfId="1420"/>
    <cellStyle name="Bevitel 3 2 3 2 4 2" xfId="1421"/>
    <cellStyle name="Bevitel 3 2 3 2 5" xfId="1422"/>
    <cellStyle name="Bevitel 3 2 3 2 6" xfId="1423"/>
    <cellStyle name="Bevitel 3 2 3 3" xfId="1424"/>
    <cellStyle name="Bevitel 3 2 3 3 2" xfId="1425"/>
    <cellStyle name="Bevitel 3 2 3 3 2 2" xfId="1426"/>
    <cellStyle name="Bevitel 3 2 3 3 2 2 2" xfId="1427"/>
    <cellStyle name="Bevitel 3 2 3 3 2 3" xfId="1428"/>
    <cellStyle name="Bevitel 3 2 3 3 2 3 2" xfId="1429"/>
    <cellStyle name="Bevitel 3 2 3 3 2 4" xfId="1430"/>
    <cellStyle name="Bevitel 3 2 3 3 2 5" xfId="1431"/>
    <cellStyle name="Bevitel 3 2 3 3 3" xfId="1432"/>
    <cellStyle name="Bevitel 3 2 3 3 3 2" xfId="1433"/>
    <cellStyle name="Bevitel 3 2 3 3 4" xfId="1434"/>
    <cellStyle name="Bevitel 3 2 3 3 4 2" xfId="1435"/>
    <cellStyle name="Bevitel 3 2 3 3 5" xfId="1436"/>
    <cellStyle name="Bevitel 3 2 3 3 6" xfId="1437"/>
    <cellStyle name="Bevitel 3 2 3 4" xfId="1438"/>
    <cellStyle name="Bevitel 3 2 3 4 2" xfId="1439"/>
    <cellStyle name="Bevitel 3 2 3 4 2 2" xfId="1440"/>
    <cellStyle name="Bevitel 3 2 3 4 3" xfId="1441"/>
    <cellStyle name="Bevitel 3 2 3 4 3 2" xfId="1442"/>
    <cellStyle name="Bevitel 3 2 3 4 4" xfId="1443"/>
    <cellStyle name="Bevitel 3 2 3 4 5" xfId="1444"/>
    <cellStyle name="Bevitel 3 2 3 5" xfId="1445"/>
    <cellStyle name="Bevitel 3 2 3 5 2" xfId="1446"/>
    <cellStyle name="Bevitel 3 2 3 6" xfId="1447"/>
    <cellStyle name="Bevitel 3 2 3 6 2" xfId="1448"/>
    <cellStyle name="Bevitel 3 2 3 7" xfId="1449"/>
    <cellStyle name="Bevitel 3 2 3 8" xfId="1450"/>
    <cellStyle name="Bevitel 3 2 4" xfId="1451"/>
    <cellStyle name="Bevitel 3 2 4 2" xfId="1452"/>
    <cellStyle name="Bevitel 3 2 4 2 2" xfId="1453"/>
    <cellStyle name="Bevitel 3 2 4 2 2 2" xfId="1454"/>
    <cellStyle name="Bevitel 3 2 4 2 3" xfId="1455"/>
    <cellStyle name="Bevitel 3 2 4 2 3 2" xfId="1456"/>
    <cellStyle name="Bevitel 3 2 4 2 4" xfId="1457"/>
    <cellStyle name="Bevitel 3 2 4 2 5" xfId="1458"/>
    <cellStyle name="Bevitel 3 2 4 3" xfId="1459"/>
    <cellStyle name="Bevitel 3 2 4 3 2" xfId="1460"/>
    <cellStyle name="Bevitel 3 2 4 4" xfId="1461"/>
    <cellStyle name="Bevitel 3 2 4 4 2" xfId="1462"/>
    <cellStyle name="Bevitel 3 2 4 5" xfId="1463"/>
    <cellStyle name="Bevitel 3 2 4 6" xfId="1464"/>
    <cellStyle name="Bevitel 3 2 5" xfId="1465"/>
    <cellStyle name="Bevitel 3 2 5 2" xfId="1466"/>
    <cellStyle name="Bevitel 3 2 5 2 2" xfId="1467"/>
    <cellStyle name="Bevitel 3 2 5 2 2 2" xfId="1468"/>
    <cellStyle name="Bevitel 3 2 5 2 3" xfId="1469"/>
    <cellStyle name="Bevitel 3 2 5 2 3 2" xfId="1470"/>
    <cellStyle name="Bevitel 3 2 5 2 4" xfId="1471"/>
    <cellStyle name="Bevitel 3 2 5 2 5" xfId="1472"/>
    <cellStyle name="Bevitel 3 2 5 3" xfId="1473"/>
    <cellStyle name="Bevitel 3 2 5 3 2" xfId="1474"/>
    <cellStyle name="Bevitel 3 2 5 4" xfId="1475"/>
    <cellStyle name="Bevitel 3 2 5 4 2" xfId="1476"/>
    <cellStyle name="Bevitel 3 2 5 5" xfId="1477"/>
    <cellStyle name="Bevitel 3 2 5 6" xfId="1478"/>
    <cellStyle name="Bevitel 3 2 6" xfId="1479"/>
    <cellStyle name="Bevitel 3 2 6 2" xfId="1480"/>
    <cellStyle name="Bevitel 3 2 6 2 2" xfId="1481"/>
    <cellStyle name="Bevitel 3 2 6 2 2 2" xfId="1482"/>
    <cellStyle name="Bevitel 3 2 6 2 3" xfId="1483"/>
    <cellStyle name="Bevitel 3 2 6 2 3 2" xfId="1484"/>
    <cellStyle name="Bevitel 3 2 6 2 4" xfId="1485"/>
    <cellStyle name="Bevitel 3 2 6 2 5" xfId="1486"/>
    <cellStyle name="Bevitel 3 2 6 3" xfId="1487"/>
    <cellStyle name="Bevitel 3 2 6 3 2" xfId="1488"/>
    <cellStyle name="Bevitel 3 2 6 4" xfId="1489"/>
    <cellStyle name="Bevitel 3 2 6 4 2" xfId="1490"/>
    <cellStyle name="Bevitel 3 2 6 5" xfId="1491"/>
    <cellStyle name="Bevitel 3 2 6 6" xfId="1492"/>
    <cellStyle name="Bevitel 3 2 7" xfId="1493"/>
    <cellStyle name="Bevitel 3 2 7 2" xfId="1494"/>
    <cellStyle name="Bevitel 3 2 7 2 2" xfId="1495"/>
    <cellStyle name="Bevitel 3 2 7 3" xfId="1496"/>
    <cellStyle name="Bevitel 3 2 7 3 2" xfId="1497"/>
    <cellStyle name="Bevitel 3 2 7 4" xfId="1498"/>
    <cellStyle name="Bevitel 3 2 7 5" xfId="1499"/>
    <cellStyle name="Bevitel 3 2 8" xfId="1500"/>
    <cellStyle name="Bevitel 3 2 8 2" xfId="1501"/>
    <cellStyle name="Bevitel 3 2 9" xfId="1502"/>
    <cellStyle name="Bevitel 3 2 9 2" xfId="1503"/>
    <cellStyle name="Bevitel 3 20" xfId="1504"/>
    <cellStyle name="Bevitel 3 20 2" xfId="1505"/>
    <cellStyle name="Bevitel 3 20 2 2" xfId="1506"/>
    <cellStyle name="Bevitel 3 20 3" xfId="1507"/>
    <cellStyle name="Bevitel 3 20 3 2" xfId="1508"/>
    <cellStyle name="Bevitel 3 20 4" xfId="1509"/>
    <cellStyle name="Bevitel 3 20 5" xfId="1510"/>
    <cellStyle name="Bevitel 3 21" xfId="1511"/>
    <cellStyle name="Bevitel 3 21 2" xfId="1512"/>
    <cellStyle name="Bevitel 3 21 2 2" xfId="1513"/>
    <cellStyle name="Bevitel 3 21 3" xfId="1514"/>
    <cellStyle name="Bevitel 3 21 3 2" xfId="1515"/>
    <cellStyle name="Bevitel 3 21 4" xfId="1516"/>
    <cellStyle name="Bevitel 3 21 5" xfId="1517"/>
    <cellStyle name="Bevitel 3 22" xfId="1518"/>
    <cellStyle name="Bevitel 3 22 2" xfId="1519"/>
    <cellStyle name="Bevitel 3 23" xfId="1520"/>
    <cellStyle name="Bevitel 3 23 2" xfId="1521"/>
    <cellStyle name="Bevitel 3 24" xfId="1522"/>
    <cellStyle name="Bevitel 3 24 2" xfId="1523"/>
    <cellStyle name="Bevitel 3 25" xfId="1524"/>
    <cellStyle name="Bevitel 3 26" xfId="1525"/>
    <cellStyle name="Bevitel 3 3" xfId="1526"/>
    <cellStyle name="Bevitel 3 3 10" xfId="1527"/>
    <cellStyle name="Bevitel 3 3 11" xfId="1528"/>
    <cellStyle name="Bevitel 3 3 2" xfId="1529"/>
    <cellStyle name="Bevitel 3 3 2 2" xfId="1530"/>
    <cellStyle name="Bevitel 3 3 2 2 2" xfId="1531"/>
    <cellStyle name="Bevitel 3 3 2 2 2 2" xfId="1532"/>
    <cellStyle name="Bevitel 3 3 2 2 2 2 2" xfId="1533"/>
    <cellStyle name="Bevitel 3 3 2 2 2 3" xfId="1534"/>
    <cellStyle name="Bevitel 3 3 2 2 2 3 2" xfId="1535"/>
    <cellStyle name="Bevitel 3 3 2 2 2 4" xfId="1536"/>
    <cellStyle name="Bevitel 3 3 2 2 2 5" xfId="1537"/>
    <cellStyle name="Bevitel 3 3 2 2 3" xfId="1538"/>
    <cellStyle name="Bevitel 3 3 2 2 3 2" xfId="1539"/>
    <cellStyle name="Bevitel 3 3 2 2 4" xfId="1540"/>
    <cellStyle name="Bevitel 3 3 2 2 4 2" xfId="1541"/>
    <cellStyle name="Bevitel 3 3 2 2 5" xfId="1542"/>
    <cellStyle name="Bevitel 3 3 2 2 6" xfId="1543"/>
    <cellStyle name="Bevitel 3 3 2 3" xfId="1544"/>
    <cellStyle name="Bevitel 3 3 2 3 2" xfId="1545"/>
    <cellStyle name="Bevitel 3 3 2 3 2 2" xfId="1546"/>
    <cellStyle name="Bevitel 3 3 2 3 2 2 2" xfId="1547"/>
    <cellStyle name="Bevitel 3 3 2 3 2 3" xfId="1548"/>
    <cellStyle name="Bevitel 3 3 2 3 2 3 2" xfId="1549"/>
    <cellStyle name="Bevitel 3 3 2 3 2 4" xfId="1550"/>
    <cellStyle name="Bevitel 3 3 2 3 2 5" xfId="1551"/>
    <cellStyle name="Bevitel 3 3 2 3 3" xfId="1552"/>
    <cellStyle name="Bevitel 3 3 2 3 3 2" xfId="1553"/>
    <cellStyle name="Bevitel 3 3 2 3 4" xfId="1554"/>
    <cellStyle name="Bevitel 3 3 2 3 4 2" xfId="1555"/>
    <cellStyle name="Bevitel 3 3 2 3 5" xfId="1556"/>
    <cellStyle name="Bevitel 3 3 2 3 6" xfId="1557"/>
    <cellStyle name="Bevitel 3 3 2 4" xfId="1558"/>
    <cellStyle name="Bevitel 3 3 2 4 2" xfId="1559"/>
    <cellStyle name="Bevitel 3 3 2 4 2 2" xfId="1560"/>
    <cellStyle name="Bevitel 3 3 2 4 2 2 2" xfId="1561"/>
    <cellStyle name="Bevitel 3 3 2 4 2 3" xfId="1562"/>
    <cellStyle name="Bevitel 3 3 2 4 2 3 2" xfId="1563"/>
    <cellStyle name="Bevitel 3 3 2 4 2 4" xfId="1564"/>
    <cellStyle name="Bevitel 3 3 2 4 2 5" xfId="1565"/>
    <cellStyle name="Bevitel 3 3 2 4 3" xfId="1566"/>
    <cellStyle name="Bevitel 3 3 2 4 3 2" xfId="1567"/>
    <cellStyle name="Bevitel 3 3 2 4 4" xfId="1568"/>
    <cellStyle name="Bevitel 3 3 2 4 4 2" xfId="1569"/>
    <cellStyle name="Bevitel 3 3 2 4 5" xfId="1570"/>
    <cellStyle name="Bevitel 3 3 2 4 6" xfId="1571"/>
    <cellStyle name="Bevitel 3 3 2 5" xfId="1572"/>
    <cellStyle name="Bevitel 3 3 2 5 2" xfId="1573"/>
    <cellStyle name="Bevitel 3 3 2 5 2 2" xfId="1574"/>
    <cellStyle name="Bevitel 3 3 2 5 3" xfId="1575"/>
    <cellStyle name="Bevitel 3 3 2 5 3 2" xfId="1576"/>
    <cellStyle name="Bevitel 3 3 2 5 4" xfId="1577"/>
    <cellStyle name="Bevitel 3 3 2 5 5" xfId="1578"/>
    <cellStyle name="Bevitel 3 3 2 6" xfId="1579"/>
    <cellStyle name="Bevitel 3 3 2 6 2" xfId="1580"/>
    <cellStyle name="Bevitel 3 3 2 7" xfId="1581"/>
    <cellStyle name="Bevitel 3 3 2 7 2" xfId="1582"/>
    <cellStyle name="Bevitel 3 3 2 8" xfId="1583"/>
    <cellStyle name="Bevitel 3 3 2 9" xfId="1584"/>
    <cellStyle name="Bevitel 3 3 3" xfId="1585"/>
    <cellStyle name="Bevitel 3 3 3 2" xfId="1586"/>
    <cellStyle name="Bevitel 3 3 3 2 2" xfId="1587"/>
    <cellStyle name="Bevitel 3 3 3 2 2 2" xfId="1588"/>
    <cellStyle name="Bevitel 3 3 3 2 3" xfId="1589"/>
    <cellStyle name="Bevitel 3 3 3 2 3 2" xfId="1590"/>
    <cellStyle name="Bevitel 3 3 3 2 4" xfId="1591"/>
    <cellStyle name="Bevitel 3 3 3 2 5" xfId="1592"/>
    <cellStyle name="Bevitel 3 3 3 3" xfId="1593"/>
    <cellStyle name="Bevitel 3 3 3 3 2" xfId="1594"/>
    <cellStyle name="Bevitel 3 3 3 4" xfId="1595"/>
    <cellStyle name="Bevitel 3 3 3 4 2" xfId="1596"/>
    <cellStyle name="Bevitel 3 3 3 5" xfId="1597"/>
    <cellStyle name="Bevitel 3 3 3 6" xfId="1598"/>
    <cellStyle name="Bevitel 3 3 4" xfId="1599"/>
    <cellStyle name="Bevitel 3 3 4 2" xfId="1600"/>
    <cellStyle name="Bevitel 3 3 4 2 2" xfId="1601"/>
    <cellStyle name="Bevitel 3 3 4 2 2 2" xfId="1602"/>
    <cellStyle name="Bevitel 3 3 4 2 3" xfId="1603"/>
    <cellStyle name="Bevitel 3 3 4 2 3 2" xfId="1604"/>
    <cellStyle name="Bevitel 3 3 4 2 4" xfId="1605"/>
    <cellStyle name="Bevitel 3 3 4 2 5" xfId="1606"/>
    <cellStyle name="Bevitel 3 3 4 3" xfId="1607"/>
    <cellStyle name="Bevitel 3 3 4 3 2" xfId="1608"/>
    <cellStyle name="Bevitel 3 3 4 4" xfId="1609"/>
    <cellStyle name="Bevitel 3 3 4 4 2" xfId="1610"/>
    <cellStyle name="Bevitel 3 3 4 5" xfId="1611"/>
    <cellStyle name="Bevitel 3 3 4 6" xfId="1612"/>
    <cellStyle name="Bevitel 3 3 5" xfId="1613"/>
    <cellStyle name="Bevitel 3 3 5 2" xfId="1614"/>
    <cellStyle name="Bevitel 3 3 5 2 2" xfId="1615"/>
    <cellStyle name="Bevitel 3 3 5 2 2 2" xfId="1616"/>
    <cellStyle name="Bevitel 3 3 5 2 3" xfId="1617"/>
    <cellStyle name="Bevitel 3 3 5 2 3 2" xfId="1618"/>
    <cellStyle name="Bevitel 3 3 5 2 4" xfId="1619"/>
    <cellStyle name="Bevitel 3 3 5 2 5" xfId="1620"/>
    <cellStyle name="Bevitel 3 3 5 3" xfId="1621"/>
    <cellStyle name="Bevitel 3 3 5 3 2" xfId="1622"/>
    <cellStyle name="Bevitel 3 3 5 4" xfId="1623"/>
    <cellStyle name="Bevitel 3 3 5 4 2" xfId="1624"/>
    <cellStyle name="Bevitel 3 3 5 5" xfId="1625"/>
    <cellStyle name="Bevitel 3 3 5 6" xfId="1626"/>
    <cellStyle name="Bevitel 3 3 6" xfId="1627"/>
    <cellStyle name="Bevitel 3 3 6 2" xfId="1628"/>
    <cellStyle name="Bevitel 3 3 6 2 2" xfId="1629"/>
    <cellStyle name="Bevitel 3 3 6 2 2 2" xfId="1630"/>
    <cellStyle name="Bevitel 3 3 6 2 3" xfId="1631"/>
    <cellStyle name="Bevitel 3 3 6 2 3 2" xfId="1632"/>
    <cellStyle name="Bevitel 3 3 6 2 4" xfId="1633"/>
    <cellStyle name="Bevitel 3 3 6 2 5" xfId="1634"/>
    <cellStyle name="Bevitel 3 3 6 3" xfId="1635"/>
    <cellStyle name="Bevitel 3 3 6 3 2" xfId="1636"/>
    <cellStyle name="Bevitel 3 3 6 4" xfId="1637"/>
    <cellStyle name="Bevitel 3 3 6 4 2" xfId="1638"/>
    <cellStyle name="Bevitel 3 3 6 5" xfId="1639"/>
    <cellStyle name="Bevitel 3 3 6 6" xfId="1640"/>
    <cellStyle name="Bevitel 3 3 7" xfId="1641"/>
    <cellStyle name="Bevitel 3 3 7 2" xfId="1642"/>
    <cellStyle name="Bevitel 3 3 7 2 2" xfId="1643"/>
    <cellStyle name="Bevitel 3 3 7 3" xfId="1644"/>
    <cellStyle name="Bevitel 3 3 7 3 2" xfId="1645"/>
    <cellStyle name="Bevitel 3 3 7 4" xfId="1646"/>
    <cellStyle name="Bevitel 3 3 7 5" xfId="1647"/>
    <cellStyle name="Bevitel 3 3 8" xfId="1648"/>
    <cellStyle name="Bevitel 3 3 8 2" xfId="1649"/>
    <cellStyle name="Bevitel 3 3 9" xfId="1650"/>
    <cellStyle name="Bevitel 3 3 9 2" xfId="1651"/>
    <cellStyle name="Bevitel 3 4" xfId="1652"/>
    <cellStyle name="Bevitel 3 4 2" xfId="1653"/>
    <cellStyle name="Bevitel 3 4 2 2" xfId="1654"/>
    <cellStyle name="Bevitel 3 4 2 2 2" xfId="1655"/>
    <cellStyle name="Bevitel 3 4 2 2 2 2" xfId="1656"/>
    <cellStyle name="Bevitel 3 4 2 2 3" xfId="1657"/>
    <cellStyle name="Bevitel 3 4 2 2 3 2" xfId="1658"/>
    <cellStyle name="Bevitel 3 4 2 2 4" xfId="1659"/>
    <cellStyle name="Bevitel 3 4 2 2 5" xfId="1660"/>
    <cellStyle name="Bevitel 3 4 2 3" xfId="1661"/>
    <cellStyle name="Bevitel 3 4 2 3 2" xfId="1662"/>
    <cellStyle name="Bevitel 3 4 2 4" xfId="1663"/>
    <cellStyle name="Bevitel 3 4 2 4 2" xfId="1664"/>
    <cellStyle name="Bevitel 3 4 2 5" xfId="1665"/>
    <cellStyle name="Bevitel 3 4 2 6" xfId="1666"/>
    <cellStyle name="Bevitel 3 4 3" xfId="1667"/>
    <cellStyle name="Bevitel 3 4 3 2" xfId="1668"/>
    <cellStyle name="Bevitel 3 4 3 2 2" xfId="1669"/>
    <cellStyle name="Bevitel 3 4 3 2 2 2" xfId="1670"/>
    <cellStyle name="Bevitel 3 4 3 2 3" xfId="1671"/>
    <cellStyle name="Bevitel 3 4 3 2 3 2" xfId="1672"/>
    <cellStyle name="Bevitel 3 4 3 2 4" xfId="1673"/>
    <cellStyle name="Bevitel 3 4 3 2 5" xfId="1674"/>
    <cellStyle name="Bevitel 3 4 3 3" xfId="1675"/>
    <cellStyle name="Bevitel 3 4 3 3 2" xfId="1676"/>
    <cellStyle name="Bevitel 3 4 3 4" xfId="1677"/>
    <cellStyle name="Bevitel 3 4 3 4 2" xfId="1678"/>
    <cellStyle name="Bevitel 3 4 3 5" xfId="1679"/>
    <cellStyle name="Bevitel 3 4 3 6" xfId="1680"/>
    <cellStyle name="Bevitel 3 4 4" xfId="1681"/>
    <cellStyle name="Bevitel 3 4 4 2" xfId="1682"/>
    <cellStyle name="Bevitel 3 4 4 2 2" xfId="1683"/>
    <cellStyle name="Bevitel 3 4 4 2 2 2" xfId="1684"/>
    <cellStyle name="Bevitel 3 4 4 2 3" xfId="1685"/>
    <cellStyle name="Bevitel 3 4 4 2 3 2" xfId="1686"/>
    <cellStyle name="Bevitel 3 4 4 2 4" xfId="1687"/>
    <cellStyle name="Bevitel 3 4 4 2 5" xfId="1688"/>
    <cellStyle name="Bevitel 3 4 4 3" xfId="1689"/>
    <cellStyle name="Bevitel 3 4 4 3 2" xfId="1690"/>
    <cellStyle name="Bevitel 3 4 4 4" xfId="1691"/>
    <cellStyle name="Bevitel 3 4 4 4 2" xfId="1692"/>
    <cellStyle name="Bevitel 3 4 4 5" xfId="1693"/>
    <cellStyle name="Bevitel 3 4 4 6" xfId="1694"/>
    <cellStyle name="Bevitel 3 4 5" xfId="1695"/>
    <cellStyle name="Bevitel 3 4 5 2" xfId="1696"/>
    <cellStyle name="Bevitel 3 4 5 2 2" xfId="1697"/>
    <cellStyle name="Bevitel 3 4 5 3" xfId="1698"/>
    <cellStyle name="Bevitel 3 4 5 3 2" xfId="1699"/>
    <cellStyle name="Bevitel 3 4 5 4" xfId="1700"/>
    <cellStyle name="Bevitel 3 4 5 5" xfId="1701"/>
    <cellStyle name="Bevitel 3 4 6" xfId="1702"/>
    <cellStyle name="Bevitel 3 4 6 2" xfId="1703"/>
    <cellStyle name="Bevitel 3 4 7" xfId="1704"/>
    <cellStyle name="Bevitel 3 4 7 2" xfId="1705"/>
    <cellStyle name="Bevitel 3 4 8" xfId="1706"/>
    <cellStyle name="Bevitel 3 4 9" xfId="1707"/>
    <cellStyle name="Bevitel 3 5" xfId="1708"/>
    <cellStyle name="Bevitel 3 5 2" xfId="1709"/>
    <cellStyle name="Bevitel 3 5 2 2" xfId="1710"/>
    <cellStyle name="Bevitel 3 5 2 2 2" xfId="1711"/>
    <cellStyle name="Bevitel 3 5 2 3" xfId="1712"/>
    <cellStyle name="Bevitel 3 5 2 3 2" xfId="1713"/>
    <cellStyle name="Bevitel 3 5 2 4" xfId="1714"/>
    <cellStyle name="Bevitel 3 5 2 5" xfId="1715"/>
    <cellStyle name="Bevitel 3 5 3" xfId="1716"/>
    <cellStyle name="Bevitel 3 5 3 2" xfId="1717"/>
    <cellStyle name="Bevitel 3 5 4" xfId="1718"/>
    <cellStyle name="Bevitel 3 5 4 2" xfId="1719"/>
    <cellStyle name="Bevitel 3 5 5" xfId="1720"/>
    <cellStyle name="Bevitel 3 5 6" xfId="1721"/>
    <cellStyle name="Bevitel 3 6" xfId="1722"/>
    <cellStyle name="Bevitel 3 6 2" xfId="1723"/>
    <cellStyle name="Bevitel 3 6 2 2" xfId="1724"/>
    <cellStyle name="Bevitel 3 6 2 2 2" xfId="1725"/>
    <cellStyle name="Bevitel 3 6 2 3" xfId="1726"/>
    <cellStyle name="Bevitel 3 6 2 3 2" xfId="1727"/>
    <cellStyle name="Bevitel 3 6 2 4" xfId="1728"/>
    <cellStyle name="Bevitel 3 6 2 5" xfId="1729"/>
    <cellStyle name="Bevitel 3 6 3" xfId="1730"/>
    <cellStyle name="Bevitel 3 6 3 2" xfId="1731"/>
    <cellStyle name="Bevitel 3 6 4" xfId="1732"/>
    <cellStyle name="Bevitel 3 6 4 2" xfId="1733"/>
    <cellStyle name="Bevitel 3 6 5" xfId="1734"/>
    <cellStyle name="Bevitel 3 6 6" xfId="1735"/>
    <cellStyle name="Bevitel 3 7" xfId="1736"/>
    <cellStyle name="Bevitel 3 7 2" xfId="1737"/>
    <cellStyle name="Bevitel 3 7 2 2" xfId="1738"/>
    <cellStyle name="Bevitel 3 7 2 2 2" xfId="1739"/>
    <cellStyle name="Bevitel 3 7 2 3" xfId="1740"/>
    <cellStyle name="Bevitel 3 7 2 3 2" xfId="1741"/>
    <cellStyle name="Bevitel 3 7 2 4" xfId="1742"/>
    <cellStyle name="Bevitel 3 7 2 5" xfId="1743"/>
    <cellStyle name="Bevitel 3 7 3" xfId="1744"/>
    <cellStyle name="Bevitel 3 7 3 2" xfId="1745"/>
    <cellStyle name="Bevitel 3 7 4" xfId="1746"/>
    <cellStyle name="Bevitel 3 7 4 2" xfId="1747"/>
    <cellStyle name="Bevitel 3 7 5" xfId="1748"/>
    <cellStyle name="Bevitel 3 7 6" xfId="1749"/>
    <cellStyle name="Bevitel 3 8" xfId="1750"/>
    <cellStyle name="Bevitel 3 8 2" xfId="1751"/>
    <cellStyle name="Bevitel 3 8 2 2" xfId="1752"/>
    <cellStyle name="Bevitel 3 8 3" xfId="1753"/>
    <cellStyle name="Bevitel 3 8 3 2" xfId="1754"/>
    <cellStyle name="Bevitel 3 8 4" xfId="1755"/>
    <cellStyle name="Bevitel 3 8 5" xfId="1756"/>
    <cellStyle name="Bevitel 3 9" xfId="1757"/>
    <cellStyle name="Bevitel 3 9 2" xfId="1758"/>
    <cellStyle name="Bevitel 3 9 2 2" xfId="1759"/>
    <cellStyle name="Bevitel 3 9 3" xfId="1760"/>
    <cellStyle name="Bevitel 3 9 3 2" xfId="1761"/>
    <cellStyle name="Bevitel 3 9 4" xfId="1762"/>
    <cellStyle name="Bevitel 3 9 5" xfId="1763"/>
    <cellStyle name="Bevitel 4" xfId="1764"/>
    <cellStyle name="Bevitel 4 10" xfId="1765"/>
    <cellStyle name="Bevitel 4 10 2" xfId="1766"/>
    <cellStyle name="Bevitel 4 11" xfId="1767"/>
    <cellStyle name="Bevitel 4 2" xfId="1768"/>
    <cellStyle name="Bevitel 4 2 10" xfId="1769"/>
    <cellStyle name="Bevitel 4 2 2" xfId="1770"/>
    <cellStyle name="Bevitel 4 2 2 2" xfId="1771"/>
    <cellStyle name="Bevitel 4 2 2 2 2" xfId="1772"/>
    <cellStyle name="Bevitel 4 2 2 2 2 2" xfId="1773"/>
    <cellStyle name="Bevitel 4 2 2 2 2 2 2" xfId="1774"/>
    <cellStyle name="Bevitel 4 2 2 2 2 3" xfId="1775"/>
    <cellStyle name="Bevitel 4 2 2 2 2 3 2" xfId="1776"/>
    <cellStyle name="Bevitel 4 2 2 2 2 4" xfId="1777"/>
    <cellStyle name="Bevitel 4 2 2 2 2 5" xfId="1778"/>
    <cellStyle name="Bevitel 4 2 2 2 3" xfId="1779"/>
    <cellStyle name="Bevitel 4 2 2 2 3 2" xfId="1780"/>
    <cellStyle name="Bevitel 4 2 2 2 4" xfId="1781"/>
    <cellStyle name="Bevitel 4 2 2 2 4 2" xfId="1782"/>
    <cellStyle name="Bevitel 4 2 2 2 5" xfId="1783"/>
    <cellStyle name="Bevitel 4 2 2 2 6" xfId="1784"/>
    <cellStyle name="Bevitel 4 2 2 3" xfId="1785"/>
    <cellStyle name="Bevitel 4 2 2 3 2" xfId="1786"/>
    <cellStyle name="Bevitel 4 2 2 3 2 2" xfId="1787"/>
    <cellStyle name="Bevitel 4 2 2 3 2 2 2" xfId="1788"/>
    <cellStyle name="Bevitel 4 2 2 3 2 3" xfId="1789"/>
    <cellStyle name="Bevitel 4 2 2 3 2 3 2" xfId="1790"/>
    <cellStyle name="Bevitel 4 2 2 3 2 4" xfId="1791"/>
    <cellStyle name="Bevitel 4 2 2 3 2 5" xfId="1792"/>
    <cellStyle name="Bevitel 4 2 2 3 3" xfId="1793"/>
    <cellStyle name="Bevitel 4 2 2 3 3 2" xfId="1794"/>
    <cellStyle name="Bevitel 4 2 2 3 4" xfId="1795"/>
    <cellStyle name="Bevitel 4 2 2 3 4 2" xfId="1796"/>
    <cellStyle name="Bevitel 4 2 2 3 5" xfId="1797"/>
    <cellStyle name="Bevitel 4 2 2 3 6" xfId="1798"/>
    <cellStyle name="Bevitel 4 2 2 4" xfId="1799"/>
    <cellStyle name="Bevitel 4 2 2 4 2" xfId="1800"/>
    <cellStyle name="Bevitel 4 2 2 4 2 2" xfId="1801"/>
    <cellStyle name="Bevitel 4 2 2 4 2 2 2" xfId="1802"/>
    <cellStyle name="Bevitel 4 2 2 4 2 3" xfId="1803"/>
    <cellStyle name="Bevitel 4 2 2 4 2 3 2" xfId="1804"/>
    <cellStyle name="Bevitel 4 2 2 4 2 4" xfId="1805"/>
    <cellStyle name="Bevitel 4 2 2 4 2 5" xfId="1806"/>
    <cellStyle name="Bevitel 4 2 2 4 3" xfId="1807"/>
    <cellStyle name="Bevitel 4 2 2 4 3 2" xfId="1808"/>
    <cellStyle name="Bevitel 4 2 2 4 4" xfId="1809"/>
    <cellStyle name="Bevitel 4 2 2 4 4 2" xfId="1810"/>
    <cellStyle name="Bevitel 4 2 2 4 5" xfId="1811"/>
    <cellStyle name="Bevitel 4 2 2 4 6" xfId="1812"/>
    <cellStyle name="Bevitel 4 2 2 5" xfId="1813"/>
    <cellStyle name="Bevitel 4 2 2 5 2" xfId="1814"/>
    <cellStyle name="Bevitel 4 2 2 5 2 2" xfId="1815"/>
    <cellStyle name="Bevitel 4 2 2 5 3" xfId="1816"/>
    <cellStyle name="Bevitel 4 2 2 5 3 2" xfId="1817"/>
    <cellStyle name="Bevitel 4 2 2 5 4" xfId="1818"/>
    <cellStyle name="Bevitel 4 2 2 5 5" xfId="1819"/>
    <cellStyle name="Bevitel 4 2 2 6" xfId="1820"/>
    <cellStyle name="Bevitel 4 2 2 6 2" xfId="1821"/>
    <cellStyle name="Bevitel 4 2 2 7" xfId="1822"/>
    <cellStyle name="Bevitel 4 2 2 7 2" xfId="1823"/>
    <cellStyle name="Bevitel 4 2 2 8" xfId="1824"/>
    <cellStyle name="Bevitel 4 2 2 9" xfId="1825"/>
    <cellStyle name="Bevitel 4 2 3" xfId="1826"/>
    <cellStyle name="Bevitel 4 2 3 2" xfId="1827"/>
    <cellStyle name="Bevitel 4 2 3 2 2" xfId="1828"/>
    <cellStyle name="Bevitel 4 2 3 2 2 2" xfId="1829"/>
    <cellStyle name="Bevitel 4 2 3 2 2 2 2" xfId="1830"/>
    <cellStyle name="Bevitel 4 2 3 2 2 3" xfId="1831"/>
    <cellStyle name="Bevitel 4 2 3 2 2 3 2" xfId="1832"/>
    <cellStyle name="Bevitel 4 2 3 2 2 4" xfId="1833"/>
    <cellStyle name="Bevitel 4 2 3 2 2 5" xfId="1834"/>
    <cellStyle name="Bevitel 4 2 3 2 3" xfId="1835"/>
    <cellStyle name="Bevitel 4 2 3 2 3 2" xfId="1836"/>
    <cellStyle name="Bevitel 4 2 3 2 4" xfId="1837"/>
    <cellStyle name="Bevitel 4 2 3 2 4 2" xfId="1838"/>
    <cellStyle name="Bevitel 4 2 3 2 5" xfId="1839"/>
    <cellStyle name="Bevitel 4 2 3 2 6" xfId="1840"/>
    <cellStyle name="Bevitel 4 2 3 3" xfId="1841"/>
    <cellStyle name="Bevitel 4 2 3 3 2" xfId="1842"/>
    <cellStyle name="Bevitel 4 2 3 3 2 2" xfId="1843"/>
    <cellStyle name="Bevitel 4 2 3 3 2 2 2" xfId="1844"/>
    <cellStyle name="Bevitel 4 2 3 3 2 3" xfId="1845"/>
    <cellStyle name="Bevitel 4 2 3 3 2 3 2" xfId="1846"/>
    <cellStyle name="Bevitel 4 2 3 3 2 4" xfId="1847"/>
    <cellStyle name="Bevitel 4 2 3 3 2 5" xfId="1848"/>
    <cellStyle name="Bevitel 4 2 3 3 3" xfId="1849"/>
    <cellStyle name="Bevitel 4 2 3 3 3 2" xfId="1850"/>
    <cellStyle name="Bevitel 4 2 3 3 4" xfId="1851"/>
    <cellStyle name="Bevitel 4 2 3 3 4 2" xfId="1852"/>
    <cellStyle name="Bevitel 4 2 3 3 5" xfId="1853"/>
    <cellStyle name="Bevitel 4 2 3 3 6" xfId="1854"/>
    <cellStyle name="Bevitel 4 2 3 4" xfId="1855"/>
    <cellStyle name="Bevitel 4 2 3 4 2" xfId="1856"/>
    <cellStyle name="Bevitel 4 2 3 4 2 2" xfId="1857"/>
    <cellStyle name="Bevitel 4 2 3 4 3" xfId="1858"/>
    <cellStyle name="Bevitel 4 2 3 4 3 2" xfId="1859"/>
    <cellStyle name="Bevitel 4 2 3 4 4" xfId="1860"/>
    <cellStyle name="Bevitel 4 2 3 4 5" xfId="1861"/>
    <cellStyle name="Bevitel 4 2 3 5" xfId="1862"/>
    <cellStyle name="Bevitel 4 2 3 5 2" xfId="1863"/>
    <cellStyle name="Bevitel 4 2 3 6" xfId="1864"/>
    <cellStyle name="Bevitel 4 2 3 6 2" xfId="1865"/>
    <cellStyle name="Bevitel 4 2 3 7" xfId="1866"/>
    <cellStyle name="Bevitel 4 2 3 8" xfId="1867"/>
    <cellStyle name="Bevitel 4 2 4" xfId="1868"/>
    <cellStyle name="Bevitel 4 2 4 2" xfId="1869"/>
    <cellStyle name="Bevitel 4 2 4 2 2" xfId="1870"/>
    <cellStyle name="Bevitel 4 2 4 2 2 2" xfId="1871"/>
    <cellStyle name="Bevitel 4 2 4 2 3" xfId="1872"/>
    <cellStyle name="Bevitel 4 2 4 2 3 2" xfId="1873"/>
    <cellStyle name="Bevitel 4 2 4 2 4" xfId="1874"/>
    <cellStyle name="Bevitel 4 2 4 2 5" xfId="1875"/>
    <cellStyle name="Bevitel 4 2 4 3" xfId="1876"/>
    <cellStyle name="Bevitel 4 2 4 3 2" xfId="1877"/>
    <cellStyle name="Bevitel 4 2 4 4" xfId="1878"/>
    <cellStyle name="Bevitel 4 2 4 4 2" xfId="1879"/>
    <cellStyle name="Bevitel 4 2 4 5" xfId="1880"/>
    <cellStyle name="Bevitel 4 2 4 6" xfId="1881"/>
    <cellStyle name="Bevitel 4 2 5" xfId="1882"/>
    <cellStyle name="Bevitel 4 2 5 2" xfId="1883"/>
    <cellStyle name="Bevitel 4 2 5 2 2" xfId="1884"/>
    <cellStyle name="Bevitel 4 2 5 2 2 2" xfId="1885"/>
    <cellStyle name="Bevitel 4 2 5 2 3" xfId="1886"/>
    <cellStyle name="Bevitel 4 2 5 2 3 2" xfId="1887"/>
    <cellStyle name="Bevitel 4 2 5 2 4" xfId="1888"/>
    <cellStyle name="Bevitel 4 2 5 2 5" xfId="1889"/>
    <cellStyle name="Bevitel 4 2 5 3" xfId="1890"/>
    <cellStyle name="Bevitel 4 2 5 3 2" xfId="1891"/>
    <cellStyle name="Bevitel 4 2 5 4" xfId="1892"/>
    <cellStyle name="Bevitel 4 2 5 4 2" xfId="1893"/>
    <cellStyle name="Bevitel 4 2 5 5" xfId="1894"/>
    <cellStyle name="Bevitel 4 2 5 6" xfId="1895"/>
    <cellStyle name="Bevitel 4 2 6" xfId="1896"/>
    <cellStyle name="Bevitel 4 2 6 2" xfId="1897"/>
    <cellStyle name="Bevitel 4 2 6 2 2" xfId="1898"/>
    <cellStyle name="Bevitel 4 2 6 2 2 2" xfId="1899"/>
    <cellStyle name="Bevitel 4 2 6 2 3" xfId="1900"/>
    <cellStyle name="Bevitel 4 2 6 2 3 2" xfId="1901"/>
    <cellStyle name="Bevitel 4 2 6 2 4" xfId="1902"/>
    <cellStyle name="Bevitel 4 2 6 2 5" xfId="1903"/>
    <cellStyle name="Bevitel 4 2 6 3" xfId="1904"/>
    <cellStyle name="Bevitel 4 2 6 3 2" xfId="1905"/>
    <cellStyle name="Bevitel 4 2 6 4" xfId="1906"/>
    <cellStyle name="Bevitel 4 2 6 4 2" xfId="1907"/>
    <cellStyle name="Bevitel 4 2 6 5" xfId="1908"/>
    <cellStyle name="Bevitel 4 2 6 6" xfId="1909"/>
    <cellStyle name="Bevitel 4 2 7" xfId="1910"/>
    <cellStyle name="Bevitel 4 2 7 2" xfId="1911"/>
    <cellStyle name="Bevitel 4 2 7 2 2" xfId="1912"/>
    <cellStyle name="Bevitel 4 2 7 3" xfId="1913"/>
    <cellStyle name="Bevitel 4 2 7 3 2" xfId="1914"/>
    <cellStyle name="Bevitel 4 2 7 4" xfId="1915"/>
    <cellStyle name="Bevitel 4 2 7 5" xfId="1916"/>
    <cellStyle name="Bevitel 4 2 8" xfId="1917"/>
    <cellStyle name="Bevitel 4 2 8 2" xfId="1918"/>
    <cellStyle name="Bevitel 4 2 9" xfId="1919"/>
    <cellStyle name="Bevitel 4 2 9 2" xfId="1920"/>
    <cellStyle name="Bevitel 4 3" xfId="1921"/>
    <cellStyle name="Bevitel 4 3 2" xfId="1922"/>
    <cellStyle name="Bevitel 4 3 2 2" xfId="1923"/>
    <cellStyle name="Bevitel 4 3 2 2 2" xfId="1924"/>
    <cellStyle name="Bevitel 4 3 2 2 2 2" xfId="1925"/>
    <cellStyle name="Bevitel 4 3 2 2 3" xfId="1926"/>
    <cellStyle name="Bevitel 4 3 2 2 3 2" xfId="1927"/>
    <cellStyle name="Bevitel 4 3 2 2 4" xfId="1928"/>
    <cellStyle name="Bevitel 4 3 2 2 5" xfId="1929"/>
    <cellStyle name="Bevitel 4 3 2 3" xfId="1930"/>
    <cellStyle name="Bevitel 4 3 2 3 2" xfId="1931"/>
    <cellStyle name="Bevitel 4 3 2 4" xfId="1932"/>
    <cellStyle name="Bevitel 4 3 2 4 2" xfId="1933"/>
    <cellStyle name="Bevitel 4 3 2 5" xfId="1934"/>
    <cellStyle name="Bevitel 4 3 2 6" xfId="1935"/>
    <cellStyle name="Bevitel 4 3 3" xfId="1936"/>
    <cellStyle name="Bevitel 4 3 3 2" xfId="1937"/>
    <cellStyle name="Bevitel 4 3 3 2 2" xfId="1938"/>
    <cellStyle name="Bevitel 4 3 3 2 2 2" xfId="1939"/>
    <cellStyle name="Bevitel 4 3 3 2 3" xfId="1940"/>
    <cellStyle name="Bevitel 4 3 3 2 3 2" xfId="1941"/>
    <cellStyle name="Bevitel 4 3 3 2 4" xfId="1942"/>
    <cellStyle name="Bevitel 4 3 3 2 5" xfId="1943"/>
    <cellStyle name="Bevitel 4 3 3 3" xfId="1944"/>
    <cellStyle name="Bevitel 4 3 3 3 2" xfId="1945"/>
    <cellStyle name="Bevitel 4 3 3 4" xfId="1946"/>
    <cellStyle name="Bevitel 4 3 3 4 2" xfId="1947"/>
    <cellStyle name="Bevitel 4 3 3 5" xfId="1948"/>
    <cellStyle name="Bevitel 4 3 3 6" xfId="1949"/>
    <cellStyle name="Bevitel 4 3 4" xfId="1950"/>
    <cellStyle name="Bevitel 4 3 4 2" xfId="1951"/>
    <cellStyle name="Bevitel 4 3 4 2 2" xfId="1952"/>
    <cellStyle name="Bevitel 4 3 4 2 2 2" xfId="1953"/>
    <cellStyle name="Bevitel 4 3 4 2 3" xfId="1954"/>
    <cellStyle name="Bevitel 4 3 4 2 3 2" xfId="1955"/>
    <cellStyle name="Bevitel 4 3 4 2 4" xfId="1956"/>
    <cellStyle name="Bevitel 4 3 4 2 5" xfId="1957"/>
    <cellStyle name="Bevitel 4 3 4 3" xfId="1958"/>
    <cellStyle name="Bevitel 4 3 4 3 2" xfId="1959"/>
    <cellStyle name="Bevitel 4 3 4 4" xfId="1960"/>
    <cellStyle name="Bevitel 4 3 4 4 2" xfId="1961"/>
    <cellStyle name="Bevitel 4 3 4 5" xfId="1962"/>
    <cellStyle name="Bevitel 4 3 4 6" xfId="1963"/>
    <cellStyle name="Bevitel 4 3 5" xfId="1964"/>
    <cellStyle name="Bevitel 4 3 5 2" xfId="1965"/>
    <cellStyle name="Bevitel 4 3 5 2 2" xfId="1966"/>
    <cellStyle name="Bevitel 4 3 5 3" xfId="1967"/>
    <cellStyle name="Bevitel 4 3 5 3 2" xfId="1968"/>
    <cellStyle name="Bevitel 4 3 5 4" xfId="1969"/>
    <cellStyle name="Bevitel 4 3 5 5" xfId="1970"/>
    <cellStyle name="Bevitel 4 3 6" xfId="1971"/>
    <cellStyle name="Bevitel 4 3 6 2" xfId="1972"/>
    <cellStyle name="Bevitel 4 3 7" xfId="1973"/>
    <cellStyle name="Bevitel 4 3 7 2" xfId="1974"/>
    <cellStyle name="Bevitel 4 3 8" xfId="1975"/>
    <cellStyle name="Bevitel 4 3 9" xfId="1976"/>
    <cellStyle name="Bevitel 4 4" xfId="1977"/>
    <cellStyle name="Bevitel 4 4 2" xfId="1978"/>
    <cellStyle name="Bevitel 4 4 2 2" xfId="1979"/>
    <cellStyle name="Bevitel 4 4 2 2 2" xfId="1980"/>
    <cellStyle name="Bevitel 4 4 2 2 2 2" xfId="1981"/>
    <cellStyle name="Bevitel 4 4 2 2 3" xfId="1982"/>
    <cellStyle name="Bevitel 4 4 2 2 3 2" xfId="1983"/>
    <cellStyle name="Bevitel 4 4 2 2 4" xfId="1984"/>
    <cellStyle name="Bevitel 4 4 2 2 5" xfId="1985"/>
    <cellStyle name="Bevitel 4 4 2 3" xfId="1986"/>
    <cellStyle name="Bevitel 4 4 2 3 2" xfId="1987"/>
    <cellStyle name="Bevitel 4 4 2 4" xfId="1988"/>
    <cellStyle name="Bevitel 4 4 2 4 2" xfId="1989"/>
    <cellStyle name="Bevitel 4 4 2 5" xfId="1990"/>
    <cellStyle name="Bevitel 4 4 2 6" xfId="1991"/>
    <cellStyle name="Bevitel 4 4 3" xfId="1992"/>
    <cellStyle name="Bevitel 4 4 3 2" xfId="1993"/>
    <cellStyle name="Bevitel 4 4 3 2 2" xfId="1994"/>
    <cellStyle name="Bevitel 4 4 3 2 2 2" xfId="1995"/>
    <cellStyle name="Bevitel 4 4 3 2 3" xfId="1996"/>
    <cellStyle name="Bevitel 4 4 3 2 3 2" xfId="1997"/>
    <cellStyle name="Bevitel 4 4 3 2 4" xfId="1998"/>
    <cellStyle name="Bevitel 4 4 3 2 5" xfId="1999"/>
    <cellStyle name="Bevitel 4 4 3 3" xfId="2000"/>
    <cellStyle name="Bevitel 4 4 3 3 2" xfId="2001"/>
    <cellStyle name="Bevitel 4 4 3 4" xfId="2002"/>
    <cellStyle name="Bevitel 4 4 3 4 2" xfId="2003"/>
    <cellStyle name="Bevitel 4 4 3 5" xfId="2004"/>
    <cellStyle name="Bevitel 4 4 3 6" xfId="2005"/>
    <cellStyle name="Bevitel 4 4 4" xfId="2006"/>
    <cellStyle name="Bevitel 4 4 4 2" xfId="2007"/>
    <cellStyle name="Bevitel 4 4 4 2 2" xfId="2008"/>
    <cellStyle name="Bevitel 4 4 4 3" xfId="2009"/>
    <cellStyle name="Bevitel 4 4 4 3 2" xfId="2010"/>
    <cellStyle name="Bevitel 4 4 4 4" xfId="2011"/>
    <cellStyle name="Bevitel 4 4 4 5" xfId="2012"/>
    <cellStyle name="Bevitel 4 4 5" xfId="2013"/>
    <cellStyle name="Bevitel 4 4 5 2" xfId="2014"/>
    <cellStyle name="Bevitel 4 4 6" xfId="2015"/>
    <cellStyle name="Bevitel 4 4 6 2" xfId="2016"/>
    <cellStyle name="Bevitel 4 4 7" xfId="2017"/>
    <cellStyle name="Bevitel 4 4 8" xfId="2018"/>
    <cellStyle name="Bevitel 4 5" xfId="2019"/>
    <cellStyle name="Bevitel 4 5 2" xfId="2020"/>
    <cellStyle name="Bevitel 4 5 2 2" xfId="2021"/>
    <cellStyle name="Bevitel 4 5 2 2 2" xfId="2022"/>
    <cellStyle name="Bevitel 4 5 2 3" xfId="2023"/>
    <cellStyle name="Bevitel 4 5 2 3 2" xfId="2024"/>
    <cellStyle name="Bevitel 4 5 2 4" xfId="2025"/>
    <cellStyle name="Bevitel 4 5 2 5" xfId="2026"/>
    <cellStyle name="Bevitel 4 5 3" xfId="2027"/>
    <cellStyle name="Bevitel 4 5 3 2" xfId="2028"/>
    <cellStyle name="Bevitel 4 5 4" xfId="2029"/>
    <cellStyle name="Bevitel 4 5 4 2" xfId="2030"/>
    <cellStyle name="Bevitel 4 5 5" xfId="2031"/>
    <cellStyle name="Bevitel 4 5 6" xfId="2032"/>
    <cellStyle name="Bevitel 4 6" xfId="2033"/>
    <cellStyle name="Bevitel 4 6 2" xfId="2034"/>
    <cellStyle name="Bevitel 4 6 2 2" xfId="2035"/>
    <cellStyle name="Bevitel 4 6 2 2 2" xfId="2036"/>
    <cellStyle name="Bevitel 4 6 2 3" xfId="2037"/>
    <cellStyle name="Bevitel 4 6 2 3 2" xfId="2038"/>
    <cellStyle name="Bevitel 4 6 2 4" xfId="2039"/>
    <cellStyle name="Bevitel 4 6 2 5" xfId="2040"/>
    <cellStyle name="Bevitel 4 6 3" xfId="2041"/>
    <cellStyle name="Bevitel 4 6 3 2" xfId="2042"/>
    <cellStyle name="Bevitel 4 6 4" xfId="2043"/>
    <cellStyle name="Bevitel 4 6 4 2" xfId="2044"/>
    <cellStyle name="Bevitel 4 6 5" xfId="2045"/>
    <cellStyle name="Bevitel 4 6 6" xfId="2046"/>
    <cellStyle name="Bevitel 4 7" xfId="2047"/>
    <cellStyle name="Bevitel 4 7 2" xfId="2048"/>
    <cellStyle name="Bevitel 4 7 2 2" xfId="2049"/>
    <cellStyle name="Bevitel 4 7 2 2 2" xfId="2050"/>
    <cellStyle name="Bevitel 4 7 2 3" xfId="2051"/>
    <cellStyle name="Bevitel 4 7 2 3 2" xfId="2052"/>
    <cellStyle name="Bevitel 4 7 2 4" xfId="2053"/>
    <cellStyle name="Bevitel 4 7 2 5" xfId="2054"/>
    <cellStyle name="Bevitel 4 7 3" xfId="2055"/>
    <cellStyle name="Bevitel 4 7 3 2" xfId="2056"/>
    <cellStyle name="Bevitel 4 7 4" xfId="2057"/>
    <cellStyle name="Bevitel 4 7 4 2" xfId="2058"/>
    <cellStyle name="Bevitel 4 7 5" xfId="2059"/>
    <cellStyle name="Bevitel 4 7 6" xfId="2060"/>
    <cellStyle name="Bevitel 4 8" xfId="2061"/>
    <cellStyle name="Bevitel 4 8 2" xfId="2062"/>
    <cellStyle name="Bevitel 4 8 2 2" xfId="2063"/>
    <cellStyle name="Bevitel 4 8 3" xfId="2064"/>
    <cellStyle name="Bevitel 4 8 3 2" xfId="2065"/>
    <cellStyle name="Bevitel 4 8 4" xfId="2066"/>
    <cellStyle name="Bevitel 4 8 5" xfId="2067"/>
    <cellStyle name="Bevitel 4 9" xfId="2068"/>
    <cellStyle name="Bevitel 4 9 2" xfId="2069"/>
    <cellStyle name="Bevitel 5" xfId="2070"/>
    <cellStyle name="Bevitel 5 2" xfId="2071"/>
    <cellStyle name="Bevitel 5 2 2" xfId="2072"/>
    <cellStyle name="Bevitel 5 2 2 2" xfId="2073"/>
    <cellStyle name="Bevitel 5 2 2 2 2" xfId="2074"/>
    <cellStyle name="Bevitel 5 2 2 3" xfId="2075"/>
    <cellStyle name="Bevitel 5 2 2 3 2" xfId="2076"/>
    <cellStyle name="Bevitel 5 2 2 4" xfId="2077"/>
    <cellStyle name="Bevitel 5 2 2 5" xfId="2078"/>
    <cellStyle name="Bevitel 5 2 3" xfId="2079"/>
    <cellStyle name="Bevitel 5 2 3 2" xfId="2080"/>
    <cellStyle name="Bevitel 5 2 4" xfId="2081"/>
    <cellStyle name="Bevitel 5 2 4 2" xfId="2082"/>
    <cellStyle name="Bevitel 5 2 5" xfId="2083"/>
    <cellStyle name="Bevitel 5 2 6" xfId="2084"/>
    <cellStyle name="Bevitel 5 3" xfId="2085"/>
    <cellStyle name="Bevitel 5 3 2" xfId="2086"/>
    <cellStyle name="Bevitel 5 3 2 2" xfId="2087"/>
    <cellStyle name="Bevitel 5 3 2 2 2" xfId="2088"/>
    <cellStyle name="Bevitel 5 3 2 3" xfId="2089"/>
    <cellStyle name="Bevitel 5 3 2 3 2" xfId="2090"/>
    <cellStyle name="Bevitel 5 3 2 4" xfId="2091"/>
    <cellStyle name="Bevitel 5 3 2 5" xfId="2092"/>
    <cellStyle name="Bevitel 5 3 3" xfId="2093"/>
    <cellStyle name="Bevitel 5 3 3 2" xfId="2094"/>
    <cellStyle name="Bevitel 5 3 4" xfId="2095"/>
    <cellStyle name="Bevitel 5 3 4 2" xfId="2096"/>
    <cellStyle name="Bevitel 5 3 5" xfId="2097"/>
    <cellStyle name="Bevitel 5 3 6" xfId="2098"/>
    <cellStyle name="Bevitel 5 4" xfId="2099"/>
    <cellStyle name="Bevitel 5 4 2" xfId="2100"/>
    <cellStyle name="Bevitel 5 4 2 2" xfId="2101"/>
    <cellStyle name="Bevitel 5 4 2 2 2" xfId="2102"/>
    <cellStyle name="Bevitel 5 4 2 3" xfId="2103"/>
    <cellStyle name="Bevitel 5 4 2 3 2" xfId="2104"/>
    <cellStyle name="Bevitel 5 4 2 4" xfId="2105"/>
    <cellStyle name="Bevitel 5 4 2 5" xfId="2106"/>
    <cellStyle name="Bevitel 5 4 3" xfId="2107"/>
    <cellStyle name="Bevitel 5 4 3 2" xfId="2108"/>
    <cellStyle name="Bevitel 5 4 4" xfId="2109"/>
    <cellStyle name="Bevitel 5 4 4 2" xfId="2110"/>
    <cellStyle name="Bevitel 5 4 5" xfId="2111"/>
    <cellStyle name="Bevitel 5 4 6" xfId="2112"/>
    <cellStyle name="Bevitel 5 5" xfId="2113"/>
    <cellStyle name="Bevitel 5 5 2" xfId="2114"/>
    <cellStyle name="Bevitel 5 5 2 2" xfId="2115"/>
    <cellStyle name="Bevitel 5 5 3" xfId="2116"/>
    <cellStyle name="Bevitel 5 5 3 2" xfId="2117"/>
    <cellStyle name="Bevitel 5 5 4" xfId="2118"/>
    <cellStyle name="Bevitel 5 5 5" xfId="2119"/>
    <cellStyle name="Bevitel 5 6" xfId="2120"/>
    <cellStyle name="Bevitel 5 6 2" xfId="2121"/>
    <cellStyle name="Bevitel 5 7" xfId="2122"/>
    <cellStyle name="Bevitel 5 7 2" xfId="2123"/>
    <cellStyle name="Bevitel 5 8" xfId="2124"/>
    <cellStyle name="Bevitel 5 9" xfId="2125"/>
    <cellStyle name="Bevitel 6" xfId="2126"/>
    <cellStyle name="Bevitel 6 2" xfId="2127"/>
    <cellStyle name="Bevitel 6 2 2" xfId="2128"/>
    <cellStyle name="Bevitel 6 2 2 2" xfId="2129"/>
    <cellStyle name="Bevitel 6 2 3" xfId="2130"/>
    <cellStyle name="Bevitel 6 2 3 2" xfId="2131"/>
    <cellStyle name="Bevitel 6 2 4" xfId="2132"/>
    <cellStyle name="Bevitel 6 2 5" xfId="2133"/>
    <cellStyle name="Bevitel 6 3" xfId="2134"/>
    <cellStyle name="Bevitel 6 3 2" xfId="2135"/>
    <cellStyle name="Bevitel 6 4" xfId="2136"/>
    <cellStyle name="Bevitel 6 4 2" xfId="2137"/>
    <cellStyle name="Bevitel 6 5" xfId="2138"/>
    <cellStyle name="Bevitel 6 6" xfId="2139"/>
    <cellStyle name="Bevitel 7" xfId="2140"/>
    <cellStyle name="Bevitel 7 2" xfId="2141"/>
    <cellStyle name="Bevitel 7 2 2" xfId="2142"/>
    <cellStyle name="Bevitel 7 2 2 2" xfId="2143"/>
    <cellStyle name="Bevitel 7 2 3" xfId="2144"/>
    <cellStyle name="Bevitel 7 2 3 2" xfId="2145"/>
    <cellStyle name="Bevitel 7 2 4" xfId="2146"/>
    <cellStyle name="Bevitel 7 2 5" xfId="2147"/>
    <cellStyle name="Bevitel 7 3" xfId="2148"/>
    <cellStyle name="Bevitel 7 3 2" xfId="2149"/>
    <cellStyle name="Bevitel 7 4" xfId="2150"/>
    <cellStyle name="Bevitel 7 4 2" xfId="2151"/>
    <cellStyle name="Bevitel 7 5" xfId="2152"/>
    <cellStyle name="Bevitel 7 6" xfId="2153"/>
    <cellStyle name="Bevitel 8" xfId="2154"/>
    <cellStyle name="Bevitel 8 2" xfId="2155"/>
    <cellStyle name="Bevitel 8 2 2" xfId="2156"/>
    <cellStyle name="Bevitel 8 2 2 2" xfId="2157"/>
    <cellStyle name="Bevitel 8 2 3" xfId="2158"/>
    <cellStyle name="Bevitel 8 2 3 2" xfId="2159"/>
    <cellStyle name="Bevitel 8 2 4" xfId="2160"/>
    <cellStyle name="Bevitel 8 2 5" xfId="2161"/>
    <cellStyle name="Bevitel 8 3" xfId="2162"/>
    <cellStyle name="Bevitel 8 3 2" xfId="2163"/>
    <cellStyle name="Bevitel 8 4" xfId="2164"/>
    <cellStyle name="Bevitel 8 4 2" xfId="2165"/>
    <cellStyle name="Bevitel 8 5" xfId="2166"/>
    <cellStyle name="Bevitel 8 6" xfId="2167"/>
    <cellStyle name="Bevitel 9" xfId="2168"/>
    <cellStyle name="Bevitel 9 2" xfId="2169"/>
    <cellStyle name="Bevitel 9 2 2" xfId="2170"/>
    <cellStyle name="Bevitel 9 2 2 2" xfId="2171"/>
    <cellStyle name="Bevitel 9 2 3" xfId="2172"/>
    <cellStyle name="Bevitel 9 2 3 2" xfId="2173"/>
    <cellStyle name="Bevitel 9 2 4" xfId="2174"/>
    <cellStyle name="Bevitel 9 2 5" xfId="2175"/>
    <cellStyle name="Bevitel 9 3" xfId="2176"/>
    <cellStyle name="Bevitel 9 3 2" xfId="2177"/>
    <cellStyle name="Bevitel 9 4" xfId="2178"/>
    <cellStyle name="Bevitel 9 4 2" xfId="2179"/>
    <cellStyle name="Bevitel 9 5" xfId="2180"/>
    <cellStyle name="Bevitel 9 6" xfId="2181"/>
    <cellStyle name="Buena" xfId="2182"/>
    <cellStyle name="CALC - Style2" xfId="2183"/>
    <cellStyle name="Calculation" xfId="14" builtinId="22" customBuiltin="1"/>
    <cellStyle name="Calculation 2" xfId="2184"/>
    <cellStyle name="Calculation 2 10" xfId="2185"/>
    <cellStyle name="Calculation 2 10 2" xfId="2186"/>
    <cellStyle name="Calculation 2 10 2 2" xfId="2187"/>
    <cellStyle name="Calculation 2 10 2 2 2" xfId="2188"/>
    <cellStyle name="Calculation 2 10 2 3" xfId="2189"/>
    <cellStyle name="Calculation 2 10 2 3 2" xfId="2190"/>
    <cellStyle name="Calculation 2 10 2 4" xfId="2191"/>
    <cellStyle name="Calculation 2 10 2 5" xfId="2192"/>
    <cellStyle name="Calculation 2 10 3" xfId="2193"/>
    <cellStyle name="Calculation 2 10 3 2" xfId="2194"/>
    <cellStyle name="Calculation 2 10 4" xfId="2195"/>
    <cellStyle name="Calculation 2 10 4 2" xfId="2196"/>
    <cellStyle name="Calculation 2 10 5" xfId="2197"/>
    <cellStyle name="Calculation 2 10 6" xfId="2198"/>
    <cellStyle name="Calculation 2 11" xfId="2199"/>
    <cellStyle name="Calculation 2 11 2" xfId="2200"/>
    <cellStyle name="Calculation 2 11 2 2" xfId="2201"/>
    <cellStyle name="Calculation 2 11 3" xfId="2202"/>
    <cellStyle name="Calculation 2 11 3 2" xfId="2203"/>
    <cellStyle name="Calculation 2 11 4" xfId="2204"/>
    <cellStyle name="Calculation 2 11 5" xfId="2205"/>
    <cellStyle name="Calculation 2 12" xfId="2206"/>
    <cellStyle name="Calculation 2 12 2" xfId="2207"/>
    <cellStyle name="Calculation 2 12 2 2" xfId="2208"/>
    <cellStyle name="Calculation 2 12 3" xfId="2209"/>
    <cellStyle name="Calculation 2 12 3 2" xfId="2210"/>
    <cellStyle name="Calculation 2 12 4" xfId="2211"/>
    <cellStyle name="Calculation 2 12 5" xfId="2212"/>
    <cellStyle name="Calculation 2 13" xfId="2213"/>
    <cellStyle name="Calculation 2 13 2" xfId="2214"/>
    <cellStyle name="Calculation 2 13 2 2" xfId="2215"/>
    <cellStyle name="Calculation 2 13 3" xfId="2216"/>
    <cellStyle name="Calculation 2 13 3 2" xfId="2217"/>
    <cellStyle name="Calculation 2 13 4" xfId="2218"/>
    <cellStyle name="Calculation 2 13 5" xfId="2219"/>
    <cellStyle name="Calculation 2 14" xfId="2220"/>
    <cellStyle name="Calculation 2 14 2" xfId="2221"/>
    <cellStyle name="Calculation 2 14 2 2" xfId="2222"/>
    <cellStyle name="Calculation 2 14 3" xfId="2223"/>
    <cellStyle name="Calculation 2 14 3 2" xfId="2224"/>
    <cellStyle name="Calculation 2 14 4" xfId="2225"/>
    <cellStyle name="Calculation 2 14 5" xfId="2226"/>
    <cellStyle name="Calculation 2 15" xfId="2227"/>
    <cellStyle name="Calculation 2 15 2" xfId="2228"/>
    <cellStyle name="Calculation 2 15 2 2" xfId="2229"/>
    <cellStyle name="Calculation 2 15 3" xfId="2230"/>
    <cellStyle name="Calculation 2 15 3 2" xfId="2231"/>
    <cellStyle name="Calculation 2 15 4" xfId="2232"/>
    <cellStyle name="Calculation 2 15 5" xfId="2233"/>
    <cellStyle name="Calculation 2 16" xfId="2234"/>
    <cellStyle name="Calculation 2 16 2" xfId="2235"/>
    <cellStyle name="Calculation 2 16 2 2" xfId="2236"/>
    <cellStyle name="Calculation 2 16 3" xfId="2237"/>
    <cellStyle name="Calculation 2 16 3 2" xfId="2238"/>
    <cellStyle name="Calculation 2 16 4" xfId="2239"/>
    <cellStyle name="Calculation 2 16 5" xfId="2240"/>
    <cellStyle name="Calculation 2 17" xfId="2241"/>
    <cellStyle name="Calculation 2 17 2" xfId="2242"/>
    <cellStyle name="Calculation 2 17 2 2" xfId="2243"/>
    <cellStyle name="Calculation 2 17 3" xfId="2244"/>
    <cellStyle name="Calculation 2 17 3 2" xfId="2245"/>
    <cellStyle name="Calculation 2 17 4" xfId="2246"/>
    <cellStyle name="Calculation 2 17 5" xfId="2247"/>
    <cellStyle name="Calculation 2 18" xfId="2248"/>
    <cellStyle name="Calculation 2 18 2" xfId="2249"/>
    <cellStyle name="Calculation 2 18 2 2" xfId="2250"/>
    <cellStyle name="Calculation 2 18 3" xfId="2251"/>
    <cellStyle name="Calculation 2 18 3 2" xfId="2252"/>
    <cellStyle name="Calculation 2 18 4" xfId="2253"/>
    <cellStyle name="Calculation 2 18 5" xfId="2254"/>
    <cellStyle name="Calculation 2 2" xfId="2255"/>
    <cellStyle name="Calculation 2 2 10" xfId="2256"/>
    <cellStyle name="Calculation 2 2 10 2" xfId="2257"/>
    <cellStyle name="Calculation 2 2 10 2 2" xfId="2258"/>
    <cellStyle name="Calculation 2 2 10 3" xfId="2259"/>
    <cellStyle name="Calculation 2 2 10 3 2" xfId="2260"/>
    <cellStyle name="Calculation 2 2 10 4" xfId="2261"/>
    <cellStyle name="Calculation 2 2 10 5" xfId="2262"/>
    <cellStyle name="Calculation 2 2 11" xfId="2263"/>
    <cellStyle name="Calculation 2 2 11 2" xfId="2264"/>
    <cellStyle name="Calculation 2 2 11 2 2" xfId="2265"/>
    <cellStyle name="Calculation 2 2 11 3" xfId="2266"/>
    <cellStyle name="Calculation 2 2 11 3 2" xfId="2267"/>
    <cellStyle name="Calculation 2 2 11 4" xfId="2268"/>
    <cellStyle name="Calculation 2 2 11 5" xfId="2269"/>
    <cellStyle name="Calculation 2 2 12" xfId="2270"/>
    <cellStyle name="Calculation 2 2 12 2" xfId="2271"/>
    <cellStyle name="Calculation 2 2 12 2 2" xfId="2272"/>
    <cellStyle name="Calculation 2 2 12 3" xfId="2273"/>
    <cellStyle name="Calculation 2 2 12 3 2" xfId="2274"/>
    <cellStyle name="Calculation 2 2 12 4" xfId="2275"/>
    <cellStyle name="Calculation 2 2 12 5" xfId="2276"/>
    <cellStyle name="Calculation 2 2 13" xfId="2277"/>
    <cellStyle name="Calculation 2 2 13 2" xfId="2278"/>
    <cellStyle name="Calculation 2 2 13 2 2" xfId="2279"/>
    <cellStyle name="Calculation 2 2 13 3" xfId="2280"/>
    <cellStyle name="Calculation 2 2 13 3 2" xfId="2281"/>
    <cellStyle name="Calculation 2 2 13 4" xfId="2282"/>
    <cellStyle name="Calculation 2 2 13 5" xfId="2283"/>
    <cellStyle name="Calculation 2 2 14" xfId="2284"/>
    <cellStyle name="Calculation 2 2 14 2" xfId="2285"/>
    <cellStyle name="Calculation 2 2 14 2 2" xfId="2286"/>
    <cellStyle name="Calculation 2 2 14 3" xfId="2287"/>
    <cellStyle name="Calculation 2 2 14 3 2" xfId="2288"/>
    <cellStyle name="Calculation 2 2 14 4" xfId="2289"/>
    <cellStyle name="Calculation 2 2 14 5" xfId="2290"/>
    <cellStyle name="Calculation 2 2 15" xfId="2291"/>
    <cellStyle name="Calculation 2 2 15 2" xfId="2292"/>
    <cellStyle name="Calculation 2 2 15 2 2" xfId="2293"/>
    <cellStyle name="Calculation 2 2 15 3" xfId="2294"/>
    <cellStyle name="Calculation 2 2 15 3 2" xfId="2295"/>
    <cellStyle name="Calculation 2 2 15 4" xfId="2296"/>
    <cellStyle name="Calculation 2 2 15 5" xfId="2297"/>
    <cellStyle name="Calculation 2 2 16" xfId="2298"/>
    <cellStyle name="Calculation 2 2 16 2" xfId="2299"/>
    <cellStyle name="Calculation 2 2 16 2 2" xfId="2300"/>
    <cellStyle name="Calculation 2 2 16 3" xfId="2301"/>
    <cellStyle name="Calculation 2 2 16 3 2" xfId="2302"/>
    <cellStyle name="Calculation 2 2 16 4" xfId="2303"/>
    <cellStyle name="Calculation 2 2 17" xfId="2304"/>
    <cellStyle name="Calculation 2 2 17 2" xfId="2305"/>
    <cellStyle name="Calculation 2 2 17 2 2" xfId="2306"/>
    <cellStyle name="Calculation 2 2 17 3" xfId="2307"/>
    <cellStyle name="Calculation 2 2 17 3 2" xfId="2308"/>
    <cellStyle name="Calculation 2 2 17 4" xfId="2309"/>
    <cellStyle name="Calculation 2 2 17 5" xfId="2310"/>
    <cellStyle name="Calculation 2 2 18" xfId="2311"/>
    <cellStyle name="Calculation 2 2 18 2" xfId="2312"/>
    <cellStyle name="Calculation 2 2 18 2 2" xfId="2313"/>
    <cellStyle name="Calculation 2 2 18 3" xfId="2314"/>
    <cellStyle name="Calculation 2 2 18 3 2" xfId="2315"/>
    <cellStyle name="Calculation 2 2 18 4" xfId="2316"/>
    <cellStyle name="Calculation 2 2 19" xfId="2317"/>
    <cellStyle name="Calculation 2 2 19 2" xfId="2318"/>
    <cellStyle name="Calculation 2 2 19 2 2" xfId="2319"/>
    <cellStyle name="Calculation 2 2 19 3" xfId="2320"/>
    <cellStyle name="Calculation 2 2 19 3 2" xfId="2321"/>
    <cellStyle name="Calculation 2 2 19 4" xfId="2322"/>
    <cellStyle name="Calculation 2 2 19 5" xfId="2323"/>
    <cellStyle name="Calculation 2 2 2" xfId="2324"/>
    <cellStyle name="Calculation 2 2 2 10" xfId="2325"/>
    <cellStyle name="Calculation 2 2 2 10 2" xfId="2326"/>
    <cellStyle name="Calculation 2 2 2 11" xfId="2327"/>
    <cellStyle name="Calculation 2 2 2 2" xfId="2328"/>
    <cellStyle name="Calculation 2 2 2 2 10" xfId="2329"/>
    <cellStyle name="Calculation 2 2 2 2 2" xfId="2330"/>
    <cellStyle name="Calculation 2 2 2 2 2 2" xfId="2331"/>
    <cellStyle name="Calculation 2 2 2 2 2 2 2" xfId="2332"/>
    <cellStyle name="Calculation 2 2 2 2 2 2 2 2" xfId="2333"/>
    <cellStyle name="Calculation 2 2 2 2 2 2 2 2 2" xfId="2334"/>
    <cellStyle name="Calculation 2 2 2 2 2 2 2 3" xfId="2335"/>
    <cellStyle name="Calculation 2 2 2 2 2 2 2 3 2" xfId="2336"/>
    <cellStyle name="Calculation 2 2 2 2 2 2 2 4" xfId="2337"/>
    <cellStyle name="Calculation 2 2 2 2 2 2 2 5" xfId="2338"/>
    <cellStyle name="Calculation 2 2 2 2 2 2 3" xfId="2339"/>
    <cellStyle name="Calculation 2 2 2 2 2 2 3 2" xfId="2340"/>
    <cellStyle name="Calculation 2 2 2 2 2 2 4" xfId="2341"/>
    <cellStyle name="Calculation 2 2 2 2 2 2 4 2" xfId="2342"/>
    <cellStyle name="Calculation 2 2 2 2 2 2 5" xfId="2343"/>
    <cellStyle name="Calculation 2 2 2 2 2 2 6" xfId="2344"/>
    <cellStyle name="Calculation 2 2 2 2 2 3" xfId="2345"/>
    <cellStyle name="Calculation 2 2 2 2 2 3 2" xfId="2346"/>
    <cellStyle name="Calculation 2 2 2 2 2 3 2 2" xfId="2347"/>
    <cellStyle name="Calculation 2 2 2 2 2 3 2 2 2" xfId="2348"/>
    <cellStyle name="Calculation 2 2 2 2 2 3 2 3" xfId="2349"/>
    <cellStyle name="Calculation 2 2 2 2 2 3 2 3 2" xfId="2350"/>
    <cellStyle name="Calculation 2 2 2 2 2 3 2 4" xfId="2351"/>
    <cellStyle name="Calculation 2 2 2 2 2 3 2 5" xfId="2352"/>
    <cellStyle name="Calculation 2 2 2 2 2 3 3" xfId="2353"/>
    <cellStyle name="Calculation 2 2 2 2 2 3 3 2" xfId="2354"/>
    <cellStyle name="Calculation 2 2 2 2 2 3 4" xfId="2355"/>
    <cellStyle name="Calculation 2 2 2 2 2 3 4 2" xfId="2356"/>
    <cellStyle name="Calculation 2 2 2 2 2 3 5" xfId="2357"/>
    <cellStyle name="Calculation 2 2 2 2 2 3 6" xfId="2358"/>
    <cellStyle name="Calculation 2 2 2 2 2 4" xfId="2359"/>
    <cellStyle name="Calculation 2 2 2 2 2 4 2" xfId="2360"/>
    <cellStyle name="Calculation 2 2 2 2 2 4 2 2" xfId="2361"/>
    <cellStyle name="Calculation 2 2 2 2 2 4 2 2 2" xfId="2362"/>
    <cellStyle name="Calculation 2 2 2 2 2 4 2 3" xfId="2363"/>
    <cellStyle name="Calculation 2 2 2 2 2 4 2 3 2" xfId="2364"/>
    <cellStyle name="Calculation 2 2 2 2 2 4 2 4" xfId="2365"/>
    <cellStyle name="Calculation 2 2 2 2 2 4 2 5" xfId="2366"/>
    <cellStyle name="Calculation 2 2 2 2 2 4 3" xfId="2367"/>
    <cellStyle name="Calculation 2 2 2 2 2 4 3 2" xfId="2368"/>
    <cellStyle name="Calculation 2 2 2 2 2 4 4" xfId="2369"/>
    <cellStyle name="Calculation 2 2 2 2 2 4 4 2" xfId="2370"/>
    <cellStyle name="Calculation 2 2 2 2 2 4 5" xfId="2371"/>
    <cellStyle name="Calculation 2 2 2 2 2 4 6" xfId="2372"/>
    <cellStyle name="Calculation 2 2 2 2 2 5" xfId="2373"/>
    <cellStyle name="Calculation 2 2 2 2 2 5 2" xfId="2374"/>
    <cellStyle name="Calculation 2 2 2 2 2 5 2 2" xfId="2375"/>
    <cellStyle name="Calculation 2 2 2 2 2 5 3" xfId="2376"/>
    <cellStyle name="Calculation 2 2 2 2 2 5 3 2" xfId="2377"/>
    <cellStyle name="Calculation 2 2 2 2 2 5 4" xfId="2378"/>
    <cellStyle name="Calculation 2 2 2 2 2 5 5" xfId="2379"/>
    <cellStyle name="Calculation 2 2 2 2 2 6" xfId="2380"/>
    <cellStyle name="Calculation 2 2 2 2 2 6 2" xfId="2381"/>
    <cellStyle name="Calculation 2 2 2 2 2 7" xfId="2382"/>
    <cellStyle name="Calculation 2 2 2 2 2 7 2" xfId="2383"/>
    <cellStyle name="Calculation 2 2 2 2 2 8" xfId="2384"/>
    <cellStyle name="Calculation 2 2 2 2 2 9" xfId="2385"/>
    <cellStyle name="Calculation 2 2 2 2 3" xfId="2386"/>
    <cellStyle name="Calculation 2 2 2 2 3 2" xfId="2387"/>
    <cellStyle name="Calculation 2 2 2 2 3 2 2" xfId="2388"/>
    <cellStyle name="Calculation 2 2 2 2 3 2 2 2" xfId="2389"/>
    <cellStyle name="Calculation 2 2 2 2 3 2 2 2 2" xfId="2390"/>
    <cellStyle name="Calculation 2 2 2 2 3 2 2 3" xfId="2391"/>
    <cellStyle name="Calculation 2 2 2 2 3 2 2 3 2" xfId="2392"/>
    <cellStyle name="Calculation 2 2 2 2 3 2 2 4" xfId="2393"/>
    <cellStyle name="Calculation 2 2 2 2 3 2 2 5" xfId="2394"/>
    <cellStyle name="Calculation 2 2 2 2 3 2 3" xfId="2395"/>
    <cellStyle name="Calculation 2 2 2 2 3 2 3 2" xfId="2396"/>
    <cellStyle name="Calculation 2 2 2 2 3 2 4" xfId="2397"/>
    <cellStyle name="Calculation 2 2 2 2 3 2 4 2" xfId="2398"/>
    <cellStyle name="Calculation 2 2 2 2 3 2 5" xfId="2399"/>
    <cellStyle name="Calculation 2 2 2 2 3 2 6" xfId="2400"/>
    <cellStyle name="Calculation 2 2 2 2 3 3" xfId="2401"/>
    <cellStyle name="Calculation 2 2 2 2 3 3 2" xfId="2402"/>
    <cellStyle name="Calculation 2 2 2 2 3 3 2 2" xfId="2403"/>
    <cellStyle name="Calculation 2 2 2 2 3 3 2 2 2" xfId="2404"/>
    <cellStyle name="Calculation 2 2 2 2 3 3 2 3" xfId="2405"/>
    <cellStyle name="Calculation 2 2 2 2 3 3 2 3 2" xfId="2406"/>
    <cellStyle name="Calculation 2 2 2 2 3 3 2 4" xfId="2407"/>
    <cellStyle name="Calculation 2 2 2 2 3 3 2 5" xfId="2408"/>
    <cellStyle name="Calculation 2 2 2 2 3 3 3" xfId="2409"/>
    <cellStyle name="Calculation 2 2 2 2 3 3 3 2" xfId="2410"/>
    <cellStyle name="Calculation 2 2 2 2 3 3 4" xfId="2411"/>
    <cellStyle name="Calculation 2 2 2 2 3 3 4 2" xfId="2412"/>
    <cellStyle name="Calculation 2 2 2 2 3 3 5" xfId="2413"/>
    <cellStyle name="Calculation 2 2 2 2 3 3 6" xfId="2414"/>
    <cellStyle name="Calculation 2 2 2 2 3 4" xfId="2415"/>
    <cellStyle name="Calculation 2 2 2 2 3 4 2" xfId="2416"/>
    <cellStyle name="Calculation 2 2 2 2 3 4 2 2" xfId="2417"/>
    <cellStyle name="Calculation 2 2 2 2 3 4 3" xfId="2418"/>
    <cellStyle name="Calculation 2 2 2 2 3 4 3 2" xfId="2419"/>
    <cellStyle name="Calculation 2 2 2 2 3 4 4" xfId="2420"/>
    <cellStyle name="Calculation 2 2 2 2 3 4 5" xfId="2421"/>
    <cellStyle name="Calculation 2 2 2 2 3 5" xfId="2422"/>
    <cellStyle name="Calculation 2 2 2 2 3 5 2" xfId="2423"/>
    <cellStyle name="Calculation 2 2 2 2 3 6" xfId="2424"/>
    <cellStyle name="Calculation 2 2 2 2 3 6 2" xfId="2425"/>
    <cellStyle name="Calculation 2 2 2 2 3 7" xfId="2426"/>
    <cellStyle name="Calculation 2 2 2 2 3 8" xfId="2427"/>
    <cellStyle name="Calculation 2 2 2 2 4" xfId="2428"/>
    <cellStyle name="Calculation 2 2 2 2 4 2" xfId="2429"/>
    <cellStyle name="Calculation 2 2 2 2 4 2 2" xfId="2430"/>
    <cellStyle name="Calculation 2 2 2 2 4 2 2 2" xfId="2431"/>
    <cellStyle name="Calculation 2 2 2 2 4 2 3" xfId="2432"/>
    <cellStyle name="Calculation 2 2 2 2 4 2 3 2" xfId="2433"/>
    <cellStyle name="Calculation 2 2 2 2 4 2 4" xfId="2434"/>
    <cellStyle name="Calculation 2 2 2 2 4 2 5" xfId="2435"/>
    <cellStyle name="Calculation 2 2 2 2 4 3" xfId="2436"/>
    <cellStyle name="Calculation 2 2 2 2 4 3 2" xfId="2437"/>
    <cellStyle name="Calculation 2 2 2 2 4 4" xfId="2438"/>
    <cellStyle name="Calculation 2 2 2 2 4 4 2" xfId="2439"/>
    <cellStyle name="Calculation 2 2 2 2 4 5" xfId="2440"/>
    <cellStyle name="Calculation 2 2 2 2 4 6" xfId="2441"/>
    <cellStyle name="Calculation 2 2 2 2 5" xfId="2442"/>
    <cellStyle name="Calculation 2 2 2 2 5 2" xfId="2443"/>
    <cellStyle name="Calculation 2 2 2 2 5 2 2" xfId="2444"/>
    <cellStyle name="Calculation 2 2 2 2 5 2 2 2" xfId="2445"/>
    <cellStyle name="Calculation 2 2 2 2 5 2 3" xfId="2446"/>
    <cellStyle name="Calculation 2 2 2 2 5 2 3 2" xfId="2447"/>
    <cellStyle name="Calculation 2 2 2 2 5 2 4" xfId="2448"/>
    <cellStyle name="Calculation 2 2 2 2 5 2 5" xfId="2449"/>
    <cellStyle name="Calculation 2 2 2 2 5 3" xfId="2450"/>
    <cellStyle name="Calculation 2 2 2 2 5 3 2" xfId="2451"/>
    <cellStyle name="Calculation 2 2 2 2 5 4" xfId="2452"/>
    <cellStyle name="Calculation 2 2 2 2 5 4 2" xfId="2453"/>
    <cellStyle name="Calculation 2 2 2 2 5 5" xfId="2454"/>
    <cellStyle name="Calculation 2 2 2 2 5 6" xfId="2455"/>
    <cellStyle name="Calculation 2 2 2 2 6" xfId="2456"/>
    <cellStyle name="Calculation 2 2 2 2 6 2" xfId="2457"/>
    <cellStyle name="Calculation 2 2 2 2 6 2 2" xfId="2458"/>
    <cellStyle name="Calculation 2 2 2 2 6 2 2 2" xfId="2459"/>
    <cellStyle name="Calculation 2 2 2 2 6 2 3" xfId="2460"/>
    <cellStyle name="Calculation 2 2 2 2 6 2 3 2" xfId="2461"/>
    <cellStyle name="Calculation 2 2 2 2 6 2 4" xfId="2462"/>
    <cellStyle name="Calculation 2 2 2 2 6 2 5" xfId="2463"/>
    <cellStyle name="Calculation 2 2 2 2 6 3" xfId="2464"/>
    <cellStyle name="Calculation 2 2 2 2 6 3 2" xfId="2465"/>
    <cellStyle name="Calculation 2 2 2 2 6 4" xfId="2466"/>
    <cellStyle name="Calculation 2 2 2 2 6 4 2" xfId="2467"/>
    <cellStyle name="Calculation 2 2 2 2 6 5" xfId="2468"/>
    <cellStyle name="Calculation 2 2 2 2 6 6" xfId="2469"/>
    <cellStyle name="Calculation 2 2 2 2 7" xfId="2470"/>
    <cellStyle name="Calculation 2 2 2 2 7 2" xfId="2471"/>
    <cellStyle name="Calculation 2 2 2 2 7 2 2" xfId="2472"/>
    <cellStyle name="Calculation 2 2 2 2 7 3" xfId="2473"/>
    <cellStyle name="Calculation 2 2 2 2 7 3 2" xfId="2474"/>
    <cellStyle name="Calculation 2 2 2 2 7 4" xfId="2475"/>
    <cellStyle name="Calculation 2 2 2 2 7 5" xfId="2476"/>
    <cellStyle name="Calculation 2 2 2 2 8" xfId="2477"/>
    <cellStyle name="Calculation 2 2 2 2 8 2" xfId="2478"/>
    <cellStyle name="Calculation 2 2 2 2 9" xfId="2479"/>
    <cellStyle name="Calculation 2 2 2 2 9 2" xfId="2480"/>
    <cellStyle name="Calculation 2 2 2 3" xfId="2481"/>
    <cellStyle name="Calculation 2 2 2 3 2" xfId="2482"/>
    <cellStyle name="Calculation 2 2 2 3 2 2" xfId="2483"/>
    <cellStyle name="Calculation 2 2 2 3 2 2 2" xfId="2484"/>
    <cellStyle name="Calculation 2 2 2 3 2 2 2 2" xfId="2485"/>
    <cellStyle name="Calculation 2 2 2 3 2 2 3" xfId="2486"/>
    <cellStyle name="Calculation 2 2 2 3 2 2 3 2" xfId="2487"/>
    <cellStyle name="Calculation 2 2 2 3 2 2 4" xfId="2488"/>
    <cellStyle name="Calculation 2 2 2 3 2 2 5" xfId="2489"/>
    <cellStyle name="Calculation 2 2 2 3 2 3" xfId="2490"/>
    <cellStyle name="Calculation 2 2 2 3 2 3 2" xfId="2491"/>
    <cellStyle name="Calculation 2 2 2 3 2 4" xfId="2492"/>
    <cellStyle name="Calculation 2 2 2 3 2 4 2" xfId="2493"/>
    <cellStyle name="Calculation 2 2 2 3 2 5" xfId="2494"/>
    <cellStyle name="Calculation 2 2 2 3 2 6" xfId="2495"/>
    <cellStyle name="Calculation 2 2 2 3 3" xfId="2496"/>
    <cellStyle name="Calculation 2 2 2 3 3 2" xfId="2497"/>
    <cellStyle name="Calculation 2 2 2 3 3 2 2" xfId="2498"/>
    <cellStyle name="Calculation 2 2 2 3 3 2 2 2" xfId="2499"/>
    <cellStyle name="Calculation 2 2 2 3 3 2 3" xfId="2500"/>
    <cellStyle name="Calculation 2 2 2 3 3 2 3 2" xfId="2501"/>
    <cellStyle name="Calculation 2 2 2 3 3 2 4" xfId="2502"/>
    <cellStyle name="Calculation 2 2 2 3 3 2 5" xfId="2503"/>
    <cellStyle name="Calculation 2 2 2 3 3 3" xfId="2504"/>
    <cellStyle name="Calculation 2 2 2 3 3 3 2" xfId="2505"/>
    <cellStyle name="Calculation 2 2 2 3 3 4" xfId="2506"/>
    <cellStyle name="Calculation 2 2 2 3 3 4 2" xfId="2507"/>
    <cellStyle name="Calculation 2 2 2 3 3 5" xfId="2508"/>
    <cellStyle name="Calculation 2 2 2 3 3 6" xfId="2509"/>
    <cellStyle name="Calculation 2 2 2 3 4" xfId="2510"/>
    <cellStyle name="Calculation 2 2 2 3 4 2" xfId="2511"/>
    <cellStyle name="Calculation 2 2 2 3 4 2 2" xfId="2512"/>
    <cellStyle name="Calculation 2 2 2 3 4 2 2 2" xfId="2513"/>
    <cellStyle name="Calculation 2 2 2 3 4 2 3" xfId="2514"/>
    <cellStyle name="Calculation 2 2 2 3 4 2 3 2" xfId="2515"/>
    <cellStyle name="Calculation 2 2 2 3 4 2 4" xfId="2516"/>
    <cellStyle name="Calculation 2 2 2 3 4 2 5" xfId="2517"/>
    <cellStyle name="Calculation 2 2 2 3 4 3" xfId="2518"/>
    <cellStyle name="Calculation 2 2 2 3 4 3 2" xfId="2519"/>
    <cellStyle name="Calculation 2 2 2 3 4 4" xfId="2520"/>
    <cellStyle name="Calculation 2 2 2 3 4 4 2" xfId="2521"/>
    <cellStyle name="Calculation 2 2 2 3 4 5" xfId="2522"/>
    <cellStyle name="Calculation 2 2 2 3 4 6" xfId="2523"/>
    <cellStyle name="Calculation 2 2 2 3 5" xfId="2524"/>
    <cellStyle name="Calculation 2 2 2 3 5 2" xfId="2525"/>
    <cellStyle name="Calculation 2 2 2 3 5 2 2" xfId="2526"/>
    <cellStyle name="Calculation 2 2 2 3 5 3" xfId="2527"/>
    <cellStyle name="Calculation 2 2 2 3 5 3 2" xfId="2528"/>
    <cellStyle name="Calculation 2 2 2 3 5 4" xfId="2529"/>
    <cellStyle name="Calculation 2 2 2 3 5 5" xfId="2530"/>
    <cellStyle name="Calculation 2 2 2 3 6" xfId="2531"/>
    <cellStyle name="Calculation 2 2 2 3 6 2" xfId="2532"/>
    <cellStyle name="Calculation 2 2 2 3 7" xfId="2533"/>
    <cellStyle name="Calculation 2 2 2 3 7 2" xfId="2534"/>
    <cellStyle name="Calculation 2 2 2 3 8" xfId="2535"/>
    <cellStyle name="Calculation 2 2 2 3 9" xfId="2536"/>
    <cellStyle name="Calculation 2 2 2 4" xfId="2537"/>
    <cellStyle name="Calculation 2 2 2 4 2" xfId="2538"/>
    <cellStyle name="Calculation 2 2 2 4 2 2" xfId="2539"/>
    <cellStyle name="Calculation 2 2 2 4 2 2 2" xfId="2540"/>
    <cellStyle name="Calculation 2 2 2 4 2 2 2 2" xfId="2541"/>
    <cellStyle name="Calculation 2 2 2 4 2 2 3" xfId="2542"/>
    <cellStyle name="Calculation 2 2 2 4 2 2 3 2" xfId="2543"/>
    <cellStyle name="Calculation 2 2 2 4 2 2 4" xfId="2544"/>
    <cellStyle name="Calculation 2 2 2 4 2 2 5" xfId="2545"/>
    <cellStyle name="Calculation 2 2 2 4 2 3" xfId="2546"/>
    <cellStyle name="Calculation 2 2 2 4 2 3 2" xfId="2547"/>
    <cellStyle name="Calculation 2 2 2 4 2 4" xfId="2548"/>
    <cellStyle name="Calculation 2 2 2 4 2 4 2" xfId="2549"/>
    <cellStyle name="Calculation 2 2 2 4 2 5" xfId="2550"/>
    <cellStyle name="Calculation 2 2 2 4 2 6" xfId="2551"/>
    <cellStyle name="Calculation 2 2 2 4 3" xfId="2552"/>
    <cellStyle name="Calculation 2 2 2 4 3 2" xfId="2553"/>
    <cellStyle name="Calculation 2 2 2 4 3 2 2" xfId="2554"/>
    <cellStyle name="Calculation 2 2 2 4 3 2 2 2" xfId="2555"/>
    <cellStyle name="Calculation 2 2 2 4 3 2 3" xfId="2556"/>
    <cellStyle name="Calculation 2 2 2 4 3 2 3 2" xfId="2557"/>
    <cellStyle name="Calculation 2 2 2 4 3 2 4" xfId="2558"/>
    <cellStyle name="Calculation 2 2 2 4 3 2 5" xfId="2559"/>
    <cellStyle name="Calculation 2 2 2 4 3 3" xfId="2560"/>
    <cellStyle name="Calculation 2 2 2 4 3 3 2" xfId="2561"/>
    <cellStyle name="Calculation 2 2 2 4 3 4" xfId="2562"/>
    <cellStyle name="Calculation 2 2 2 4 3 4 2" xfId="2563"/>
    <cellStyle name="Calculation 2 2 2 4 3 5" xfId="2564"/>
    <cellStyle name="Calculation 2 2 2 4 3 6" xfId="2565"/>
    <cellStyle name="Calculation 2 2 2 4 4" xfId="2566"/>
    <cellStyle name="Calculation 2 2 2 4 4 2" xfId="2567"/>
    <cellStyle name="Calculation 2 2 2 4 4 2 2" xfId="2568"/>
    <cellStyle name="Calculation 2 2 2 4 4 3" xfId="2569"/>
    <cellStyle name="Calculation 2 2 2 4 4 3 2" xfId="2570"/>
    <cellStyle name="Calculation 2 2 2 4 4 4" xfId="2571"/>
    <cellStyle name="Calculation 2 2 2 4 4 5" xfId="2572"/>
    <cellStyle name="Calculation 2 2 2 4 5" xfId="2573"/>
    <cellStyle name="Calculation 2 2 2 4 5 2" xfId="2574"/>
    <cellStyle name="Calculation 2 2 2 4 6" xfId="2575"/>
    <cellStyle name="Calculation 2 2 2 4 6 2" xfId="2576"/>
    <cellStyle name="Calculation 2 2 2 4 7" xfId="2577"/>
    <cellStyle name="Calculation 2 2 2 4 8" xfId="2578"/>
    <cellStyle name="Calculation 2 2 2 5" xfId="2579"/>
    <cellStyle name="Calculation 2 2 2 5 2" xfId="2580"/>
    <cellStyle name="Calculation 2 2 2 5 2 2" xfId="2581"/>
    <cellStyle name="Calculation 2 2 2 5 2 2 2" xfId="2582"/>
    <cellStyle name="Calculation 2 2 2 5 2 3" xfId="2583"/>
    <cellStyle name="Calculation 2 2 2 5 2 3 2" xfId="2584"/>
    <cellStyle name="Calculation 2 2 2 5 2 4" xfId="2585"/>
    <cellStyle name="Calculation 2 2 2 5 2 5" xfId="2586"/>
    <cellStyle name="Calculation 2 2 2 5 3" xfId="2587"/>
    <cellStyle name="Calculation 2 2 2 5 3 2" xfId="2588"/>
    <cellStyle name="Calculation 2 2 2 5 4" xfId="2589"/>
    <cellStyle name="Calculation 2 2 2 5 4 2" xfId="2590"/>
    <cellStyle name="Calculation 2 2 2 5 5" xfId="2591"/>
    <cellStyle name="Calculation 2 2 2 5 6" xfId="2592"/>
    <cellStyle name="Calculation 2 2 2 6" xfId="2593"/>
    <cellStyle name="Calculation 2 2 2 6 2" xfId="2594"/>
    <cellStyle name="Calculation 2 2 2 6 2 2" xfId="2595"/>
    <cellStyle name="Calculation 2 2 2 6 2 2 2" xfId="2596"/>
    <cellStyle name="Calculation 2 2 2 6 2 3" xfId="2597"/>
    <cellStyle name="Calculation 2 2 2 6 2 3 2" xfId="2598"/>
    <cellStyle name="Calculation 2 2 2 6 2 4" xfId="2599"/>
    <cellStyle name="Calculation 2 2 2 6 2 5" xfId="2600"/>
    <cellStyle name="Calculation 2 2 2 6 3" xfId="2601"/>
    <cellStyle name="Calculation 2 2 2 6 3 2" xfId="2602"/>
    <cellStyle name="Calculation 2 2 2 6 4" xfId="2603"/>
    <cellStyle name="Calculation 2 2 2 6 4 2" xfId="2604"/>
    <cellStyle name="Calculation 2 2 2 6 5" xfId="2605"/>
    <cellStyle name="Calculation 2 2 2 6 6" xfId="2606"/>
    <cellStyle name="Calculation 2 2 2 7" xfId="2607"/>
    <cellStyle name="Calculation 2 2 2 7 2" xfId="2608"/>
    <cellStyle name="Calculation 2 2 2 7 2 2" xfId="2609"/>
    <cellStyle name="Calculation 2 2 2 7 2 2 2" xfId="2610"/>
    <cellStyle name="Calculation 2 2 2 7 2 3" xfId="2611"/>
    <cellStyle name="Calculation 2 2 2 7 2 3 2" xfId="2612"/>
    <cellStyle name="Calculation 2 2 2 7 2 4" xfId="2613"/>
    <cellStyle name="Calculation 2 2 2 7 2 5" xfId="2614"/>
    <cellStyle name="Calculation 2 2 2 7 3" xfId="2615"/>
    <cellStyle name="Calculation 2 2 2 7 3 2" xfId="2616"/>
    <cellStyle name="Calculation 2 2 2 7 4" xfId="2617"/>
    <cellStyle name="Calculation 2 2 2 7 4 2" xfId="2618"/>
    <cellStyle name="Calculation 2 2 2 7 5" xfId="2619"/>
    <cellStyle name="Calculation 2 2 2 7 6" xfId="2620"/>
    <cellStyle name="Calculation 2 2 2 8" xfId="2621"/>
    <cellStyle name="Calculation 2 2 2 8 2" xfId="2622"/>
    <cellStyle name="Calculation 2 2 2 8 2 2" xfId="2623"/>
    <cellStyle name="Calculation 2 2 2 8 3" xfId="2624"/>
    <cellStyle name="Calculation 2 2 2 8 3 2" xfId="2625"/>
    <cellStyle name="Calculation 2 2 2 8 4" xfId="2626"/>
    <cellStyle name="Calculation 2 2 2 8 5" xfId="2627"/>
    <cellStyle name="Calculation 2 2 2 9" xfId="2628"/>
    <cellStyle name="Calculation 2 2 2 9 2" xfId="2629"/>
    <cellStyle name="Calculation 2 2 20" xfId="2630"/>
    <cellStyle name="Calculation 2 2 20 2" xfId="2631"/>
    <cellStyle name="Calculation 2 2 20 2 2" xfId="2632"/>
    <cellStyle name="Calculation 2 2 20 3" xfId="2633"/>
    <cellStyle name="Calculation 2 2 20 3 2" xfId="2634"/>
    <cellStyle name="Calculation 2 2 20 4" xfId="2635"/>
    <cellStyle name="Calculation 2 2 20 5" xfId="2636"/>
    <cellStyle name="Calculation 2 2 21" xfId="2637"/>
    <cellStyle name="Calculation 2 2 21 2" xfId="2638"/>
    <cellStyle name="Calculation 2 2 22" xfId="2639"/>
    <cellStyle name="Calculation 2 2 22 2" xfId="2640"/>
    <cellStyle name="Calculation 2 2 23" xfId="2641"/>
    <cellStyle name="Calculation 2 2 23 2" xfId="2642"/>
    <cellStyle name="Calculation 2 2 3" xfId="2643"/>
    <cellStyle name="Calculation 2 2 3 10" xfId="2644"/>
    <cellStyle name="Calculation 2 2 3 10 2" xfId="2645"/>
    <cellStyle name="Calculation 2 2 3 11" xfId="2646"/>
    <cellStyle name="Calculation 2 2 3 2" xfId="2647"/>
    <cellStyle name="Calculation 2 2 3 2 10" xfId="2648"/>
    <cellStyle name="Calculation 2 2 3 2 2" xfId="2649"/>
    <cellStyle name="Calculation 2 2 3 2 2 2" xfId="2650"/>
    <cellStyle name="Calculation 2 2 3 2 2 2 2" xfId="2651"/>
    <cellStyle name="Calculation 2 2 3 2 2 2 2 2" xfId="2652"/>
    <cellStyle name="Calculation 2 2 3 2 2 2 2 2 2" xfId="2653"/>
    <cellStyle name="Calculation 2 2 3 2 2 2 2 3" xfId="2654"/>
    <cellStyle name="Calculation 2 2 3 2 2 2 2 3 2" xfId="2655"/>
    <cellStyle name="Calculation 2 2 3 2 2 2 2 4" xfId="2656"/>
    <cellStyle name="Calculation 2 2 3 2 2 2 2 5" xfId="2657"/>
    <cellStyle name="Calculation 2 2 3 2 2 2 3" xfId="2658"/>
    <cellStyle name="Calculation 2 2 3 2 2 2 3 2" xfId="2659"/>
    <cellStyle name="Calculation 2 2 3 2 2 2 4" xfId="2660"/>
    <cellStyle name="Calculation 2 2 3 2 2 2 4 2" xfId="2661"/>
    <cellStyle name="Calculation 2 2 3 2 2 2 5" xfId="2662"/>
    <cellStyle name="Calculation 2 2 3 2 2 2 6" xfId="2663"/>
    <cellStyle name="Calculation 2 2 3 2 2 3" xfId="2664"/>
    <cellStyle name="Calculation 2 2 3 2 2 3 2" xfId="2665"/>
    <cellStyle name="Calculation 2 2 3 2 2 3 2 2" xfId="2666"/>
    <cellStyle name="Calculation 2 2 3 2 2 3 2 2 2" xfId="2667"/>
    <cellStyle name="Calculation 2 2 3 2 2 3 2 3" xfId="2668"/>
    <cellStyle name="Calculation 2 2 3 2 2 3 2 3 2" xfId="2669"/>
    <cellStyle name="Calculation 2 2 3 2 2 3 2 4" xfId="2670"/>
    <cellStyle name="Calculation 2 2 3 2 2 3 2 5" xfId="2671"/>
    <cellStyle name="Calculation 2 2 3 2 2 3 3" xfId="2672"/>
    <cellStyle name="Calculation 2 2 3 2 2 3 3 2" xfId="2673"/>
    <cellStyle name="Calculation 2 2 3 2 2 3 4" xfId="2674"/>
    <cellStyle name="Calculation 2 2 3 2 2 3 4 2" xfId="2675"/>
    <cellStyle name="Calculation 2 2 3 2 2 3 5" xfId="2676"/>
    <cellStyle name="Calculation 2 2 3 2 2 3 6" xfId="2677"/>
    <cellStyle name="Calculation 2 2 3 2 2 4" xfId="2678"/>
    <cellStyle name="Calculation 2 2 3 2 2 4 2" xfId="2679"/>
    <cellStyle name="Calculation 2 2 3 2 2 4 2 2" xfId="2680"/>
    <cellStyle name="Calculation 2 2 3 2 2 4 2 2 2" xfId="2681"/>
    <cellStyle name="Calculation 2 2 3 2 2 4 2 3" xfId="2682"/>
    <cellStyle name="Calculation 2 2 3 2 2 4 2 3 2" xfId="2683"/>
    <cellStyle name="Calculation 2 2 3 2 2 4 2 4" xfId="2684"/>
    <cellStyle name="Calculation 2 2 3 2 2 4 2 5" xfId="2685"/>
    <cellStyle name="Calculation 2 2 3 2 2 4 3" xfId="2686"/>
    <cellStyle name="Calculation 2 2 3 2 2 4 3 2" xfId="2687"/>
    <cellStyle name="Calculation 2 2 3 2 2 4 4" xfId="2688"/>
    <cellStyle name="Calculation 2 2 3 2 2 4 4 2" xfId="2689"/>
    <cellStyle name="Calculation 2 2 3 2 2 4 5" xfId="2690"/>
    <cellStyle name="Calculation 2 2 3 2 2 4 6" xfId="2691"/>
    <cellStyle name="Calculation 2 2 3 2 2 5" xfId="2692"/>
    <cellStyle name="Calculation 2 2 3 2 2 5 2" xfId="2693"/>
    <cellStyle name="Calculation 2 2 3 2 2 5 2 2" xfId="2694"/>
    <cellStyle name="Calculation 2 2 3 2 2 5 3" xfId="2695"/>
    <cellStyle name="Calculation 2 2 3 2 2 5 3 2" xfId="2696"/>
    <cellStyle name="Calculation 2 2 3 2 2 5 4" xfId="2697"/>
    <cellStyle name="Calculation 2 2 3 2 2 5 5" xfId="2698"/>
    <cellStyle name="Calculation 2 2 3 2 2 6" xfId="2699"/>
    <cellStyle name="Calculation 2 2 3 2 2 6 2" xfId="2700"/>
    <cellStyle name="Calculation 2 2 3 2 2 7" xfId="2701"/>
    <cellStyle name="Calculation 2 2 3 2 2 7 2" xfId="2702"/>
    <cellStyle name="Calculation 2 2 3 2 2 8" xfId="2703"/>
    <cellStyle name="Calculation 2 2 3 2 2 9" xfId="2704"/>
    <cellStyle name="Calculation 2 2 3 2 3" xfId="2705"/>
    <cellStyle name="Calculation 2 2 3 2 3 2" xfId="2706"/>
    <cellStyle name="Calculation 2 2 3 2 3 2 2" xfId="2707"/>
    <cellStyle name="Calculation 2 2 3 2 3 2 2 2" xfId="2708"/>
    <cellStyle name="Calculation 2 2 3 2 3 2 2 2 2" xfId="2709"/>
    <cellStyle name="Calculation 2 2 3 2 3 2 2 3" xfId="2710"/>
    <cellStyle name="Calculation 2 2 3 2 3 2 2 3 2" xfId="2711"/>
    <cellStyle name="Calculation 2 2 3 2 3 2 2 4" xfId="2712"/>
    <cellStyle name="Calculation 2 2 3 2 3 2 2 5" xfId="2713"/>
    <cellStyle name="Calculation 2 2 3 2 3 2 3" xfId="2714"/>
    <cellStyle name="Calculation 2 2 3 2 3 2 3 2" xfId="2715"/>
    <cellStyle name="Calculation 2 2 3 2 3 2 4" xfId="2716"/>
    <cellStyle name="Calculation 2 2 3 2 3 2 4 2" xfId="2717"/>
    <cellStyle name="Calculation 2 2 3 2 3 2 5" xfId="2718"/>
    <cellStyle name="Calculation 2 2 3 2 3 2 6" xfId="2719"/>
    <cellStyle name="Calculation 2 2 3 2 3 3" xfId="2720"/>
    <cellStyle name="Calculation 2 2 3 2 3 3 2" xfId="2721"/>
    <cellStyle name="Calculation 2 2 3 2 3 3 2 2" xfId="2722"/>
    <cellStyle name="Calculation 2 2 3 2 3 3 2 2 2" xfId="2723"/>
    <cellStyle name="Calculation 2 2 3 2 3 3 2 3" xfId="2724"/>
    <cellStyle name="Calculation 2 2 3 2 3 3 2 3 2" xfId="2725"/>
    <cellStyle name="Calculation 2 2 3 2 3 3 2 4" xfId="2726"/>
    <cellStyle name="Calculation 2 2 3 2 3 3 2 5" xfId="2727"/>
    <cellStyle name="Calculation 2 2 3 2 3 3 3" xfId="2728"/>
    <cellStyle name="Calculation 2 2 3 2 3 3 3 2" xfId="2729"/>
    <cellStyle name="Calculation 2 2 3 2 3 3 4" xfId="2730"/>
    <cellStyle name="Calculation 2 2 3 2 3 3 4 2" xfId="2731"/>
    <cellStyle name="Calculation 2 2 3 2 3 3 5" xfId="2732"/>
    <cellStyle name="Calculation 2 2 3 2 3 3 6" xfId="2733"/>
    <cellStyle name="Calculation 2 2 3 2 3 4" xfId="2734"/>
    <cellStyle name="Calculation 2 2 3 2 3 4 2" xfId="2735"/>
    <cellStyle name="Calculation 2 2 3 2 3 4 2 2" xfId="2736"/>
    <cellStyle name="Calculation 2 2 3 2 3 4 3" xfId="2737"/>
    <cellStyle name="Calculation 2 2 3 2 3 4 3 2" xfId="2738"/>
    <cellStyle name="Calculation 2 2 3 2 3 4 4" xfId="2739"/>
    <cellStyle name="Calculation 2 2 3 2 3 4 5" xfId="2740"/>
    <cellStyle name="Calculation 2 2 3 2 3 5" xfId="2741"/>
    <cellStyle name="Calculation 2 2 3 2 3 5 2" xfId="2742"/>
    <cellStyle name="Calculation 2 2 3 2 3 6" xfId="2743"/>
    <cellStyle name="Calculation 2 2 3 2 3 6 2" xfId="2744"/>
    <cellStyle name="Calculation 2 2 3 2 3 7" xfId="2745"/>
    <cellStyle name="Calculation 2 2 3 2 3 8" xfId="2746"/>
    <cellStyle name="Calculation 2 2 3 2 4" xfId="2747"/>
    <cellStyle name="Calculation 2 2 3 2 4 2" xfId="2748"/>
    <cellStyle name="Calculation 2 2 3 2 4 2 2" xfId="2749"/>
    <cellStyle name="Calculation 2 2 3 2 4 2 2 2" xfId="2750"/>
    <cellStyle name="Calculation 2 2 3 2 4 2 3" xfId="2751"/>
    <cellStyle name="Calculation 2 2 3 2 4 2 3 2" xfId="2752"/>
    <cellStyle name="Calculation 2 2 3 2 4 2 4" xfId="2753"/>
    <cellStyle name="Calculation 2 2 3 2 4 2 5" xfId="2754"/>
    <cellStyle name="Calculation 2 2 3 2 4 3" xfId="2755"/>
    <cellStyle name="Calculation 2 2 3 2 4 3 2" xfId="2756"/>
    <cellStyle name="Calculation 2 2 3 2 4 4" xfId="2757"/>
    <cellStyle name="Calculation 2 2 3 2 4 4 2" xfId="2758"/>
    <cellStyle name="Calculation 2 2 3 2 4 5" xfId="2759"/>
    <cellStyle name="Calculation 2 2 3 2 4 6" xfId="2760"/>
    <cellStyle name="Calculation 2 2 3 2 5" xfId="2761"/>
    <cellStyle name="Calculation 2 2 3 2 5 2" xfId="2762"/>
    <cellStyle name="Calculation 2 2 3 2 5 2 2" xfId="2763"/>
    <cellStyle name="Calculation 2 2 3 2 5 2 2 2" xfId="2764"/>
    <cellStyle name="Calculation 2 2 3 2 5 2 3" xfId="2765"/>
    <cellStyle name="Calculation 2 2 3 2 5 2 3 2" xfId="2766"/>
    <cellStyle name="Calculation 2 2 3 2 5 2 4" xfId="2767"/>
    <cellStyle name="Calculation 2 2 3 2 5 2 5" xfId="2768"/>
    <cellStyle name="Calculation 2 2 3 2 5 3" xfId="2769"/>
    <cellStyle name="Calculation 2 2 3 2 5 3 2" xfId="2770"/>
    <cellStyle name="Calculation 2 2 3 2 5 4" xfId="2771"/>
    <cellStyle name="Calculation 2 2 3 2 5 4 2" xfId="2772"/>
    <cellStyle name="Calculation 2 2 3 2 5 5" xfId="2773"/>
    <cellStyle name="Calculation 2 2 3 2 5 6" xfId="2774"/>
    <cellStyle name="Calculation 2 2 3 2 6" xfId="2775"/>
    <cellStyle name="Calculation 2 2 3 2 6 2" xfId="2776"/>
    <cellStyle name="Calculation 2 2 3 2 6 2 2" xfId="2777"/>
    <cellStyle name="Calculation 2 2 3 2 6 2 2 2" xfId="2778"/>
    <cellStyle name="Calculation 2 2 3 2 6 2 3" xfId="2779"/>
    <cellStyle name="Calculation 2 2 3 2 6 2 3 2" xfId="2780"/>
    <cellStyle name="Calculation 2 2 3 2 6 2 4" xfId="2781"/>
    <cellStyle name="Calculation 2 2 3 2 6 2 5" xfId="2782"/>
    <cellStyle name="Calculation 2 2 3 2 6 3" xfId="2783"/>
    <cellStyle name="Calculation 2 2 3 2 6 3 2" xfId="2784"/>
    <cellStyle name="Calculation 2 2 3 2 6 4" xfId="2785"/>
    <cellStyle name="Calculation 2 2 3 2 6 4 2" xfId="2786"/>
    <cellStyle name="Calculation 2 2 3 2 6 5" xfId="2787"/>
    <cellStyle name="Calculation 2 2 3 2 6 6" xfId="2788"/>
    <cellStyle name="Calculation 2 2 3 2 7" xfId="2789"/>
    <cellStyle name="Calculation 2 2 3 2 7 2" xfId="2790"/>
    <cellStyle name="Calculation 2 2 3 2 7 2 2" xfId="2791"/>
    <cellStyle name="Calculation 2 2 3 2 7 3" xfId="2792"/>
    <cellStyle name="Calculation 2 2 3 2 7 3 2" xfId="2793"/>
    <cellStyle name="Calculation 2 2 3 2 7 4" xfId="2794"/>
    <cellStyle name="Calculation 2 2 3 2 7 5" xfId="2795"/>
    <cellStyle name="Calculation 2 2 3 2 8" xfId="2796"/>
    <cellStyle name="Calculation 2 2 3 2 8 2" xfId="2797"/>
    <cellStyle name="Calculation 2 2 3 2 9" xfId="2798"/>
    <cellStyle name="Calculation 2 2 3 2 9 2" xfId="2799"/>
    <cellStyle name="Calculation 2 2 3 3" xfId="2800"/>
    <cellStyle name="Calculation 2 2 3 3 2" xfId="2801"/>
    <cellStyle name="Calculation 2 2 3 3 2 2" xfId="2802"/>
    <cellStyle name="Calculation 2 2 3 3 2 2 2" xfId="2803"/>
    <cellStyle name="Calculation 2 2 3 3 2 2 2 2" xfId="2804"/>
    <cellStyle name="Calculation 2 2 3 3 2 2 3" xfId="2805"/>
    <cellStyle name="Calculation 2 2 3 3 2 2 3 2" xfId="2806"/>
    <cellStyle name="Calculation 2 2 3 3 2 2 4" xfId="2807"/>
    <cellStyle name="Calculation 2 2 3 3 2 2 5" xfId="2808"/>
    <cellStyle name="Calculation 2 2 3 3 2 3" xfId="2809"/>
    <cellStyle name="Calculation 2 2 3 3 2 3 2" xfId="2810"/>
    <cellStyle name="Calculation 2 2 3 3 2 4" xfId="2811"/>
    <cellStyle name="Calculation 2 2 3 3 2 4 2" xfId="2812"/>
    <cellStyle name="Calculation 2 2 3 3 2 5" xfId="2813"/>
    <cellStyle name="Calculation 2 2 3 3 2 6" xfId="2814"/>
    <cellStyle name="Calculation 2 2 3 3 3" xfId="2815"/>
    <cellStyle name="Calculation 2 2 3 3 3 2" xfId="2816"/>
    <cellStyle name="Calculation 2 2 3 3 3 2 2" xfId="2817"/>
    <cellStyle name="Calculation 2 2 3 3 3 2 2 2" xfId="2818"/>
    <cellStyle name="Calculation 2 2 3 3 3 2 3" xfId="2819"/>
    <cellStyle name="Calculation 2 2 3 3 3 2 3 2" xfId="2820"/>
    <cellStyle name="Calculation 2 2 3 3 3 2 4" xfId="2821"/>
    <cellStyle name="Calculation 2 2 3 3 3 2 5" xfId="2822"/>
    <cellStyle name="Calculation 2 2 3 3 3 3" xfId="2823"/>
    <cellStyle name="Calculation 2 2 3 3 3 3 2" xfId="2824"/>
    <cellStyle name="Calculation 2 2 3 3 3 4" xfId="2825"/>
    <cellStyle name="Calculation 2 2 3 3 3 4 2" xfId="2826"/>
    <cellStyle name="Calculation 2 2 3 3 3 5" xfId="2827"/>
    <cellStyle name="Calculation 2 2 3 3 3 6" xfId="2828"/>
    <cellStyle name="Calculation 2 2 3 3 4" xfId="2829"/>
    <cellStyle name="Calculation 2 2 3 3 4 2" xfId="2830"/>
    <cellStyle name="Calculation 2 2 3 3 4 2 2" xfId="2831"/>
    <cellStyle name="Calculation 2 2 3 3 4 2 2 2" xfId="2832"/>
    <cellStyle name="Calculation 2 2 3 3 4 2 3" xfId="2833"/>
    <cellStyle name="Calculation 2 2 3 3 4 2 3 2" xfId="2834"/>
    <cellStyle name="Calculation 2 2 3 3 4 2 4" xfId="2835"/>
    <cellStyle name="Calculation 2 2 3 3 4 2 5" xfId="2836"/>
    <cellStyle name="Calculation 2 2 3 3 4 3" xfId="2837"/>
    <cellStyle name="Calculation 2 2 3 3 4 3 2" xfId="2838"/>
    <cellStyle name="Calculation 2 2 3 3 4 4" xfId="2839"/>
    <cellStyle name="Calculation 2 2 3 3 4 4 2" xfId="2840"/>
    <cellStyle name="Calculation 2 2 3 3 4 5" xfId="2841"/>
    <cellStyle name="Calculation 2 2 3 3 4 6" xfId="2842"/>
    <cellStyle name="Calculation 2 2 3 3 5" xfId="2843"/>
    <cellStyle name="Calculation 2 2 3 3 5 2" xfId="2844"/>
    <cellStyle name="Calculation 2 2 3 3 5 2 2" xfId="2845"/>
    <cellStyle name="Calculation 2 2 3 3 5 3" xfId="2846"/>
    <cellStyle name="Calculation 2 2 3 3 5 3 2" xfId="2847"/>
    <cellStyle name="Calculation 2 2 3 3 5 4" xfId="2848"/>
    <cellStyle name="Calculation 2 2 3 3 5 5" xfId="2849"/>
    <cellStyle name="Calculation 2 2 3 3 6" xfId="2850"/>
    <cellStyle name="Calculation 2 2 3 3 6 2" xfId="2851"/>
    <cellStyle name="Calculation 2 2 3 3 7" xfId="2852"/>
    <cellStyle name="Calculation 2 2 3 3 7 2" xfId="2853"/>
    <cellStyle name="Calculation 2 2 3 3 8" xfId="2854"/>
    <cellStyle name="Calculation 2 2 3 3 9" xfId="2855"/>
    <cellStyle name="Calculation 2 2 3 4" xfId="2856"/>
    <cellStyle name="Calculation 2 2 3 4 2" xfId="2857"/>
    <cellStyle name="Calculation 2 2 3 4 2 2" xfId="2858"/>
    <cellStyle name="Calculation 2 2 3 4 2 2 2" xfId="2859"/>
    <cellStyle name="Calculation 2 2 3 4 2 2 2 2" xfId="2860"/>
    <cellStyle name="Calculation 2 2 3 4 2 2 3" xfId="2861"/>
    <cellStyle name="Calculation 2 2 3 4 2 2 3 2" xfId="2862"/>
    <cellStyle name="Calculation 2 2 3 4 2 2 4" xfId="2863"/>
    <cellStyle name="Calculation 2 2 3 4 2 2 5" xfId="2864"/>
    <cellStyle name="Calculation 2 2 3 4 2 3" xfId="2865"/>
    <cellStyle name="Calculation 2 2 3 4 2 3 2" xfId="2866"/>
    <cellStyle name="Calculation 2 2 3 4 2 4" xfId="2867"/>
    <cellStyle name="Calculation 2 2 3 4 2 4 2" xfId="2868"/>
    <cellStyle name="Calculation 2 2 3 4 2 5" xfId="2869"/>
    <cellStyle name="Calculation 2 2 3 4 2 6" xfId="2870"/>
    <cellStyle name="Calculation 2 2 3 4 3" xfId="2871"/>
    <cellStyle name="Calculation 2 2 3 4 3 2" xfId="2872"/>
    <cellStyle name="Calculation 2 2 3 4 3 2 2" xfId="2873"/>
    <cellStyle name="Calculation 2 2 3 4 3 2 2 2" xfId="2874"/>
    <cellStyle name="Calculation 2 2 3 4 3 2 3" xfId="2875"/>
    <cellStyle name="Calculation 2 2 3 4 3 2 3 2" xfId="2876"/>
    <cellStyle name="Calculation 2 2 3 4 3 2 4" xfId="2877"/>
    <cellStyle name="Calculation 2 2 3 4 3 2 5" xfId="2878"/>
    <cellStyle name="Calculation 2 2 3 4 3 3" xfId="2879"/>
    <cellStyle name="Calculation 2 2 3 4 3 3 2" xfId="2880"/>
    <cellStyle name="Calculation 2 2 3 4 3 4" xfId="2881"/>
    <cellStyle name="Calculation 2 2 3 4 3 4 2" xfId="2882"/>
    <cellStyle name="Calculation 2 2 3 4 3 5" xfId="2883"/>
    <cellStyle name="Calculation 2 2 3 4 3 6" xfId="2884"/>
    <cellStyle name="Calculation 2 2 3 4 4" xfId="2885"/>
    <cellStyle name="Calculation 2 2 3 4 4 2" xfId="2886"/>
    <cellStyle name="Calculation 2 2 3 4 4 2 2" xfId="2887"/>
    <cellStyle name="Calculation 2 2 3 4 4 3" xfId="2888"/>
    <cellStyle name="Calculation 2 2 3 4 4 3 2" xfId="2889"/>
    <cellStyle name="Calculation 2 2 3 4 4 4" xfId="2890"/>
    <cellStyle name="Calculation 2 2 3 4 4 5" xfId="2891"/>
    <cellStyle name="Calculation 2 2 3 4 5" xfId="2892"/>
    <cellStyle name="Calculation 2 2 3 4 5 2" xfId="2893"/>
    <cellStyle name="Calculation 2 2 3 4 6" xfId="2894"/>
    <cellStyle name="Calculation 2 2 3 4 6 2" xfId="2895"/>
    <cellStyle name="Calculation 2 2 3 4 7" xfId="2896"/>
    <cellStyle name="Calculation 2 2 3 4 8" xfId="2897"/>
    <cellStyle name="Calculation 2 2 3 5" xfId="2898"/>
    <cellStyle name="Calculation 2 2 3 5 2" xfId="2899"/>
    <cellStyle name="Calculation 2 2 3 5 2 2" xfId="2900"/>
    <cellStyle name="Calculation 2 2 3 5 2 2 2" xfId="2901"/>
    <cellStyle name="Calculation 2 2 3 5 2 3" xfId="2902"/>
    <cellStyle name="Calculation 2 2 3 5 2 3 2" xfId="2903"/>
    <cellStyle name="Calculation 2 2 3 5 2 4" xfId="2904"/>
    <cellStyle name="Calculation 2 2 3 5 2 5" xfId="2905"/>
    <cellStyle name="Calculation 2 2 3 5 3" xfId="2906"/>
    <cellStyle name="Calculation 2 2 3 5 3 2" xfId="2907"/>
    <cellStyle name="Calculation 2 2 3 5 4" xfId="2908"/>
    <cellStyle name="Calculation 2 2 3 5 4 2" xfId="2909"/>
    <cellStyle name="Calculation 2 2 3 5 5" xfId="2910"/>
    <cellStyle name="Calculation 2 2 3 5 6" xfId="2911"/>
    <cellStyle name="Calculation 2 2 3 6" xfId="2912"/>
    <cellStyle name="Calculation 2 2 3 6 2" xfId="2913"/>
    <cellStyle name="Calculation 2 2 3 6 2 2" xfId="2914"/>
    <cellStyle name="Calculation 2 2 3 6 2 2 2" xfId="2915"/>
    <cellStyle name="Calculation 2 2 3 6 2 3" xfId="2916"/>
    <cellStyle name="Calculation 2 2 3 6 2 3 2" xfId="2917"/>
    <cellStyle name="Calculation 2 2 3 6 2 4" xfId="2918"/>
    <cellStyle name="Calculation 2 2 3 6 2 5" xfId="2919"/>
    <cellStyle name="Calculation 2 2 3 6 3" xfId="2920"/>
    <cellStyle name="Calculation 2 2 3 6 3 2" xfId="2921"/>
    <cellStyle name="Calculation 2 2 3 6 4" xfId="2922"/>
    <cellStyle name="Calculation 2 2 3 6 4 2" xfId="2923"/>
    <cellStyle name="Calculation 2 2 3 6 5" xfId="2924"/>
    <cellStyle name="Calculation 2 2 3 6 6" xfId="2925"/>
    <cellStyle name="Calculation 2 2 3 7" xfId="2926"/>
    <cellStyle name="Calculation 2 2 3 7 2" xfId="2927"/>
    <cellStyle name="Calculation 2 2 3 7 2 2" xfId="2928"/>
    <cellStyle name="Calculation 2 2 3 7 2 2 2" xfId="2929"/>
    <cellStyle name="Calculation 2 2 3 7 2 3" xfId="2930"/>
    <cellStyle name="Calculation 2 2 3 7 2 3 2" xfId="2931"/>
    <cellStyle name="Calculation 2 2 3 7 2 4" xfId="2932"/>
    <cellStyle name="Calculation 2 2 3 7 2 5" xfId="2933"/>
    <cellStyle name="Calculation 2 2 3 7 3" xfId="2934"/>
    <cellStyle name="Calculation 2 2 3 7 3 2" xfId="2935"/>
    <cellStyle name="Calculation 2 2 3 7 4" xfId="2936"/>
    <cellStyle name="Calculation 2 2 3 7 4 2" xfId="2937"/>
    <cellStyle name="Calculation 2 2 3 7 5" xfId="2938"/>
    <cellStyle name="Calculation 2 2 3 7 6" xfId="2939"/>
    <cellStyle name="Calculation 2 2 3 8" xfId="2940"/>
    <cellStyle name="Calculation 2 2 3 8 2" xfId="2941"/>
    <cellStyle name="Calculation 2 2 3 8 2 2" xfId="2942"/>
    <cellStyle name="Calculation 2 2 3 8 3" xfId="2943"/>
    <cellStyle name="Calculation 2 2 3 8 3 2" xfId="2944"/>
    <cellStyle name="Calculation 2 2 3 8 4" xfId="2945"/>
    <cellStyle name="Calculation 2 2 3 8 5" xfId="2946"/>
    <cellStyle name="Calculation 2 2 3 9" xfId="2947"/>
    <cellStyle name="Calculation 2 2 3 9 2" xfId="2948"/>
    <cellStyle name="Calculation 2 2 4" xfId="2949"/>
    <cellStyle name="Calculation 2 2 4 10" xfId="2950"/>
    <cellStyle name="Calculation 2 2 4 10 2" xfId="2951"/>
    <cellStyle name="Calculation 2 2 4 11" xfId="2952"/>
    <cellStyle name="Calculation 2 2 4 2" xfId="2953"/>
    <cellStyle name="Calculation 2 2 4 2 10" xfId="2954"/>
    <cellStyle name="Calculation 2 2 4 2 2" xfId="2955"/>
    <cellStyle name="Calculation 2 2 4 2 2 2" xfId="2956"/>
    <cellStyle name="Calculation 2 2 4 2 2 2 2" xfId="2957"/>
    <cellStyle name="Calculation 2 2 4 2 2 2 2 2" xfId="2958"/>
    <cellStyle name="Calculation 2 2 4 2 2 2 2 2 2" xfId="2959"/>
    <cellStyle name="Calculation 2 2 4 2 2 2 2 3" xfId="2960"/>
    <cellStyle name="Calculation 2 2 4 2 2 2 2 3 2" xfId="2961"/>
    <cellStyle name="Calculation 2 2 4 2 2 2 2 4" xfId="2962"/>
    <cellStyle name="Calculation 2 2 4 2 2 2 2 5" xfId="2963"/>
    <cellStyle name="Calculation 2 2 4 2 2 2 3" xfId="2964"/>
    <cellStyle name="Calculation 2 2 4 2 2 2 3 2" xfId="2965"/>
    <cellStyle name="Calculation 2 2 4 2 2 2 4" xfId="2966"/>
    <cellStyle name="Calculation 2 2 4 2 2 2 4 2" xfId="2967"/>
    <cellStyle name="Calculation 2 2 4 2 2 2 5" xfId="2968"/>
    <cellStyle name="Calculation 2 2 4 2 2 2 6" xfId="2969"/>
    <cellStyle name="Calculation 2 2 4 2 2 3" xfId="2970"/>
    <cellStyle name="Calculation 2 2 4 2 2 3 2" xfId="2971"/>
    <cellStyle name="Calculation 2 2 4 2 2 3 2 2" xfId="2972"/>
    <cellStyle name="Calculation 2 2 4 2 2 3 2 2 2" xfId="2973"/>
    <cellStyle name="Calculation 2 2 4 2 2 3 2 3" xfId="2974"/>
    <cellStyle name="Calculation 2 2 4 2 2 3 2 3 2" xfId="2975"/>
    <cellStyle name="Calculation 2 2 4 2 2 3 2 4" xfId="2976"/>
    <cellStyle name="Calculation 2 2 4 2 2 3 2 5" xfId="2977"/>
    <cellStyle name="Calculation 2 2 4 2 2 3 3" xfId="2978"/>
    <cellStyle name="Calculation 2 2 4 2 2 3 3 2" xfId="2979"/>
    <cellStyle name="Calculation 2 2 4 2 2 3 4" xfId="2980"/>
    <cellStyle name="Calculation 2 2 4 2 2 3 4 2" xfId="2981"/>
    <cellStyle name="Calculation 2 2 4 2 2 3 5" xfId="2982"/>
    <cellStyle name="Calculation 2 2 4 2 2 3 6" xfId="2983"/>
    <cellStyle name="Calculation 2 2 4 2 2 4" xfId="2984"/>
    <cellStyle name="Calculation 2 2 4 2 2 4 2" xfId="2985"/>
    <cellStyle name="Calculation 2 2 4 2 2 4 2 2" xfId="2986"/>
    <cellStyle name="Calculation 2 2 4 2 2 4 2 2 2" xfId="2987"/>
    <cellStyle name="Calculation 2 2 4 2 2 4 2 3" xfId="2988"/>
    <cellStyle name="Calculation 2 2 4 2 2 4 2 3 2" xfId="2989"/>
    <cellStyle name="Calculation 2 2 4 2 2 4 2 4" xfId="2990"/>
    <cellStyle name="Calculation 2 2 4 2 2 4 2 5" xfId="2991"/>
    <cellStyle name="Calculation 2 2 4 2 2 4 3" xfId="2992"/>
    <cellStyle name="Calculation 2 2 4 2 2 4 3 2" xfId="2993"/>
    <cellStyle name="Calculation 2 2 4 2 2 4 4" xfId="2994"/>
    <cellStyle name="Calculation 2 2 4 2 2 4 4 2" xfId="2995"/>
    <cellStyle name="Calculation 2 2 4 2 2 4 5" xfId="2996"/>
    <cellStyle name="Calculation 2 2 4 2 2 4 6" xfId="2997"/>
    <cellStyle name="Calculation 2 2 4 2 2 5" xfId="2998"/>
    <cellStyle name="Calculation 2 2 4 2 2 5 2" xfId="2999"/>
    <cellStyle name="Calculation 2 2 4 2 2 5 2 2" xfId="3000"/>
    <cellStyle name="Calculation 2 2 4 2 2 5 3" xfId="3001"/>
    <cellStyle name="Calculation 2 2 4 2 2 5 3 2" xfId="3002"/>
    <cellStyle name="Calculation 2 2 4 2 2 5 4" xfId="3003"/>
    <cellStyle name="Calculation 2 2 4 2 2 5 5" xfId="3004"/>
    <cellStyle name="Calculation 2 2 4 2 2 6" xfId="3005"/>
    <cellStyle name="Calculation 2 2 4 2 2 6 2" xfId="3006"/>
    <cellStyle name="Calculation 2 2 4 2 2 7" xfId="3007"/>
    <cellStyle name="Calculation 2 2 4 2 2 7 2" xfId="3008"/>
    <cellStyle name="Calculation 2 2 4 2 2 8" xfId="3009"/>
    <cellStyle name="Calculation 2 2 4 2 2 9" xfId="3010"/>
    <cellStyle name="Calculation 2 2 4 2 3" xfId="3011"/>
    <cellStyle name="Calculation 2 2 4 2 3 2" xfId="3012"/>
    <cellStyle name="Calculation 2 2 4 2 3 2 2" xfId="3013"/>
    <cellStyle name="Calculation 2 2 4 2 3 2 2 2" xfId="3014"/>
    <cellStyle name="Calculation 2 2 4 2 3 2 2 2 2" xfId="3015"/>
    <cellStyle name="Calculation 2 2 4 2 3 2 2 3" xfId="3016"/>
    <cellStyle name="Calculation 2 2 4 2 3 2 2 3 2" xfId="3017"/>
    <cellStyle name="Calculation 2 2 4 2 3 2 2 4" xfId="3018"/>
    <cellStyle name="Calculation 2 2 4 2 3 2 2 5" xfId="3019"/>
    <cellStyle name="Calculation 2 2 4 2 3 2 3" xfId="3020"/>
    <cellStyle name="Calculation 2 2 4 2 3 2 3 2" xfId="3021"/>
    <cellStyle name="Calculation 2 2 4 2 3 2 4" xfId="3022"/>
    <cellStyle name="Calculation 2 2 4 2 3 2 4 2" xfId="3023"/>
    <cellStyle name="Calculation 2 2 4 2 3 2 5" xfId="3024"/>
    <cellStyle name="Calculation 2 2 4 2 3 2 6" xfId="3025"/>
    <cellStyle name="Calculation 2 2 4 2 3 3" xfId="3026"/>
    <cellStyle name="Calculation 2 2 4 2 3 3 2" xfId="3027"/>
    <cellStyle name="Calculation 2 2 4 2 3 3 2 2" xfId="3028"/>
    <cellStyle name="Calculation 2 2 4 2 3 3 2 2 2" xfId="3029"/>
    <cellStyle name="Calculation 2 2 4 2 3 3 2 3" xfId="3030"/>
    <cellStyle name="Calculation 2 2 4 2 3 3 2 3 2" xfId="3031"/>
    <cellStyle name="Calculation 2 2 4 2 3 3 2 4" xfId="3032"/>
    <cellStyle name="Calculation 2 2 4 2 3 3 2 5" xfId="3033"/>
    <cellStyle name="Calculation 2 2 4 2 3 3 3" xfId="3034"/>
    <cellStyle name="Calculation 2 2 4 2 3 3 3 2" xfId="3035"/>
    <cellStyle name="Calculation 2 2 4 2 3 3 4" xfId="3036"/>
    <cellStyle name="Calculation 2 2 4 2 3 3 4 2" xfId="3037"/>
    <cellStyle name="Calculation 2 2 4 2 3 3 5" xfId="3038"/>
    <cellStyle name="Calculation 2 2 4 2 3 3 6" xfId="3039"/>
    <cellStyle name="Calculation 2 2 4 2 3 4" xfId="3040"/>
    <cellStyle name="Calculation 2 2 4 2 3 4 2" xfId="3041"/>
    <cellStyle name="Calculation 2 2 4 2 3 4 2 2" xfId="3042"/>
    <cellStyle name="Calculation 2 2 4 2 3 4 3" xfId="3043"/>
    <cellStyle name="Calculation 2 2 4 2 3 4 3 2" xfId="3044"/>
    <cellStyle name="Calculation 2 2 4 2 3 4 4" xfId="3045"/>
    <cellStyle name="Calculation 2 2 4 2 3 4 5" xfId="3046"/>
    <cellStyle name="Calculation 2 2 4 2 3 5" xfId="3047"/>
    <cellStyle name="Calculation 2 2 4 2 3 5 2" xfId="3048"/>
    <cellStyle name="Calculation 2 2 4 2 3 6" xfId="3049"/>
    <cellStyle name="Calculation 2 2 4 2 3 6 2" xfId="3050"/>
    <cellStyle name="Calculation 2 2 4 2 3 7" xfId="3051"/>
    <cellStyle name="Calculation 2 2 4 2 3 8" xfId="3052"/>
    <cellStyle name="Calculation 2 2 4 2 4" xfId="3053"/>
    <cellStyle name="Calculation 2 2 4 2 4 2" xfId="3054"/>
    <cellStyle name="Calculation 2 2 4 2 4 2 2" xfId="3055"/>
    <cellStyle name="Calculation 2 2 4 2 4 2 2 2" xfId="3056"/>
    <cellStyle name="Calculation 2 2 4 2 4 2 3" xfId="3057"/>
    <cellStyle name="Calculation 2 2 4 2 4 2 3 2" xfId="3058"/>
    <cellStyle name="Calculation 2 2 4 2 4 2 4" xfId="3059"/>
    <cellStyle name="Calculation 2 2 4 2 4 2 5" xfId="3060"/>
    <cellStyle name="Calculation 2 2 4 2 4 3" xfId="3061"/>
    <cellStyle name="Calculation 2 2 4 2 4 3 2" xfId="3062"/>
    <cellStyle name="Calculation 2 2 4 2 4 4" xfId="3063"/>
    <cellStyle name="Calculation 2 2 4 2 4 4 2" xfId="3064"/>
    <cellStyle name="Calculation 2 2 4 2 4 5" xfId="3065"/>
    <cellStyle name="Calculation 2 2 4 2 4 6" xfId="3066"/>
    <cellStyle name="Calculation 2 2 4 2 5" xfId="3067"/>
    <cellStyle name="Calculation 2 2 4 2 5 2" xfId="3068"/>
    <cellStyle name="Calculation 2 2 4 2 5 2 2" xfId="3069"/>
    <cellStyle name="Calculation 2 2 4 2 5 2 2 2" xfId="3070"/>
    <cellStyle name="Calculation 2 2 4 2 5 2 3" xfId="3071"/>
    <cellStyle name="Calculation 2 2 4 2 5 2 3 2" xfId="3072"/>
    <cellStyle name="Calculation 2 2 4 2 5 2 4" xfId="3073"/>
    <cellStyle name="Calculation 2 2 4 2 5 2 5" xfId="3074"/>
    <cellStyle name="Calculation 2 2 4 2 5 3" xfId="3075"/>
    <cellStyle name="Calculation 2 2 4 2 5 3 2" xfId="3076"/>
    <cellStyle name="Calculation 2 2 4 2 5 4" xfId="3077"/>
    <cellStyle name="Calculation 2 2 4 2 5 4 2" xfId="3078"/>
    <cellStyle name="Calculation 2 2 4 2 5 5" xfId="3079"/>
    <cellStyle name="Calculation 2 2 4 2 5 6" xfId="3080"/>
    <cellStyle name="Calculation 2 2 4 2 6" xfId="3081"/>
    <cellStyle name="Calculation 2 2 4 2 6 2" xfId="3082"/>
    <cellStyle name="Calculation 2 2 4 2 6 2 2" xfId="3083"/>
    <cellStyle name="Calculation 2 2 4 2 6 2 2 2" xfId="3084"/>
    <cellStyle name="Calculation 2 2 4 2 6 2 3" xfId="3085"/>
    <cellStyle name="Calculation 2 2 4 2 6 2 3 2" xfId="3086"/>
    <cellStyle name="Calculation 2 2 4 2 6 2 4" xfId="3087"/>
    <cellStyle name="Calculation 2 2 4 2 6 2 5" xfId="3088"/>
    <cellStyle name="Calculation 2 2 4 2 6 3" xfId="3089"/>
    <cellStyle name="Calculation 2 2 4 2 6 3 2" xfId="3090"/>
    <cellStyle name="Calculation 2 2 4 2 6 4" xfId="3091"/>
    <cellStyle name="Calculation 2 2 4 2 6 4 2" xfId="3092"/>
    <cellStyle name="Calculation 2 2 4 2 6 5" xfId="3093"/>
    <cellStyle name="Calculation 2 2 4 2 6 6" xfId="3094"/>
    <cellStyle name="Calculation 2 2 4 2 7" xfId="3095"/>
    <cellStyle name="Calculation 2 2 4 2 7 2" xfId="3096"/>
    <cellStyle name="Calculation 2 2 4 2 7 2 2" xfId="3097"/>
    <cellStyle name="Calculation 2 2 4 2 7 3" xfId="3098"/>
    <cellStyle name="Calculation 2 2 4 2 7 3 2" xfId="3099"/>
    <cellStyle name="Calculation 2 2 4 2 7 4" xfId="3100"/>
    <cellStyle name="Calculation 2 2 4 2 7 5" xfId="3101"/>
    <cellStyle name="Calculation 2 2 4 2 8" xfId="3102"/>
    <cellStyle name="Calculation 2 2 4 2 8 2" xfId="3103"/>
    <cellStyle name="Calculation 2 2 4 2 9" xfId="3104"/>
    <cellStyle name="Calculation 2 2 4 2 9 2" xfId="3105"/>
    <cellStyle name="Calculation 2 2 4 3" xfId="3106"/>
    <cellStyle name="Calculation 2 2 4 3 2" xfId="3107"/>
    <cellStyle name="Calculation 2 2 4 3 2 2" xfId="3108"/>
    <cellStyle name="Calculation 2 2 4 3 2 2 2" xfId="3109"/>
    <cellStyle name="Calculation 2 2 4 3 2 2 2 2" xfId="3110"/>
    <cellStyle name="Calculation 2 2 4 3 2 2 3" xfId="3111"/>
    <cellStyle name="Calculation 2 2 4 3 2 2 3 2" xfId="3112"/>
    <cellStyle name="Calculation 2 2 4 3 2 2 4" xfId="3113"/>
    <cellStyle name="Calculation 2 2 4 3 2 2 5" xfId="3114"/>
    <cellStyle name="Calculation 2 2 4 3 2 3" xfId="3115"/>
    <cellStyle name="Calculation 2 2 4 3 2 3 2" xfId="3116"/>
    <cellStyle name="Calculation 2 2 4 3 2 4" xfId="3117"/>
    <cellStyle name="Calculation 2 2 4 3 2 4 2" xfId="3118"/>
    <cellStyle name="Calculation 2 2 4 3 2 5" xfId="3119"/>
    <cellStyle name="Calculation 2 2 4 3 2 6" xfId="3120"/>
    <cellStyle name="Calculation 2 2 4 3 3" xfId="3121"/>
    <cellStyle name="Calculation 2 2 4 3 3 2" xfId="3122"/>
    <cellStyle name="Calculation 2 2 4 3 3 2 2" xfId="3123"/>
    <cellStyle name="Calculation 2 2 4 3 3 2 2 2" xfId="3124"/>
    <cellStyle name="Calculation 2 2 4 3 3 2 3" xfId="3125"/>
    <cellStyle name="Calculation 2 2 4 3 3 2 3 2" xfId="3126"/>
    <cellStyle name="Calculation 2 2 4 3 3 2 4" xfId="3127"/>
    <cellStyle name="Calculation 2 2 4 3 3 2 5" xfId="3128"/>
    <cellStyle name="Calculation 2 2 4 3 3 3" xfId="3129"/>
    <cellStyle name="Calculation 2 2 4 3 3 3 2" xfId="3130"/>
    <cellStyle name="Calculation 2 2 4 3 3 4" xfId="3131"/>
    <cellStyle name="Calculation 2 2 4 3 3 4 2" xfId="3132"/>
    <cellStyle name="Calculation 2 2 4 3 3 5" xfId="3133"/>
    <cellStyle name="Calculation 2 2 4 3 3 6" xfId="3134"/>
    <cellStyle name="Calculation 2 2 4 3 4" xfId="3135"/>
    <cellStyle name="Calculation 2 2 4 3 4 2" xfId="3136"/>
    <cellStyle name="Calculation 2 2 4 3 4 2 2" xfId="3137"/>
    <cellStyle name="Calculation 2 2 4 3 4 2 2 2" xfId="3138"/>
    <cellStyle name="Calculation 2 2 4 3 4 2 3" xfId="3139"/>
    <cellStyle name="Calculation 2 2 4 3 4 2 3 2" xfId="3140"/>
    <cellStyle name="Calculation 2 2 4 3 4 2 4" xfId="3141"/>
    <cellStyle name="Calculation 2 2 4 3 4 2 5" xfId="3142"/>
    <cellStyle name="Calculation 2 2 4 3 4 3" xfId="3143"/>
    <cellStyle name="Calculation 2 2 4 3 4 3 2" xfId="3144"/>
    <cellStyle name="Calculation 2 2 4 3 4 4" xfId="3145"/>
    <cellStyle name="Calculation 2 2 4 3 4 4 2" xfId="3146"/>
    <cellStyle name="Calculation 2 2 4 3 4 5" xfId="3147"/>
    <cellStyle name="Calculation 2 2 4 3 4 6" xfId="3148"/>
    <cellStyle name="Calculation 2 2 4 3 5" xfId="3149"/>
    <cellStyle name="Calculation 2 2 4 3 5 2" xfId="3150"/>
    <cellStyle name="Calculation 2 2 4 3 5 2 2" xfId="3151"/>
    <cellStyle name="Calculation 2 2 4 3 5 3" xfId="3152"/>
    <cellStyle name="Calculation 2 2 4 3 5 3 2" xfId="3153"/>
    <cellStyle name="Calculation 2 2 4 3 5 4" xfId="3154"/>
    <cellStyle name="Calculation 2 2 4 3 5 5" xfId="3155"/>
    <cellStyle name="Calculation 2 2 4 3 6" xfId="3156"/>
    <cellStyle name="Calculation 2 2 4 3 6 2" xfId="3157"/>
    <cellStyle name="Calculation 2 2 4 3 7" xfId="3158"/>
    <cellStyle name="Calculation 2 2 4 3 7 2" xfId="3159"/>
    <cellStyle name="Calculation 2 2 4 3 8" xfId="3160"/>
    <cellStyle name="Calculation 2 2 4 3 9" xfId="3161"/>
    <cellStyle name="Calculation 2 2 4 4" xfId="3162"/>
    <cellStyle name="Calculation 2 2 4 4 2" xfId="3163"/>
    <cellStyle name="Calculation 2 2 4 4 2 2" xfId="3164"/>
    <cellStyle name="Calculation 2 2 4 4 2 2 2" xfId="3165"/>
    <cellStyle name="Calculation 2 2 4 4 2 2 2 2" xfId="3166"/>
    <cellStyle name="Calculation 2 2 4 4 2 2 3" xfId="3167"/>
    <cellStyle name="Calculation 2 2 4 4 2 2 3 2" xfId="3168"/>
    <cellStyle name="Calculation 2 2 4 4 2 2 4" xfId="3169"/>
    <cellStyle name="Calculation 2 2 4 4 2 2 5" xfId="3170"/>
    <cellStyle name="Calculation 2 2 4 4 2 3" xfId="3171"/>
    <cellStyle name="Calculation 2 2 4 4 2 3 2" xfId="3172"/>
    <cellStyle name="Calculation 2 2 4 4 2 4" xfId="3173"/>
    <cellStyle name="Calculation 2 2 4 4 2 4 2" xfId="3174"/>
    <cellStyle name="Calculation 2 2 4 4 2 5" xfId="3175"/>
    <cellStyle name="Calculation 2 2 4 4 2 6" xfId="3176"/>
    <cellStyle name="Calculation 2 2 4 4 3" xfId="3177"/>
    <cellStyle name="Calculation 2 2 4 4 3 2" xfId="3178"/>
    <cellStyle name="Calculation 2 2 4 4 3 2 2" xfId="3179"/>
    <cellStyle name="Calculation 2 2 4 4 3 2 2 2" xfId="3180"/>
    <cellStyle name="Calculation 2 2 4 4 3 2 3" xfId="3181"/>
    <cellStyle name="Calculation 2 2 4 4 3 2 3 2" xfId="3182"/>
    <cellStyle name="Calculation 2 2 4 4 3 2 4" xfId="3183"/>
    <cellStyle name="Calculation 2 2 4 4 3 2 5" xfId="3184"/>
    <cellStyle name="Calculation 2 2 4 4 3 3" xfId="3185"/>
    <cellStyle name="Calculation 2 2 4 4 3 3 2" xfId="3186"/>
    <cellStyle name="Calculation 2 2 4 4 3 4" xfId="3187"/>
    <cellStyle name="Calculation 2 2 4 4 3 4 2" xfId="3188"/>
    <cellStyle name="Calculation 2 2 4 4 3 5" xfId="3189"/>
    <cellStyle name="Calculation 2 2 4 4 3 6" xfId="3190"/>
    <cellStyle name="Calculation 2 2 4 4 4" xfId="3191"/>
    <cellStyle name="Calculation 2 2 4 4 4 2" xfId="3192"/>
    <cellStyle name="Calculation 2 2 4 4 4 2 2" xfId="3193"/>
    <cellStyle name="Calculation 2 2 4 4 4 3" xfId="3194"/>
    <cellStyle name="Calculation 2 2 4 4 4 3 2" xfId="3195"/>
    <cellStyle name="Calculation 2 2 4 4 4 4" xfId="3196"/>
    <cellStyle name="Calculation 2 2 4 4 4 5" xfId="3197"/>
    <cellStyle name="Calculation 2 2 4 4 5" xfId="3198"/>
    <cellStyle name="Calculation 2 2 4 4 5 2" xfId="3199"/>
    <cellStyle name="Calculation 2 2 4 4 6" xfId="3200"/>
    <cellStyle name="Calculation 2 2 4 4 6 2" xfId="3201"/>
    <cellStyle name="Calculation 2 2 4 4 7" xfId="3202"/>
    <cellStyle name="Calculation 2 2 4 4 8" xfId="3203"/>
    <cellStyle name="Calculation 2 2 4 5" xfId="3204"/>
    <cellStyle name="Calculation 2 2 4 5 2" xfId="3205"/>
    <cellStyle name="Calculation 2 2 4 5 2 2" xfId="3206"/>
    <cellStyle name="Calculation 2 2 4 5 2 2 2" xfId="3207"/>
    <cellStyle name="Calculation 2 2 4 5 2 3" xfId="3208"/>
    <cellStyle name="Calculation 2 2 4 5 2 3 2" xfId="3209"/>
    <cellStyle name="Calculation 2 2 4 5 2 4" xfId="3210"/>
    <cellStyle name="Calculation 2 2 4 5 2 5" xfId="3211"/>
    <cellStyle name="Calculation 2 2 4 5 3" xfId="3212"/>
    <cellStyle name="Calculation 2 2 4 5 3 2" xfId="3213"/>
    <cellStyle name="Calculation 2 2 4 5 4" xfId="3214"/>
    <cellStyle name="Calculation 2 2 4 5 4 2" xfId="3215"/>
    <cellStyle name="Calculation 2 2 4 5 5" xfId="3216"/>
    <cellStyle name="Calculation 2 2 4 5 6" xfId="3217"/>
    <cellStyle name="Calculation 2 2 4 6" xfId="3218"/>
    <cellStyle name="Calculation 2 2 4 6 2" xfId="3219"/>
    <cellStyle name="Calculation 2 2 4 6 2 2" xfId="3220"/>
    <cellStyle name="Calculation 2 2 4 6 2 2 2" xfId="3221"/>
    <cellStyle name="Calculation 2 2 4 6 2 3" xfId="3222"/>
    <cellStyle name="Calculation 2 2 4 6 2 3 2" xfId="3223"/>
    <cellStyle name="Calculation 2 2 4 6 2 4" xfId="3224"/>
    <cellStyle name="Calculation 2 2 4 6 2 5" xfId="3225"/>
    <cellStyle name="Calculation 2 2 4 6 3" xfId="3226"/>
    <cellStyle name="Calculation 2 2 4 6 3 2" xfId="3227"/>
    <cellStyle name="Calculation 2 2 4 6 4" xfId="3228"/>
    <cellStyle name="Calculation 2 2 4 6 4 2" xfId="3229"/>
    <cellStyle name="Calculation 2 2 4 6 5" xfId="3230"/>
    <cellStyle name="Calculation 2 2 4 6 6" xfId="3231"/>
    <cellStyle name="Calculation 2 2 4 7" xfId="3232"/>
    <cellStyle name="Calculation 2 2 4 7 2" xfId="3233"/>
    <cellStyle name="Calculation 2 2 4 7 2 2" xfId="3234"/>
    <cellStyle name="Calculation 2 2 4 7 2 2 2" xfId="3235"/>
    <cellStyle name="Calculation 2 2 4 7 2 3" xfId="3236"/>
    <cellStyle name="Calculation 2 2 4 7 2 3 2" xfId="3237"/>
    <cellStyle name="Calculation 2 2 4 7 2 4" xfId="3238"/>
    <cellStyle name="Calculation 2 2 4 7 2 5" xfId="3239"/>
    <cellStyle name="Calculation 2 2 4 7 3" xfId="3240"/>
    <cellStyle name="Calculation 2 2 4 7 3 2" xfId="3241"/>
    <cellStyle name="Calculation 2 2 4 7 4" xfId="3242"/>
    <cellStyle name="Calculation 2 2 4 7 4 2" xfId="3243"/>
    <cellStyle name="Calculation 2 2 4 7 5" xfId="3244"/>
    <cellStyle name="Calculation 2 2 4 7 6" xfId="3245"/>
    <cellStyle name="Calculation 2 2 4 8" xfId="3246"/>
    <cellStyle name="Calculation 2 2 4 8 2" xfId="3247"/>
    <cellStyle name="Calculation 2 2 4 8 2 2" xfId="3248"/>
    <cellStyle name="Calculation 2 2 4 8 3" xfId="3249"/>
    <cellStyle name="Calculation 2 2 4 8 3 2" xfId="3250"/>
    <cellStyle name="Calculation 2 2 4 8 4" xfId="3251"/>
    <cellStyle name="Calculation 2 2 4 8 5" xfId="3252"/>
    <cellStyle name="Calculation 2 2 4 9" xfId="3253"/>
    <cellStyle name="Calculation 2 2 4 9 2" xfId="3254"/>
    <cellStyle name="Calculation 2 2 5" xfId="3255"/>
    <cellStyle name="Calculation 2 2 5 10" xfId="3256"/>
    <cellStyle name="Calculation 2 2 5 2" xfId="3257"/>
    <cellStyle name="Calculation 2 2 5 2 2" xfId="3258"/>
    <cellStyle name="Calculation 2 2 5 2 2 2" xfId="3259"/>
    <cellStyle name="Calculation 2 2 5 2 2 2 2" xfId="3260"/>
    <cellStyle name="Calculation 2 2 5 2 2 2 2 2" xfId="3261"/>
    <cellStyle name="Calculation 2 2 5 2 2 2 3" xfId="3262"/>
    <cellStyle name="Calculation 2 2 5 2 2 2 3 2" xfId="3263"/>
    <cellStyle name="Calculation 2 2 5 2 2 2 4" xfId="3264"/>
    <cellStyle name="Calculation 2 2 5 2 2 2 5" xfId="3265"/>
    <cellStyle name="Calculation 2 2 5 2 2 3" xfId="3266"/>
    <cellStyle name="Calculation 2 2 5 2 2 3 2" xfId="3267"/>
    <cellStyle name="Calculation 2 2 5 2 2 4" xfId="3268"/>
    <cellStyle name="Calculation 2 2 5 2 2 4 2" xfId="3269"/>
    <cellStyle name="Calculation 2 2 5 2 2 5" xfId="3270"/>
    <cellStyle name="Calculation 2 2 5 2 2 6" xfId="3271"/>
    <cellStyle name="Calculation 2 2 5 2 3" xfId="3272"/>
    <cellStyle name="Calculation 2 2 5 2 3 2" xfId="3273"/>
    <cellStyle name="Calculation 2 2 5 2 3 2 2" xfId="3274"/>
    <cellStyle name="Calculation 2 2 5 2 3 2 2 2" xfId="3275"/>
    <cellStyle name="Calculation 2 2 5 2 3 2 3" xfId="3276"/>
    <cellStyle name="Calculation 2 2 5 2 3 2 3 2" xfId="3277"/>
    <cellStyle name="Calculation 2 2 5 2 3 2 4" xfId="3278"/>
    <cellStyle name="Calculation 2 2 5 2 3 2 5" xfId="3279"/>
    <cellStyle name="Calculation 2 2 5 2 3 3" xfId="3280"/>
    <cellStyle name="Calculation 2 2 5 2 3 3 2" xfId="3281"/>
    <cellStyle name="Calculation 2 2 5 2 3 4" xfId="3282"/>
    <cellStyle name="Calculation 2 2 5 2 3 4 2" xfId="3283"/>
    <cellStyle name="Calculation 2 2 5 2 3 5" xfId="3284"/>
    <cellStyle name="Calculation 2 2 5 2 3 6" xfId="3285"/>
    <cellStyle name="Calculation 2 2 5 2 4" xfId="3286"/>
    <cellStyle name="Calculation 2 2 5 2 4 2" xfId="3287"/>
    <cellStyle name="Calculation 2 2 5 2 4 2 2" xfId="3288"/>
    <cellStyle name="Calculation 2 2 5 2 4 2 2 2" xfId="3289"/>
    <cellStyle name="Calculation 2 2 5 2 4 2 3" xfId="3290"/>
    <cellStyle name="Calculation 2 2 5 2 4 2 3 2" xfId="3291"/>
    <cellStyle name="Calculation 2 2 5 2 4 2 4" xfId="3292"/>
    <cellStyle name="Calculation 2 2 5 2 4 2 5" xfId="3293"/>
    <cellStyle name="Calculation 2 2 5 2 4 3" xfId="3294"/>
    <cellStyle name="Calculation 2 2 5 2 4 3 2" xfId="3295"/>
    <cellStyle name="Calculation 2 2 5 2 4 4" xfId="3296"/>
    <cellStyle name="Calculation 2 2 5 2 4 4 2" xfId="3297"/>
    <cellStyle name="Calculation 2 2 5 2 4 5" xfId="3298"/>
    <cellStyle name="Calculation 2 2 5 2 4 6" xfId="3299"/>
    <cellStyle name="Calculation 2 2 5 2 5" xfId="3300"/>
    <cellStyle name="Calculation 2 2 5 2 5 2" xfId="3301"/>
    <cellStyle name="Calculation 2 2 5 2 5 2 2" xfId="3302"/>
    <cellStyle name="Calculation 2 2 5 2 5 3" xfId="3303"/>
    <cellStyle name="Calculation 2 2 5 2 5 3 2" xfId="3304"/>
    <cellStyle name="Calculation 2 2 5 2 5 4" xfId="3305"/>
    <cellStyle name="Calculation 2 2 5 2 5 5" xfId="3306"/>
    <cellStyle name="Calculation 2 2 5 2 6" xfId="3307"/>
    <cellStyle name="Calculation 2 2 5 2 6 2" xfId="3308"/>
    <cellStyle name="Calculation 2 2 5 2 7" xfId="3309"/>
    <cellStyle name="Calculation 2 2 5 2 7 2" xfId="3310"/>
    <cellStyle name="Calculation 2 2 5 2 8" xfId="3311"/>
    <cellStyle name="Calculation 2 2 5 2 9" xfId="3312"/>
    <cellStyle name="Calculation 2 2 5 3" xfId="3313"/>
    <cellStyle name="Calculation 2 2 5 3 2" xfId="3314"/>
    <cellStyle name="Calculation 2 2 5 3 2 2" xfId="3315"/>
    <cellStyle name="Calculation 2 2 5 3 2 2 2" xfId="3316"/>
    <cellStyle name="Calculation 2 2 5 3 2 2 2 2" xfId="3317"/>
    <cellStyle name="Calculation 2 2 5 3 2 2 3" xfId="3318"/>
    <cellStyle name="Calculation 2 2 5 3 2 2 3 2" xfId="3319"/>
    <cellStyle name="Calculation 2 2 5 3 2 2 4" xfId="3320"/>
    <cellStyle name="Calculation 2 2 5 3 2 2 5" xfId="3321"/>
    <cellStyle name="Calculation 2 2 5 3 2 3" xfId="3322"/>
    <cellStyle name="Calculation 2 2 5 3 2 3 2" xfId="3323"/>
    <cellStyle name="Calculation 2 2 5 3 2 4" xfId="3324"/>
    <cellStyle name="Calculation 2 2 5 3 2 4 2" xfId="3325"/>
    <cellStyle name="Calculation 2 2 5 3 2 5" xfId="3326"/>
    <cellStyle name="Calculation 2 2 5 3 2 6" xfId="3327"/>
    <cellStyle name="Calculation 2 2 5 3 3" xfId="3328"/>
    <cellStyle name="Calculation 2 2 5 3 3 2" xfId="3329"/>
    <cellStyle name="Calculation 2 2 5 3 3 2 2" xfId="3330"/>
    <cellStyle name="Calculation 2 2 5 3 3 2 2 2" xfId="3331"/>
    <cellStyle name="Calculation 2 2 5 3 3 2 3" xfId="3332"/>
    <cellStyle name="Calculation 2 2 5 3 3 2 3 2" xfId="3333"/>
    <cellStyle name="Calculation 2 2 5 3 3 2 4" xfId="3334"/>
    <cellStyle name="Calculation 2 2 5 3 3 2 5" xfId="3335"/>
    <cellStyle name="Calculation 2 2 5 3 3 3" xfId="3336"/>
    <cellStyle name="Calculation 2 2 5 3 3 3 2" xfId="3337"/>
    <cellStyle name="Calculation 2 2 5 3 3 4" xfId="3338"/>
    <cellStyle name="Calculation 2 2 5 3 3 4 2" xfId="3339"/>
    <cellStyle name="Calculation 2 2 5 3 3 5" xfId="3340"/>
    <cellStyle name="Calculation 2 2 5 3 3 6" xfId="3341"/>
    <cellStyle name="Calculation 2 2 5 3 4" xfId="3342"/>
    <cellStyle name="Calculation 2 2 5 3 4 2" xfId="3343"/>
    <cellStyle name="Calculation 2 2 5 3 4 2 2" xfId="3344"/>
    <cellStyle name="Calculation 2 2 5 3 4 3" xfId="3345"/>
    <cellStyle name="Calculation 2 2 5 3 4 3 2" xfId="3346"/>
    <cellStyle name="Calculation 2 2 5 3 4 4" xfId="3347"/>
    <cellStyle name="Calculation 2 2 5 3 4 5" xfId="3348"/>
    <cellStyle name="Calculation 2 2 5 3 5" xfId="3349"/>
    <cellStyle name="Calculation 2 2 5 3 5 2" xfId="3350"/>
    <cellStyle name="Calculation 2 2 5 3 6" xfId="3351"/>
    <cellStyle name="Calculation 2 2 5 3 6 2" xfId="3352"/>
    <cellStyle name="Calculation 2 2 5 3 7" xfId="3353"/>
    <cellStyle name="Calculation 2 2 5 3 8" xfId="3354"/>
    <cellStyle name="Calculation 2 2 5 4" xfId="3355"/>
    <cellStyle name="Calculation 2 2 5 4 2" xfId="3356"/>
    <cellStyle name="Calculation 2 2 5 4 2 2" xfId="3357"/>
    <cellStyle name="Calculation 2 2 5 4 2 2 2" xfId="3358"/>
    <cellStyle name="Calculation 2 2 5 4 2 3" xfId="3359"/>
    <cellStyle name="Calculation 2 2 5 4 2 3 2" xfId="3360"/>
    <cellStyle name="Calculation 2 2 5 4 2 4" xfId="3361"/>
    <cellStyle name="Calculation 2 2 5 4 2 5" xfId="3362"/>
    <cellStyle name="Calculation 2 2 5 4 3" xfId="3363"/>
    <cellStyle name="Calculation 2 2 5 4 3 2" xfId="3364"/>
    <cellStyle name="Calculation 2 2 5 4 4" xfId="3365"/>
    <cellStyle name="Calculation 2 2 5 4 4 2" xfId="3366"/>
    <cellStyle name="Calculation 2 2 5 4 5" xfId="3367"/>
    <cellStyle name="Calculation 2 2 5 4 6" xfId="3368"/>
    <cellStyle name="Calculation 2 2 5 5" xfId="3369"/>
    <cellStyle name="Calculation 2 2 5 5 2" xfId="3370"/>
    <cellStyle name="Calculation 2 2 5 5 2 2" xfId="3371"/>
    <cellStyle name="Calculation 2 2 5 5 2 2 2" xfId="3372"/>
    <cellStyle name="Calculation 2 2 5 5 2 3" xfId="3373"/>
    <cellStyle name="Calculation 2 2 5 5 2 3 2" xfId="3374"/>
    <cellStyle name="Calculation 2 2 5 5 2 4" xfId="3375"/>
    <cellStyle name="Calculation 2 2 5 5 2 5" xfId="3376"/>
    <cellStyle name="Calculation 2 2 5 5 3" xfId="3377"/>
    <cellStyle name="Calculation 2 2 5 5 3 2" xfId="3378"/>
    <cellStyle name="Calculation 2 2 5 5 4" xfId="3379"/>
    <cellStyle name="Calculation 2 2 5 5 4 2" xfId="3380"/>
    <cellStyle name="Calculation 2 2 5 5 5" xfId="3381"/>
    <cellStyle name="Calculation 2 2 5 5 6" xfId="3382"/>
    <cellStyle name="Calculation 2 2 5 6" xfId="3383"/>
    <cellStyle name="Calculation 2 2 5 6 2" xfId="3384"/>
    <cellStyle name="Calculation 2 2 5 6 2 2" xfId="3385"/>
    <cellStyle name="Calculation 2 2 5 6 2 2 2" xfId="3386"/>
    <cellStyle name="Calculation 2 2 5 6 2 3" xfId="3387"/>
    <cellStyle name="Calculation 2 2 5 6 2 3 2" xfId="3388"/>
    <cellStyle name="Calculation 2 2 5 6 2 4" xfId="3389"/>
    <cellStyle name="Calculation 2 2 5 6 2 5" xfId="3390"/>
    <cellStyle name="Calculation 2 2 5 6 3" xfId="3391"/>
    <cellStyle name="Calculation 2 2 5 6 3 2" xfId="3392"/>
    <cellStyle name="Calculation 2 2 5 6 4" xfId="3393"/>
    <cellStyle name="Calculation 2 2 5 6 4 2" xfId="3394"/>
    <cellStyle name="Calculation 2 2 5 6 5" xfId="3395"/>
    <cellStyle name="Calculation 2 2 5 6 6" xfId="3396"/>
    <cellStyle name="Calculation 2 2 5 7" xfId="3397"/>
    <cellStyle name="Calculation 2 2 5 7 2" xfId="3398"/>
    <cellStyle name="Calculation 2 2 5 7 2 2" xfId="3399"/>
    <cellStyle name="Calculation 2 2 5 7 3" xfId="3400"/>
    <cellStyle name="Calculation 2 2 5 7 3 2" xfId="3401"/>
    <cellStyle name="Calculation 2 2 5 7 4" xfId="3402"/>
    <cellStyle name="Calculation 2 2 5 7 5" xfId="3403"/>
    <cellStyle name="Calculation 2 2 5 8" xfId="3404"/>
    <cellStyle name="Calculation 2 2 5 8 2" xfId="3405"/>
    <cellStyle name="Calculation 2 2 5 9" xfId="3406"/>
    <cellStyle name="Calculation 2 2 5 9 2" xfId="3407"/>
    <cellStyle name="Calculation 2 2 6" xfId="3408"/>
    <cellStyle name="Calculation 2 2 6 10" xfId="3409"/>
    <cellStyle name="Calculation 2 2 6 11" xfId="3410"/>
    <cellStyle name="Calculation 2 2 6 2" xfId="3411"/>
    <cellStyle name="Calculation 2 2 6 2 2" xfId="3412"/>
    <cellStyle name="Calculation 2 2 6 2 2 2" xfId="3413"/>
    <cellStyle name="Calculation 2 2 6 2 2 2 2" xfId="3414"/>
    <cellStyle name="Calculation 2 2 6 2 2 2 2 2" xfId="3415"/>
    <cellStyle name="Calculation 2 2 6 2 2 2 3" xfId="3416"/>
    <cellStyle name="Calculation 2 2 6 2 2 2 3 2" xfId="3417"/>
    <cellStyle name="Calculation 2 2 6 2 2 2 4" xfId="3418"/>
    <cellStyle name="Calculation 2 2 6 2 2 2 5" xfId="3419"/>
    <cellStyle name="Calculation 2 2 6 2 2 3" xfId="3420"/>
    <cellStyle name="Calculation 2 2 6 2 2 3 2" xfId="3421"/>
    <cellStyle name="Calculation 2 2 6 2 2 4" xfId="3422"/>
    <cellStyle name="Calculation 2 2 6 2 2 4 2" xfId="3423"/>
    <cellStyle name="Calculation 2 2 6 2 2 5" xfId="3424"/>
    <cellStyle name="Calculation 2 2 6 2 2 6" xfId="3425"/>
    <cellStyle name="Calculation 2 2 6 2 3" xfId="3426"/>
    <cellStyle name="Calculation 2 2 6 2 3 2" xfId="3427"/>
    <cellStyle name="Calculation 2 2 6 2 3 2 2" xfId="3428"/>
    <cellStyle name="Calculation 2 2 6 2 3 2 2 2" xfId="3429"/>
    <cellStyle name="Calculation 2 2 6 2 3 2 3" xfId="3430"/>
    <cellStyle name="Calculation 2 2 6 2 3 2 3 2" xfId="3431"/>
    <cellStyle name="Calculation 2 2 6 2 3 2 4" xfId="3432"/>
    <cellStyle name="Calculation 2 2 6 2 3 2 5" xfId="3433"/>
    <cellStyle name="Calculation 2 2 6 2 3 3" xfId="3434"/>
    <cellStyle name="Calculation 2 2 6 2 3 3 2" xfId="3435"/>
    <cellStyle name="Calculation 2 2 6 2 3 4" xfId="3436"/>
    <cellStyle name="Calculation 2 2 6 2 3 4 2" xfId="3437"/>
    <cellStyle name="Calculation 2 2 6 2 3 5" xfId="3438"/>
    <cellStyle name="Calculation 2 2 6 2 3 6" xfId="3439"/>
    <cellStyle name="Calculation 2 2 6 2 4" xfId="3440"/>
    <cellStyle name="Calculation 2 2 6 2 4 2" xfId="3441"/>
    <cellStyle name="Calculation 2 2 6 2 4 2 2" xfId="3442"/>
    <cellStyle name="Calculation 2 2 6 2 4 2 2 2" xfId="3443"/>
    <cellStyle name="Calculation 2 2 6 2 4 2 3" xfId="3444"/>
    <cellStyle name="Calculation 2 2 6 2 4 2 3 2" xfId="3445"/>
    <cellStyle name="Calculation 2 2 6 2 4 2 4" xfId="3446"/>
    <cellStyle name="Calculation 2 2 6 2 4 2 5" xfId="3447"/>
    <cellStyle name="Calculation 2 2 6 2 4 3" xfId="3448"/>
    <cellStyle name="Calculation 2 2 6 2 4 3 2" xfId="3449"/>
    <cellStyle name="Calculation 2 2 6 2 4 4" xfId="3450"/>
    <cellStyle name="Calculation 2 2 6 2 4 4 2" xfId="3451"/>
    <cellStyle name="Calculation 2 2 6 2 4 5" xfId="3452"/>
    <cellStyle name="Calculation 2 2 6 2 4 6" xfId="3453"/>
    <cellStyle name="Calculation 2 2 6 2 5" xfId="3454"/>
    <cellStyle name="Calculation 2 2 6 2 5 2" xfId="3455"/>
    <cellStyle name="Calculation 2 2 6 2 5 2 2" xfId="3456"/>
    <cellStyle name="Calculation 2 2 6 2 5 3" xfId="3457"/>
    <cellStyle name="Calculation 2 2 6 2 5 3 2" xfId="3458"/>
    <cellStyle name="Calculation 2 2 6 2 5 4" xfId="3459"/>
    <cellStyle name="Calculation 2 2 6 2 5 5" xfId="3460"/>
    <cellStyle name="Calculation 2 2 6 2 6" xfId="3461"/>
    <cellStyle name="Calculation 2 2 6 2 6 2" xfId="3462"/>
    <cellStyle name="Calculation 2 2 6 2 7" xfId="3463"/>
    <cellStyle name="Calculation 2 2 6 2 7 2" xfId="3464"/>
    <cellStyle name="Calculation 2 2 6 2 8" xfId="3465"/>
    <cellStyle name="Calculation 2 2 6 2 9" xfId="3466"/>
    <cellStyle name="Calculation 2 2 6 3" xfId="3467"/>
    <cellStyle name="Calculation 2 2 6 3 2" xfId="3468"/>
    <cellStyle name="Calculation 2 2 6 3 2 2" xfId="3469"/>
    <cellStyle name="Calculation 2 2 6 3 2 2 2" xfId="3470"/>
    <cellStyle name="Calculation 2 2 6 3 2 3" xfId="3471"/>
    <cellStyle name="Calculation 2 2 6 3 2 3 2" xfId="3472"/>
    <cellStyle name="Calculation 2 2 6 3 2 4" xfId="3473"/>
    <cellStyle name="Calculation 2 2 6 3 2 5" xfId="3474"/>
    <cellStyle name="Calculation 2 2 6 3 3" xfId="3475"/>
    <cellStyle name="Calculation 2 2 6 3 3 2" xfId="3476"/>
    <cellStyle name="Calculation 2 2 6 3 4" xfId="3477"/>
    <cellStyle name="Calculation 2 2 6 3 4 2" xfId="3478"/>
    <cellStyle name="Calculation 2 2 6 3 5" xfId="3479"/>
    <cellStyle name="Calculation 2 2 6 3 6" xfId="3480"/>
    <cellStyle name="Calculation 2 2 6 4" xfId="3481"/>
    <cellStyle name="Calculation 2 2 6 4 2" xfId="3482"/>
    <cellStyle name="Calculation 2 2 6 4 2 2" xfId="3483"/>
    <cellStyle name="Calculation 2 2 6 4 2 2 2" xfId="3484"/>
    <cellStyle name="Calculation 2 2 6 4 2 3" xfId="3485"/>
    <cellStyle name="Calculation 2 2 6 4 2 3 2" xfId="3486"/>
    <cellStyle name="Calculation 2 2 6 4 2 4" xfId="3487"/>
    <cellStyle name="Calculation 2 2 6 4 2 5" xfId="3488"/>
    <cellStyle name="Calculation 2 2 6 4 3" xfId="3489"/>
    <cellStyle name="Calculation 2 2 6 4 3 2" xfId="3490"/>
    <cellStyle name="Calculation 2 2 6 4 4" xfId="3491"/>
    <cellStyle name="Calculation 2 2 6 4 4 2" xfId="3492"/>
    <cellStyle name="Calculation 2 2 6 4 5" xfId="3493"/>
    <cellStyle name="Calculation 2 2 6 4 6" xfId="3494"/>
    <cellStyle name="Calculation 2 2 6 5" xfId="3495"/>
    <cellStyle name="Calculation 2 2 6 5 2" xfId="3496"/>
    <cellStyle name="Calculation 2 2 6 5 2 2" xfId="3497"/>
    <cellStyle name="Calculation 2 2 6 5 2 2 2" xfId="3498"/>
    <cellStyle name="Calculation 2 2 6 5 2 3" xfId="3499"/>
    <cellStyle name="Calculation 2 2 6 5 2 3 2" xfId="3500"/>
    <cellStyle name="Calculation 2 2 6 5 2 4" xfId="3501"/>
    <cellStyle name="Calculation 2 2 6 5 2 5" xfId="3502"/>
    <cellStyle name="Calculation 2 2 6 5 3" xfId="3503"/>
    <cellStyle name="Calculation 2 2 6 5 3 2" xfId="3504"/>
    <cellStyle name="Calculation 2 2 6 5 4" xfId="3505"/>
    <cellStyle name="Calculation 2 2 6 5 4 2" xfId="3506"/>
    <cellStyle name="Calculation 2 2 6 5 5" xfId="3507"/>
    <cellStyle name="Calculation 2 2 6 5 6" xfId="3508"/>
    <cellStyle name="Calculation 2 2 6 6" xfId="3509"/>
    <cellStyle name="Calculation 2 2 6 6 2" xfId="3510"/>
    <cellStyle name="Calculation 2 2 6 6 2 2" xfId="3511"/>
    <cellStyle name="Calculation 2 2 6 6 2 2 2" xfId="3512"/>
    <cellStyle name="Calculation 2 2 6 6 2 3" xfId="3513"/>
    <cellStyle name="Calculation 2 2 6 6 2 3 2" xfId="3514"/>
    <cellStyle name="Calculation 2 2 6 6 2 4" xfId="3515"/>
    <cellStyle name="Calculation 2 2 6 6 2 5" xfId="3516"/>
    <cellStyle name="Calculation 2 2 6 6 3" xfId="3517"/>
    <cellStyle name="Calculation 2 2 6 6 3 2" xfId="3518"/>
    <cellStyle name="Calculation 2 2 6 6 4" xfId="3519"/>
    <cellStyle name="Calculation 2 2 6 6 4 2" xfId="3520"/>
    <cellStyle name="Calculation 2 2 6 6 5" xfId="3521"/>
    <cellStyle name="Calculation 2 2 6 6 6" xfId="3522"/>
    <cellStyle name="Calculation 2 2 6 7" xfId="3523"/>
    <cellStyle name="Calculation 2 2 6 7 2" xfId="3524"/>
    <cellStyle name="Calculation 2 2 6 7 2 2" xfId="3525"/>
    <cellStyle name="Calculation 2 2 6 7 3" xfId="3526"/>
    <cellStyle name="Calculation 2 2 6 7 3 2" xfId="3527"/>
    <cellStyle name="Calculation 2 2 6 7 4" xfId="3528"/>
    <cellStyle name="Calculation 2 2 6 7 5" xfId="3529"/>
    <cellStyle name="Calculation 2 2 6 8" xfId="3530"/>
    <cellStyle name="Calculation 2 2 6 8 2" xfId="3531"/>
    <cellStyle name="Calculation 2 2 6 9" xfId="3532"/>
    <cellStyle name="Calculation 2 2 6 9 2" xfId="3533"/>
    <cellStyle name="Calculation 2 2 7" xfId="3534"/>
    <cellStyle name="Calculation 2 2 7 2" xfId="3535"/>
    <cellStyle name="Calculation 2 2 7 2 2" xfId="3536"/>
    <cellStyle name="Calculation 2 2 7 2 2 2" xfId="3537"/>
    <cellStyle name="Calculation 2 2 7 2 3" xfId="3538"/>
    <cellStyle name="Calculation 2 2 7 2 3 2" xfId="3539"/>
    <cellStyle name="Calculation 2 2 7 2 4" xfId="3540"/>
    <cellStyle name="Calculation 2 2 7 2 5" xfId="3541"/>
    <cellStyle name="Calculation 2 2 7 3" xfId="3542"/>
    <cellStyle name="Calculation 2 2 7 3 2" xfId="3543"/>
    <cellStyle name="Calculation 2 2 7 4" xfId="3544"/>
    <cellStyle name="Calculation 2 2 7 4 2" xfId="3545"/>
    <cellStyle name="Calculation 2 2 7 5" xfId="3546"/>
    <cellStyle name="Calculation 2 2 7 6" xfId="3547"/>
    <cellStyle name="Calculation 2 2 8" xfId="3548"/>
    <cellStyle name="Calculation 2 2 8 2" xfId="3549"/>
    <cellStyle name="Calculation 2 2 8 2 2" xfId="3550"/>
    <cellStyle name="Calculation 2 2 8 2 2 2" xfId="3551"/>
    <cellStyle name="Calculation 2 2 8 2 3" xfId="3552"/>
    <cellStyle name="Calculation 2 2 8 2 3 2" xfId="3553"/>
    <cellStyle name="Calculation 2 2 8 2 4" xfId="3554"/>
    <cellStyle name="Calculation 2 2 8 2 5" xfId="3555"/>
    <cellStyle name="Calculation 2 2 8 3" xfId="3556"/>
    <cellStyle name="Calculation 2 2 8 3 2" xfId="3557"/>
    <cellStyle name="Calculation 2 2 8 4" xfId="3558"/>
    <cellStyle name="Calculation 2 2 8 4 2" xfId="3559"/>
    <cellStyle name="Calculation 2 2 8 5" xfId="3560"/>
    <cellStyle name="Calculation 2 2 8 6" xfId="3561"/>
    <cellStyle name="Calculation 2 2 9" xfId="3562"/>
    <cellStyle name="Calculation 2 2 9 2" xfId="3563"/>
    <cellStyle name="Calculation 2 2 9 2 2" xfId="3564"/>
    <cellStyle name="Calculation 2 2 9 2 2 2" xfId="3565"/>
    <cellStyle name="Calculation 2 2 9 2 3" xfId="3566"/>
    <cellStyle name="Calculation 2 2 9 2 3 2" xfId="3567"/>
    <cellStyle name="Calculation 2 2 9 2 4" xfId="3568"/>
    <cellStyle name="Calculation 2 2 9 2 5" xfId="3569"/>
    <cellStyle name="Calculation 2 2 9 3" xfId="3570"/>
    <cellStyle name="Calculation 2 2 9 3 2" xfId="3571"/>
    <cellStyle name="Calculation 2 2 9 4" xfId="3572"/>
    <cellStyle name="Calculation 2 2 9 4 2" xfId="3573"/>
    <cellStyle name="Calculation 2 2 9 5" xfId="3574"/>
    <cellStyle name="Calculation 2 2 9 6" xfId="3575"/>
    <cellStyle name="Calculation 2 3" xfId="3576"/>
    <cellStyle name="Calculation 2 3 10" xfId="3577"/>
    <cellStyle name="Calculation 2 3 10 2" xfId="3578"/>
    <cellStyle name="Calculation 2 3 10 2 2" xfId="3579"/>
    <cellStyle name="Calculation 2 3 10 3" xfId="3580"/>
    <cellStyle name="Calculation 2 3 10 3 2" xfId="3581"/>
    <cellStyle name="Calculation 2 3 10 4" xfId="3582"/>
    <cellStyle name="Calculation 2 3 10 5" xfId="3583"/>
    <cellStyle name="Calculation 2 3 11" xfId="3584"/>
    <cellStyle name="Calculation 2 3 11 2" xfId="3585"/>
    <cellStyle name="Calculation 2 3 11 2 2" xfId="3586"/>
    <cellStyle name="Calculation 2 3 11 3" xfId="3587"/>
    <cellStyle name="Calculation 2 3 11 3 2" xfId="3588"/>
    <cellStyle name="Calculation 2 3 11 4" xfId="3589"/>
    <cellStyle name="Calculation 2 3 11 5" xfId="3590"/>
    <cellStyle name="Calculation 2 3 12" xfId="3591"/>
    <cellStyle name="Calculation 2 3 12 2" xfId="3592"/>
    <cellStyle name="Calculation 2 3 12 2 2" xfId="3593"/>
    <cellStyle name="Calculation 2 3 12 3" xfId="3594"/>
    <cellStyle name="Calculation 2 3 12 3 2" xfId="3595"/>
    <cellStyle name="Calculation 2 3 12 4" xfId="3596"/>
    <cellStyle name="Calculation 2 3 12 5" xfId="3597"/>
    <cellStyle name="Calculation 2 3 13" xfId="3598"/>
    <cellStyle name="Calculation 2 3 13 2" xfId="3599"/>
    <cellStyle name="Calculation 2 3 13 2 2" xfId="3600"/>
    <cellStyle name="Calculation 2 3 13 3" xfId="3601"/>
    <cellStyle name="Calculation 2 3 13 3 2" xfId="3602"/>
    <cellStyle name="Calculation 2 3 13 4" xfId="3603"/>
    <cellStyle name="Calculation 2 3 13 5" xfId="3604"/>
    <cellStyle name="Calculation 2 3 14" xfId="3605"/>
    <cellStyle name="Calculation 2 3 14 2" xfId="3606"/>
    <cellStyle name="Calculation 2 3 14 2 2" xfId="3607"/>
    <cellStyle name="Calculation 2 3 14 3" xfId="3608"/>
    <cellStyle name="Calculation 2 3 14 3 2" xfId="3609"/>
    <cellStyle name="Calculation 2 3 14 4" xfId="3610"/>
    <cellStyle name="Calculation 2 3 14 5" xfId="3611"/>
    <cellStyle name="Calculation 2 3 15" xfId="3612"/>
    <cellStyle name="Calculation 2 3 15 2" xfId="3613"/>
    <cellStyle name="Calculation 2 3 15 2 2" xfId="3614"/>
    <cellStyle name="Calculation 2 3 15 3" xfId="3615"/>
    <cellStyle name="Calculation 2 3 15 3 2" xfId="3616"/>
    <cellStyle name="Calculation 2 3 15 4" xfId="3617"/>
    <cellStyle name="Calculation 2 3 15 5" xfId="3618"/>
    <cellStyle name="Calculation 2 3 16" xfId="3619"/>
    <cellStyle name="Calculation 2 3 16 2" xfId="3620"/>
    <cellStyle name="Calculation 2 3 16 2 2" xfId="3621"/>
    <cellStyle name="Calculation 2 3 16 3" xfId="3622"/>
    <cellStyle name="Calculation 2 3 16 3 2" xfId="3623"/>
    <cellStyle name="Calculation 2 3 16 4" xfId="3624"/>
    <cellStyle name="Calculation 2 3 16 5" xfId="3625"/>
    <cellStyle name="Calculation 2 3 17" xfId="3626"/>
    <cellStyle name="Calculation 2 3 17 2" xfId="3627"/>
    <cellStyle name="Calculation 2 3 17 2 2" xfId="3628"/>
    <cellStyle name="Calculation 2 3 17 3" xfId="3629"/>
    <cellStyle name="Calculation 2 3 17 3 2" xfId="3630"/>
    <cellStyle name="Calculation 2 3 17 4" xfId="3631"/>
    <cellStyle name="Calculation 2 3 17 5" xfId="3632"/>
    <cellStyle name="Calculation 2 3 18" xfId="3633"/>
    <cellStyle name="Calculation 2 3 18 2" xfId="3634"/>
    <cellStyle name="Calculation 2 3 18 2 2" xfId="3635"/>
    <cellStyle name="Calculation 2 3 18 3" xfId="3636"/>
    <cellStyle name="Calculation 2 3 18 3 2" xfId="3637"/>
    <cellStyle name="Calculation 2 3 18 4" xfId="3638"/>
    <cellStyle name="Calculation 2 3 18 5" xfId="3639"/>
    <cellStyle name="Calculation 2 3 19" xfId="3640"/>
    <cellStyle name="Calculation 2 3 19 2" xfId="3641"/>
    <cellStyle name="Calculation 2 3 19 2 2" xfId="3642"/>
    <cellStyle name="Calculation 2 3 19 3" xfId="3643"/>
    <cellStyle name="Calculation 2 3 19 3 2" xfId="3644"/>
    <cellStyle name="Calculation 2 3 19 4" xfId="3645"/>
    <cellStyle name="Calculation 2 3 19 5" xfId="3646"/>
    <cellStyle name="Calculation 2 3 2" xfId="3647"/>
    <cellStyle name="Calculation 2 3 2 10" xfId="3648"/>
    <cellStyle name="Calculation 2 3 2 2" xfId="3649"/>
    <cellStyle name="Calculation 2 3 2 2 2" xfId="3650"/>
    <cellStyle name="Calculation 2 3 2 2 2 2" xfId="3651"/>
    <cellStyle name="Calculation 2 3 2 2 2 2 2" xfId="3652"/>
    <cellStyle name="Calculation 2 3 2 2 2 2 2 2" xfId="3653"/>
    <cellStyle name="Calculation 2 3 2 2 2 2 3" xfId="3654"/>
    <cellStyle name="Calculation 2 3 2 2 2 2 3 2" xfId="3655"/>
    <cellStyle name="Calculation 2 3 2 2 2 2 4" xfId="3656"/>
    <cellStyle name="Calculation 2 3 2 2 2 2 5" xfId="3657"/>
    <cellStyle name="Calculation 2 3 2 2 2 3" xfId="3658"/>
    <cellStyle name="Calculation 2 3 2 2 2 3 2" xfId="3659"/>
    <cellStyle name="Calculation 2 3 2 2 2 4" xfId="3660"/>
    <cellStyle name="Calculation 2 3 2 2 2 4 2" xfId="3661"/>
    <cellStyle name="Calculation 2 3 2 2 2 5" xfId="3662"/>
    <cellStyle name="Calculation 2 3 2 2 2 6" xfId="3663"/>
    <cellStyle name="Calculation 2 3 2 2 3" xfId="3664"/>
    <cellStyle name="Calculation 2 3 2 2 3 2" xfId="3665"/>
    <cellStyle name="Calculation 2 3 2 2 3 2 2" xfId="3666"/>
    <cellStyle name="Calculation 2 3 2 2 3 2 2 2" xfId="3667"/>
    <cellStyle name="Calculation 2 3 2 2 3 2 3" xfId="3668"/>
    <cellStyle name="Calculation 2 3 2 2 3 2 3 2" xfId="3669"/>
    <cellStyle name="Calculation 2 3 2 2 3 2 4" xfId="3670"/>
    <cellStyle name="Calculation 2 3 2 2 3 2 5" xfId="3671"/>
    <cellStyle name="Calculation 2 3 2 2 3 3" xfId="3672"/>
    <cellStyle name="Calculation 2 3 2 2 3 3 2" xfId="3673"/>
    <cellStyle name="Calculation 2 3 2 2 3 4" xfId="3674"/>
    <cellStyle name="Calculation 2 3 2 2 3 4 2" xfId="3675"/>
    <cellStyle name="Calculation 2 3 2 2 3 5" xfId="3676"/>
    <cellStyle name="Calculation 2 3 2 2 3 6" xfId="3677"/>
    <cellStyle name="Calculation 2 3 2 2 4" xfId="3678"/>
    <cellStyle name="Calculation 2 3 2 2 4 2" xfId="3679"/>
    <cellStyle name="Calculation 2 3 2 2 4 2 2" xfId="3680"/>
    <cellStyle name="Calculation 2 3 2 2 4 2 2 2" xfId="3681"/>
    <cellStyle name="Calculation 2 3 2 2 4 2 3" xfId="3682"/>
    <cellStyle name="Calculation 2 3 2 2 4 2 3 2" xfId="3683"/>
    <cellStyle name="Calculation 2 3 2 2 4 2 4" xfId="3684"/>
    <cellStyle name="Calculation 2 3 2 2 4 2 5" xfId="3685"/>
    <cellStyle name="Calculation 2 3 2 2 4 3" xfId="3686"/>
    <cellStyle name="Calculation 2 3 2 2 4 3 2" xfId="3687"/>
    <cellStyle name="Calculation 2 3 2 2 4 4" xfId="3688"/>
    <cellStyle name="Calculation 2 3 2 2 4 4 2" xfId="3689"/>
    <cellStyle name="Calculation 2 3 2 2 4 5" xfId="3690"/>
    <cellStyle name="Calculation 2 3 2 2 4 6" xfId="3691"/>
    <cellStyle name="Calculation 2 3 2 2 5" xfId="3692"/>
    <cellStyle name="Calculation 2 3 2 2 5 2" xfId="3693"/>
    <cellStyle name="Calculation 2 3 2 2 5 2 2" xfId="3694"/>
    <cellStyle name="Calculation 2 3 2 2 5 3" xfId="3695"/>
    <cellStyle name="Calculation 2 3 2 2 5 3 2" xfId="3696"/>
    <cellStyle name="Calculation 2 3 2 2 5 4" xfId="3697"/>
    <cellStyle name="Calculation 2 3 2 2 5 5" xfId="3698"/>
    <cellStyle name="Calculation 2 3 2 2 6" xfId="3699"/>
    <cellStyle name="Calculation 2 3 2 2 6 2" xfId="3700"/>
    <cellStyle name="Calculation 2 3 2 2 7" xfId="3701"/>
    <cellStyle name="Calculation 2 3 2 2 7 2" xfId="3702"/>
    <cellStyle name="Calculation 2 3 2 2 8" xfId="3703"/>
    <cellStyle name="Calculation 2 3 2 2 9" xfId="3704"/>
    <cellStyle name="Calculation 2 3 2 3" xfId="3705"/>
    <cellStyle name="Calculation 2 3 2 3 2" xfId="3706"/>
    <cellStyle name="Calculation 2 3 2 3 2 2" xfId="3707"/>
    <cellStyle name="Calculation 2 3 2 3 2 2 2" xfId="3708"/>
    <cellStyle name="Calculation 2 3 2 3 2 2 2 2" xfId="3709"/>
    <cellStyle name="Calculation 2 3 2 3 2 2 3" xfId="3710"/>
    <cellStyle name="Calculation 2 3 2 3 2 2 3 2" xfId="3711"/>
    <cellStyle name="Calculation 2 3 2 3 2 2 4" xfId="3712"/>
    <cellStyle name="Calculation 2 3 2 3 2 2 5" xfId="3713"/>
    <cellStyle name="Calculation 2 3 2 3 2 3" xfId="3714"/>
    <cellStyle name="Calculation 2 3 2 3 2 3 2" xfId="3715"/>
    <cellStyle name="Calculation 2 3 2 3 2 4" xfId="3716"/>
    <cellStyle name="Calculation 2 3 2 3 2 4 2" xfId="3717"/>
    <cellStyle name="Calculation 2 3 2 3 2 5" xfId="3718"/>
    <cellStyle name="Calculation 2 3 2 3 2 6" xfId="3719"/>
    <cellStyle name="Calculation 2 3 2 3 3" xfId="3720"/>
    <cellStyle name="Calculation 2 3 2 3 3 2" xfId="3721"/>
    <cellStyle name="Calculation 2 3 2 3 3 2 2" xfId="3722"/>
    <cellStyle name="Calculation 2 3 2 3 3 2 2 2" xfId="3723"/>
    <cellStyle name="Calculation 2 3 2 3 3 2 3" xfId="3724"/>
    <cellStyle name="Calculation 2 3 2 3 3 2 3 2" xfId="3725"/>
    <cellStyle name="Calculation 2 3 2 3 3 2 4" xfId="3726"/>
    <cellStyle name="Calculation 2 3 2 3 3 2 5" xfId="3727"/>
    <cellStyle name="Calculation 2 3 2 3 3 3" xfId="3728"/>
    <cellStyle name="Calculation 2 3 2 3 3 3 2" xfId="3729"/>
    <cellStyle name="Calculation 2 3 2 3 3 4" xfId="3730"/>
    <cellStyle name="Calculation 2 3 2 3 3 4 2" xfId="3731"/>
    <cellStyle name="Calculation 2 3 2 3 3 5" xfId="3732"/>
    <cellStyle name="Calculation 2 3 2 3 3 6" xfId="3733"/>
    <cellStyle name="Calculation 2 3 2 3 4" xfId="3734"/>
    <cellStyle name="Calculation 2 3 2 3 4 2" xfId="3735"/>
    <cellStyle name="Calculation 2 3 2 3 4 2 2" xfId="3736"/>
    <cellStyle name="Calculation 2 3 2 3 4 3" xfId="3737"/>
    <cellStyle name="Calculation 2 3 2 3 4 3 2" xfId="3738"/>
    <cellStyle name="Calculation 2 3 2 3 4 4" xfId="3739"/>
    <cellStyle name="Calculation 2 3 2 3 4 5" xfId="3740"/>
    <cellStyle name="Calculation 2 3 2 3 5" xfId="3741"/>
    <cellStyle name="Calculation 2 3 2 3 5 2" xfId="3742"/>
    <cellStyle name="Calculation 2 3 2 3 6" xfId="3743"/>
    <cellStyle name="Calculation 2 3 2 3 6 2" xfId="3744"/>
    <cellStyle name="Calculation 2 3 2 3 7" xfId="3745"/>
    <cellStyle name="Calculation 2 3 2 3 8" xfId="3746"/>
    <cellStyle name="Calculation 2 3 2 4" xfId="3747"/>
    <cellStyle name="Calculation 2 3 2 4 2" xfId="3748"/>
    <cellStyle name="Calculation 2 3 2 4 2 2" xfId="3749"/>
    <cellStyle name="Calculation 2 3 2 4 2 2 2" xfId="3750"/>
    <cellStyle name="Calculation 2 3 2 4 2 3" xfId="3751"/>
    <cellStyle name="Calculation 2 3 2 4 2 3 2" xfId="3752"/>
    <cellStyle name="Calculation 2 3 2 4 2 4" xfId="3753"/>
    <cellStyle name="Calculation 2 3 2 4 2 5" xfId="3754"/>
    <cellStyle name="Calculation 2 3 2 4 3" xfId="3755"/>
    <cellStyle name="Calculation 2 3 2 4 3 2" xfId="3756"/>
    <cellStyle name="Calculation 2 3 2 4 4" xfId="3757"/>
    <cellStyle name="Calculation 2 3 2 4 4 2" xfId="3758"/>
    <cellStyle name="Calculation 2 3 2 4 5" xfId="3759"/>
    <cellStyle name="Calculation 2 3 2 4 6" xfId="3760"/>
    <cellStyle name="Calculation 2 3 2 5" xfId="3761"/>
    <cellStyle name="Calculation 2 3 2 5 2" xfId="3762"/>
    <cellStyle name="Calculation 2 3 2 5 2 2" xfId="3763"/>
    <cellStyle name="Calculation 2 3 2 5 2 2 2" xfId="3764"/>
    <cellStyle name="Calculation 2 3 2 5 2 3" xfId="3765"/>
    <cellStyle name="Calculation 2 3 2 5 2 3 2" xfId="3766"/>
    <cellStyle name="Calculation 2 3 2 5 2 4" xfId="3767"/>
    <cellStyle name="Calculation 2 3 2 5 2 5" xfId="3768"/>
    <cellStyle name="Calculation 2 3 2 5 3" xfId="3769"/>
    <cellStyle name="Calculation 2 3 2 5 3 2" xfId="3770"/>
    <cellStyle name="Calculation 2 3 2 5 4" xfId="3771"/>
    <cellStyle name="Calculation 2 3 2 5 4 2" xfId="3772"/>
    <cellStyle name="Calculation 2 3 2 5 5" xfId="3773"/>
    <cellStyle name="Calculation 2 3 2 5 6" xfId="3774"/>
    <cellStyle name="Calculation 2 3 2 6" xfId="3775"/>
    <cellStyle name="Calculation 2 3 2 6 2" xfId="3776"/>
    <cellStyle name="Calculation 2 3 2 6 2 2" xfId="3777"/>
    <cellStyle name="Calculation 2 3 2 6 2 2 2" xfId="3778"/>
    <cellStyle name="Calculation 2 3 2 6 2 3" xfId="3779"/>
    <cellStyle name="Calculation 2 3 2 6 2 3 2" xfId="3780"/>
    <cellStyle name="Calculation 2 3 2 6 2 4" xfId="3781"/>
    <cellStyle name="Calculation 2 3 2 6 2 5" xfId="3782"/>
    <cellStyle name="Calculation 2 3 2 6 3" xfId="3783"/>
    <cellStyle name="Calculation 2 3 2 6 3 2" xfId="3784"/>
    <cellStyle name="Calculation 2 3 2 6 4" xfId="3785"/>
    <cellStyle name="Calculation 2 3 2 6 4 2" xfId="3786"/>
    <cellStyle name="Calculation 2 3 2 6 5" xfId="3787"/>
    <cellStyle name="Calculation 2 3 2 6 6" xfId="3788"/>
    <cellStyle name="Calculation 2 3 2 7" xfId="3789"/>
    <cellStyle name="Calculation 2 3 2 7 2" xfId="3790"/>
    <cellStyle name="Calculation 2 3 2 7 2 2" xfId="3791"/>
    <cellStyle name="Calculation 2 3 2 7 3" xfId="3792"/>
    <cellStyle name="Calculation 2 3 2 7 3 2" xfId="3793"/>
    <cellStyle name="Calculation 2 3 2 7 4" xfId="3794"/>
    <cellStyle name="Calculation 2 3 2 7 5" xfId="3795"/>
    <cellStyle name="Calculation 2 3 2 8" xfId="3796"/>
    <cellStyle name="Calculation 2 3 2 8 2" xfId="3797"/>
    <cellStyle name="Calculation 2 3 2 9" xfId="3798"/>
    <cellStyle name="Calculation 2 3 2 9 2" xfId="3799"/>
    <cellStyle name="Calculation 2 3 20" xfId="3800"/>
    <cellStyle name="Calculation 2 3 20 2" xfId="3801"/>
    <cellStyle name="Calculation 2 3 20 2 2" xfId="3802"/>
    <cellStyle name="Calculation 2 3 20 3" xfId="3803"/>
    <cellStyle name="Calculation 2 3 20 3 2" xfId="3804"/>
    <cellStyle name="Calculation 2 3 20 4" xfId="3805"/>
    <cellStyle name="Calculation 2 3 20 5" xfId="3806"/>
    <cellStyle name="Calculation 2 3 21" xfId="3807"/>
    <cellStyle name="Calculation 2 3 21 2" xfId="3808"/>
    <cellStyle name="Calculation 2 3 22" xfId="3809"/>
    <cellStyle name="Calculation 2 3 22 2" xfId="3810"/>
    <cellStyle name="Calculation 2 3 23" xfId="3811"/>
    <cellStyle name="Calculation 2 3 23 2" xfId="3812"/>
    <cellStyle name="Calculation 2 3 24" xfId="3813"/>
    <cellStyle name="Calculation 2 3 25" xfId="3814"/>
    <cellStyle name="Calculation 2 3 3" xfId="3815"/>
    <cellStyle name="Calculation 2 3 3 10" xfId="3816"/>
    <cellStyle name="Calculation 2 3 3 2" xfId="3817"/>
    <cellStyle name="Calculation 2 3 3 2 2" xfId="3818"/>
    <cellStyle name="Calculation 2 3 3 2 2 2" xfId="3819"/>
    <cellStyle name="Calculation 2 3 3 2 2 2 2" xfId="3820"/>
    <cellStyle name="Calculation 2 3 3 2 2 2 2 2" xfId="3821"/>
    <cellStyle name="Calculation 2 3 3 2 2 2 3" xfId="3822"/>
    <cellStyle name="Calculation 2 3 3 2 2 2 3 2" xfId="3823"/>
    <cellStyle name="Calculation 2 3 3 2 2 2 4" xfId="3824"/>
    <cellStyle name="Calculation 2 3 3 2 2 2 5" xfId="3825"/>
    <cellStyle name="Calculation 2 3 3 2 2 3" xfId="3826"/>
    <cellStyle name="Calculation 2 3 3 2 2 3 2" xfId="3827"/>
    <cellStyle name="Calculation 2 3 3 2 2 4" xfId="3828"/>
    <cellStyle name="Calculation 2 3 3 2 2 4 2" xfId="3829"/>
    <cellStyle name="Calculation 2 3 3 2 2 5" xfId="3830"/>
    <cellStyle name="Calculation 2 3 3 2 2 6" xfId="3831"/>
    <cellStyle name="Calculation 2 3 3 2 3" xfId="3832"/>
    <cellStyle name="Calculation 2 3 3 2 3 2" xfId="3833"/>
    <cellStyle name="Calculation 2 3 3 2 3 2 2" xfId="3834"/>
    <cellStyle name="Calculation 2 3 3 2 3 2 2 2" xfId="3835"/>
    <cellStyle name="Calculation 2 3 3 2 3 2 3" xfId="3836"/>
    <cellStyle name="Calculation 2 3 3 2 3 2 3 2" xfId="3837"/>
    <cellStyle name="Calculation 2 3 3 2 3 2 4" xfId="3838"/>
    <cellStyle name="Calculation 2 3 3 2 3 2 5" xfId="3839"/>
    <cellStyle name="Calculation 2 3 3 2 3 3" xfId="3840"/>
    <cellStyle name="Calculation 2 3 3 2 3 3 2" xfId="3841"/>
    <cellStyle name="Calculation 2 3 3 2 3 4" xfId="3842"/>
    <cellStyle name="Calculation 2 3 3 2 3 4 2" xfId="3843"/>
    <cellStyle name="Calculation 2 3 3 2 3 5" xfId="3844"/>
    <cellStyle name="Calculation 2 3 3 2 3 6" xfId="3845"/>
    <cellStyle name="Calculation 2 3 3 2 4" xfId="3846"/>
    <cellStyle name="Calculation 2 3 3 2 4 2" xfId="3847"/>
    <cellStyle name="Calculation 2 3 3 2 4 2 2" xfId="3848"/>
    <cellStyle name="Calculation 2 3 3 2 4 2 2 2" xfId="3849"/>
    <cellStyle name="Calculation 2 3 3 2 4 2 3" xfId="3850"/>
    <cellStyle name="Calculation 2 3 3 2 4 2 3 2" xfId="3851"/>
    <cellStyle name="Calculation 2 3 3 2 4 2 4" xfId="3852"/>
    <cellStyle name="Calculation 2 3 3 2 4 2 5" xfId="3853"/>
    <cellStyle name="Calculation 2 3 3 2 4 3" xfId="3854"/>
    <cellStyle name="Calculation 2 3 3 2 4 3 2" xfId="3855"/>
    <cellStyle name="Calculation 2 3 3 2 4 4" xfId="3856"/>
    <cellStyle name="Calculation 2 3 3 2 4 4 2" xfId="3857"/>
    <cellStyle name="Calculation 2 3 3 2 4 5" xfId="3858"/>
    <cellStyle name="Calculation 2 3 3 2 4 6" xfId="3859"/>
    <cellStyle name="Calculation 2 3 3 2 5" xfId="3860"/>
    <cellStyle name="Calculation 2 3 3 2 5 2" xfId="3861"/>
    <cellStyle name="Calculation 2 3 3 2 5 2 2" xfId="3862"/>
    <cellStyle name="Calculation 2 3 3 2 5 3" xfId="3863"/>
    <cellStyle name="Calculation 2 3 3 2 5 3 2" xfId="3864"/>
    <cellStyle name="Calculation 2 3 3 2 5 4" xfId="3865"/>
    <cellStyle name="Calculation 2 3 3 2 5 5" xfId="3866"/>
    <cellStyle name="Calculation 2 3 3 2 6" xfId="3867"/>
    <cellStyle name="Calculation 2 3 3 2 6 2" xfId="3868"/>
    <cellStyle name="Calculation 2 3 3 2 7" xfId="3869"/>
    <cellStyle name="Calculation 2 3 3 2 7 2" xfId="3870"/>
    <cellStyle name="Calculation 2 3 3 2 8" xfId="3871"/>
    <cellStyle name="Calculation 2 3 3 2 9" xfId="3872"/>
    <cellStyle name="Calculation 2 3 3 3" xfId="3873"/>
    <cellStyle name="Calculation 2 3 3 3 2" xfId="3874"/>
    <cellStyle name="Calculation 2 3 3 3 2 2" xfId="3875"/>
    <cellStyle name="Calculation 2 3 3 3 2 2 2" xfId="3876"/>
    <cellStyle name="Calculation 2 3 3 3 2 2 2 2" xfId="3877"/>
    <cellStyle name="Calculation 2 3 3 3 2 2 3" xfId="3878"/>
    <cellStyle name="Calculation 2 3 3 3 2 2 3 2" xfId="3879"/>
    <cellStyle name="Calculation 2 3 3 3 2 2 4" xfId="3880"/>
    <cellStyle name="Calculation 2 3 3 3 2 2 5" xfId="3881"/>
    <cellStyle name="Calculation 2 3 3 3 2 3" xfId="3882"/>
    <cellStyle name="Calculation 2 3 3 3 2 3 2" xfId="3883"/>
    <cellStyle name="Calculation 2 3 3 3 2 4" xfId="3884"/>
    <cellStyle name="Calculation 2 3 3 3 2 4 2" xfId="3885"/>
    <cellStyle name="Calculation 2 3 3 3 2 5" xfId="3886"/>
    <cellStyle name="Calculation 2 3 3 3 2 6" xfId="3887"/>
    <cellStyle name="Calculation 2 3 3 3 3" xfId="3888"/>
    <cellStyle name="Calculation 2 3 3 3 3 2" xfId="3889"/>
    <cellStyle name="Calculation 2 3 3 3 3 2 2" xfId="3890"/>
    <cellStyle name="Calculation 2 3 3 3 3 2 2 2" xfId="3891"/>
    <cellStyle name="Calculation 2 3 3 3 3 2 3" xfId="3892"/>
    <cellStyle name="Calculation 2 3 3 3 3 2 3 2" xfId="3893"/>
    <cellStyle name="Calculation 2 3 3 3 3 2 4" xfId="3894"/>
    <cellStyle name="Calculation 2 3 3 3 3 2 5" xfId="3895"/>
    <cellStyle name="Calculation 2 3 3 3 3 3" xfId="3896"/>
    <cellStyle name="Calculation 2 3 3 3 3 3 2" xfId="3897"/>
    <cellStyle name="Calculation 2 3 3 3 3 4" xfId="3898"/>
    <cellStyle name="Calculation 2 3 3 3 3 4 2" xfId="3899"/>
    <cellStyle name="Calculation 2 3 3 3 3 5" xfId="3900"/>
    <cellStyle name="Calculation 2 3 3 3 3 6" xfId="3901"/>
    <cellStyle name="Calculation 2 3 3 3 4" xfId="3902"/>
    <cellStyle name="Calculation 2 3 3 3 4 2" xfId="3903"/>
    <cellStyle name="Calculation 2 3 3 3 4 2 2" xfId="3904"/>
    <cellStyle name="Calculation 2 3 3 3 4 3" xfId="3905"/>
    <cellStyle name="Calculation 2 3 3 3 4 3 2" xfId="3906"/>
    <cellStyle name="Calculation 2 3 3 3 4 4" xfId="3907"/>
    <cellStyle name="Calculation 2 3 3 3 4 5" xfId="3908"/>
    <cellStyle name="Calculation 2 3 3 3 5" xfId="3909"/>
    <cellStyle name="Calculation 2 3 3 3 5 2" xfId="3910"/>
    <cellStyle name="Calculation 2 3 3 3 6" xfId="3911"/>
    <cellStyle name="Calculation 2 3 3 3 6 2" xfId="3912"/>
    <cellStyle name="Calculation 2 3 3 3 7" xfId="3913"/>
    <cellStyle name="Calculation 2 3 3 3 8" xfId="3914"/>
    <cellStyle name="Calculation 2 3 3 4" xfId="3915"/>
    <cellStyle name="Calculation 2 3 3 4 2" xfId="3916"/>
    <cellStyle name="Calculation 2 3 3 4 2 2" xfId="3917"/>
    <cellStyle name="Calculation 2 3 3 4 2 2 2" xfId="3918"/>
    <cellStyle name="Calculation 2 3 3 4 2 3" xfId="3919"/>
    <cellStyle name="Calculation 2 3 3 4 2 3 2" xfId="3920"/>
    <cellStyle name="Calculation 2 3 3 4 2 4" xfId="3921"/>
    <cellStyle name="Calculation 2 3 3 4 2 5" xfId="3922"/>
    <cellStyle name="Calculation 2 3 3 4 3" xfId="3923"/>
    <cellStyle name="Calculation 2 3 3 4 3 2" xfId="3924"/>
    <cellStyle name="Calculation 2 3 3 4 4" xfId="3925"/>
    <cellStyle name="Calculation 2 3 3 4 4 2" xfId="3926"/>
    <cellStyle name="Calculation 2 3 3 4 5" xfId="3927"/>
    <cellStyle name="Calculation 2 3 3 4 6" xfId="3928"/>
    <cellStyle name="Calculation 2 3 3 5" xfId="3929"/>
    <cellStyle name="Calculation 2 3 3 5 2" xfId="3930"/>
    <cellStyle name="Calculation 2 3 3 5 2 2" xfId="3931"/>
    <cellStyle name="Calculation 2 3 3 5 2 2 2" xfId="3932"/>
    <cellStyle name="Calculation 2 3 3 5 2 3" xfId="3933"/>
    <cellStyle name="Calculation 2 3 3 5 2 3 2" xfId="3934"/>
    <cellStyle name="Calculation 2 3 3 5 2 4" xfId="3935"/>
    <cellStyle name="Calculation 2 3 3 5 2 5" xfId="3936"/>
    <cellStyle name="Calculation 2 3 3 5 3" xfId="3937"/>
    <cellStyle name="Calculation 2 3 3 5 3 2" xfId="3938"/>
    <cellStyle name="Calculation 2 3 3 5 4" xfId="3939"/>
    <cellStyle name="Calculation 2 3 3 5 4 2" xfId="3940"/>
    <cellStyle name="Calculation 2 3 3 5 5" xfId="3941"/>
    <cellStyle name="Calculation 2 3 3 5 6" xfId="3942"/>
    <cellStyle name="Calculation 2 3 3 6" xfId="3943"/>
    <cellStyle name="Calculation 2 3 3 6 2" xfId="3944"/>
    <cellStyle name="Calculation 2 3 3 6 2 2" xfId="3945"/>
    <cellStyle name="Calculation 2 3 3 6 2 2 2" xfId="3946"/>
    <cellStyle name="Calculation 2 3 3 6 2 3" xfId="3947"/>
    <cellStyle name="Calculation 2 3 3 6 2 3 2" xfId="3948"/>
    <cellStyle name="Calculation 2 3 3 6 2 4" xfId="3949"/>
    <cellStyle name="Calculation 2 3 3 6 2 5" xfId="3950"/>
    <cellStyle name="Calculation 2 3 3 6 3" xfId="3951"/>
    <cellStyle name="Calculation 2 3 3 6 3 2" xfId="3952"/>
    <cellStyle name="Calculation 2 3 3 6 4" xfId="3953"/>
    <cellStyle name="Calculation 2 3 3 6 4 2" xfId="3954"/>
    <cellStyle name="Calculation 2 3 3 6 5" xfId="3955"/>
    <cellStyle name="Calculation 2 3 3 6 6" xfId="3956"/>
    <cellStyle name="Calculation 2 3 3 7" xfId="3957"/>
    <cellStyle name="Calculation 2 3 3 7 2" xfId="3958"/>
    <cellStyle name="Calculation 2 3 3 7 2 2" xfId="3959"/>
    <cellStyle name="Calculation 2 3 3 7 3" xfId="3960"/>
    <cellStyle name="Calculation 2 3 3 7 3 2" xfId="3961"/>
    <cellStyle name="Calculation 2 3 3 7 4" xfId="3962"/>
    <cellStyle name="Calculation 2 3 3 7 5" xfId="3963"/>
    <cellStyle name="Calculation 2 3 3 8" xfId="3964"/>
    <cellStyle name="Calculation 2 3 3 8 2" xfId="3965"/>
    <cellStyle name="Calculation 2 3 3 9" xfId="3966"/>
    <cellStyle name="Calculation 2 3 3 9 2" xfId="3967"/>
    <cellStyle name="Calculation 2 3 4" xfId="3968"/>
    <cellStyle name="Calculation 2 3 4 10" xfId="3969"/>
    <cellStyle name="Calculation 2 3 4 11" xfId="3970"/>
    <cellStyle name="Calculation 2 3 4 2" xfId="3971"/>
    <cellStyle name="Calculation 2 3 4 2 2" xfId="3972"/>
    <cellStyle name="Calculation 2 3 4 2 2 2" xfId="3973"/>
    <cellStyle name="Calculation 2 3 4 2 2 2 2" xfId="3974"/>
    <cellStyle name="Calculation 2 3 4 2 2 2 2 2" xfId="3975"/>
    <cellStyle name="Calculation 2 3 4 2 2 2 3" xfId="3976"/>
    <cellStyle name="Calculation 2 3 4 2 2 2 3 2" xfId="3977"/>
    <cellStyle name="Calculation 2 3 4 2 2 2 4" xfId="3978"/>
    <cellStyle name="Calculation 2 3 4 2 2 2 5" xfId="3979"/>
    <cellStyle name="Calculation 2 3 4 2 2 3" xfId="3980"/>
    <cellStyle name="Calculation 2 3 4 2 2 3 2" xfId="3981"/>
    <cellStyle name="Calculation 2 3 4 2 2 4" xfId="3982"/>
    <cellStyle name="Calculation 2 3 4 2 2 4 2" xfId="3983"/>
    <cellStyle name="Calculation 2 3 4 2 2 5" xfId="3984"/>
    <cellStyle name="Calculation 2 3 4 2 2 6" xfId="3985"/>
    <cellStyle name="Calculation 2 3 4 2 3" xfId="3986"/>
    <cellStyle name="Calculation 2 3 4 2 3 2" xfId="3987"/>
    <cellStyle name="Calculation 2 3 4 2 3 2 2" xfId="3988"/>
    <cellStyle name="Calculation 2 3 4 2 3 2 2 2" xfId="3989"/>
    <cellStyle name="Calculation 2 3 4 2 3 2 3" xfId="3990"/>
    <cellStyle name="Calculation 2 3 4 2 3 2 3 2" xfId="3991"/>
    <cellStyle name="Calculation 2 3 4 2 3 2 4" xfId="3992"/>
    <cellStyle name="Calculation 2 3 4 2 3 2 5" xfId="3993"/>
    <cellStyle name="Calculation 2 3 4 2 3 3" xfId="3994"/>
    <cellStyle name="Calculation 2 3 4 2 3 3 2" xfId="3995"/>
    <cellStyle name="Calculation 2 3 4 2 3 4" xfId="3996"/>
    <cellStyle name="Calculation 2 3 4 2 3 4 2" xfId="3997"/>
    <cellStyle name="Calculation 2 3 4 2 3 5" xfId="3998"/>
    <cellStyle name="Calculation 2 3 4 2 3 6" xfId="3999"/>
    <cellStyle name="Calculation 2 3 4 2 4" xfId="4000"/>
    <cellStyle name="Calculation 2 3 4 2 4 2" xfId="4001"/>
    <cellStyle name="Calculation 2 3 4 2 4 2 2" xfId="4002"/>
    <cellStyle name="Calculation 2 3 4 2 4 2 2 2" xfId="4003"/>
    <cellStyle name="Calculation 2 3 4 2 4 2 3" xfId="4004"/>
    <cellStyle name="Calculation 2 3 4 2 4 2 3 2" xfId="4005"/>
    <cellStyle name="Calculation 2 3 4 2 4 2 4" xfId="4006"/>
    <cellStyle name="Calculation 2 3 4 2 4 2 5" xfId="4007"/>
    <cellStyle name="Calculation 2 3 4 2 4 3" xfId="4008"/>
    <cellStyle name="Calculation 2 3 4 2 4 3 2" xfId="4009"/>
    <cellStyle name="Calculation 2 3 4 2 4 4" xfId="4010"/>
    <cellStyle name="Calculation 2 3 4 2 4 4 2" xfId="4011"/>
    <cellStyle name="Calculation 2 3 4 2 4 5" xfId="4012"/>
    <cellStyle name="Calculation 2 3 4 2 4 6" xfId="4013"/>
    <cellStyle name="Calculation 2 3 4 2 5" xfId="4014"/>
    <cellStyle name="Calculation 2 3 4 2 5 2" xfId="4015"/>
    <cellStyle name="Calculation 2 3 4 2 5 2 2" xfId="4016"/>
    <cellStyle name="Calculation 2 3 4 2 5 3" xfId="4017"/>
    <cellStyle name="Calculation 2 3 4 2 5 3 2" xfId="4018"/>
    <cellStyle name="Calculation 2 3 4 2 5 4" xfId="4019"/>
    <cellStyle name="Calculation 2 3 4 2 5 5" xfId="4020"/>
    <cellStyle name="Calculation 2 3 4 2 6" xfId="4021"/>
    <cellStyle name="Calculation 2 3 4 2 6 2" xfId="4022"/>
    <cellStyle name="Calculation 2 3 4 2 7" xfId="4023"/>
    <cellStyle name="Calculation 2 3 4 2 7 2" xfId="4024"/>
    <cellStyle name="Calculation 2 3 4 2 8" xfId="4025"/>
    <cellStyle name="Calculation 2 3 4 2 9" xfId="4026"/>
    <cellStyle name="Calculation 2 3 4 3" xfId="4027"/>
    <cellStyle name="Calculation 2 3 4 3 2" xfId="4028"/>
    <cellStyle name="Calculation 2 3 4 3 2 2" xfId="4029"/>
    <cellStyle name="Calculation 2 3 4 3 2 2 2" xfId="4030"/>
    <cellStyle name="Calculation 2 3 4 3 2 3" xfId="4031"/>
    <cellStyle name="Calculation 2 3 4 3 2 3 2" xfId="4032"/>
    <cellStyle name="Calculation 2 3 4 3 2 4" xfId="4033"/>
    <cellStyle name="Calculation 2 3 4 3 2 5" xfId="4034"/>
    <cellStyle name="Calculation 2 3 4 3 3" xfId="4035"/>
    <cellStyle name="Calculation 2 3 4 3 3 2" xfId="4036"/>
    <cellStyle name="Calculation 2 3 4 3 4" xfId="4037"/>
    <cellStyle name="Calculation 2 3 4 3 4 2" xfId="4038"/>
    <cellStyle name="Calculation 2 3 4 3 5" xfId="4039"/>
    <cellStyle name="Calculation 2 3 4 3 6" xfId="4040"/>
    <cellStyle name="Calculation 2 3 4 4" xfId="4041"/>
    <cellStyle name="Calculation 2 3 4 4 2" xfId="4042"/>
    <cellStyle name="Calculation 2 3 4 4 2 2" xfId="4043"/>
    <cellStyle name="Calculation 2 3 4 4 2 2 2" xfId="4044"/>
    <cellStyle name="Calculation 2 3 4 4 2 3" xfId="4045"/>
    <cellStyle name="Calculation 2 3 4 4 2 3 2" xfId="4046"/>
    <cellStyle name="Calculation 2 3 4 4 2 4" xfId="4047"/>
    <cellStyle name="Calculation 2 3 4 4 2 5" xfId="4048"/>
    <cellStyle name="Calculation 2 3 4 4 3" xfId="4049"/>
    <cellStyle name="Calculation 2 3 4 4 3 2" xfId="4050"/>
    <cellStyle name="Calculation 2 3 4 4 4" xfId="4051"/>
    <cellStyle name="Calculation 2 3 4 4 4 2" xfId="4052"/>
    <cellStyle name="Calculation 2 3 4 4 5" xfId="4053"/>
    <cellStyle name="Calculation 2 3 4 4 6" xfId="4054"/>
    <cellStyle name="Calculation 2 3 4 5" xfId="4055"/>
    <cellStyle name="Calculation 2 3 4 5 2" xfId="4056"/>
    <cellStyle name="Calculation 2 3 4 5 2 2" xfId="4057"/>
    <cellStyle name="Calculation 2 3 4 5 2 2 2" xfId="4058"/>
    <cellStyle name="Calculation 2 3 4 5 2 3" xfId="4059"/>
    <cellStyle name="Calculation 2 3 4 5 2 3 2" xfId="4060"/>
    <cellStyle name="Calculation 2 3 4 5 2 4" xfId="4061"/>
    <cellStyle name="Calculation 2 3 4 5 2 5" xfId="4062"/>
    <cellStyle name="Calculation 2 3 4 5 3" xfId="4063"/>
    <cellStyle name="Calculation 2 3 4 5 3 2" xfId="4064"/>
    <cellStyle name="Calculation 2 3 4 5 4" xfId="4065"/>
    <cellStyle name="Calculation 2 3 4 5 4 2" xfId="4066"/>
    <cellStyle name="Calculation 2 3 4 5 5" xfId="4067"/>
    <cellStyle name="Calculation 2 3 4 5 6" xfId="4068"/>
    <cellStyle name="Calculation 2 3 4 6" xfId="4069"/>
    <cellStyle name="Calculation 2 3 4 6 2" xfId="4070"/>
    <cellStyle name="Calculation 2 3 4 6 2 2" xfId="4071"/>
    <cellStyle name="Calculation 2 3 4 6 2 2 2" xfId="4072"/>
    <cellStyle name="Calculation 2 3 4 6 2 3" xfId="4073"/>
    <cellStyle name="Calculation 2 3 4 6 2 3 2" xfId="4074"/>
    <cellStyle name="Calculation 2 3 4 6 2 4" xfId="4075"/>
    <cellStyle name="Calculation 2 3 4 6 2 5" xfId="4076"/>
    <cellStyle name="Calculation 2 3 4 6 3" xfId="4077"/>
    <cellStyle name="Calculation 2 3 4 6 3 2" xfId="4078"/>
    <cellStyle name="Calculation 2 3 4 6 4" xfId="4079"/>
    <cellStyle name="Calculation 2 3 4 6 4 2" xfId="4080"/>
    <cellStyle name="Calculation 2 3 4 6 5" xfId="4081"/>
    <cellStyle name="Calculation 2 3 4 6 6" xfId="4082"/>
    <cellStyle name="Calculation 2 3 4 7" xfId="4083"/>
    <cellStyle name="Calculation 2 3 4 7 2" xfId="4084"/>
    <cellStyle name="Calculation 2 3 4 7 2 2" xfId="4085"/>
    <cellStyle name="Calculation 2 3 4 7 3" xfId="4086"/>
    <cellStyle name="Calculation 2 3 4 7 3 2" xfId="4087"/>
    <cellStyle name="Calculation 2 3 4 7 4" xfId="4088"/>
    <cellStyle name="Calculation 2 3 4 7 5" xfId="4089"/>
    <cellStyle name="Calculation 2 3 4 8" xfId="4090"/>
    <cellStyle name="Calculation 2 3 4 8 2" xfId="4091"/>
    <cellStyle name="Calculation 2 3 4 9" xfId="4092"/>
    <cellStyle name="Calculation 2 3 4 9 2" xfId="4093"/>
    <cellStyle name="Calculation 2 3 5" xfId="4094"/>
    <cellStyle name="Calculation 2 3 5 2" xfId="4095"/>
    <cellStyle name="Calculation 2 3 5 2 2" xfId="4096"/>
    <cellStyle name="Calculation 2 3 5 2 2 2" xfId="4097"/>
    <cellStyle name="Calculation 2 3 5 2 3" xfId="4098"/>
    <cellStyle name="Calculation 2 3 5 2 3 2" xfId="4099"/>
    <cellStyle name="Calculation 2 3 5 2 4" xfId="4100"/>
    <cellStyle name="Calculation 2 3 5 2 5" xfId="4101"/>
    <cellStyle name="Calculation 2 3 5 3" xfId="4102"/>
    <cellStyle name="Calculation 2 3 5 3 2" xfId="4103"/>
    <cellStyle name="Calculation 2 3 5 4" xfId="4104"/>
    <cellStyle name="Calculation 2 3 5 4 2" xfId="4105"/>
    <cellStyle name="Calculation 2 3 5 5" xfId="4106"/>
    <cellStyle name="Calculation 2 3 5 6" xfId="4107"/>
    <cellStyle name="Calculation 2 3 6" xfId="4108"/>
    <cellStyle name="Calculation 2 3 6 2" xfId="4109"/>
    <cellStyle name="Calculation 2 3 6 2 2" xfId="4110"/>
    <cellStyle name="Calculation 2 3 6 2 2 2" xfId="4111"/>
    <cellStyle name="Calculation 2 3 6 2 3" xfId="4112"/>
    <cellStyle name="Calculation 2 3 6 2 3 2" xfId="4113"/>
    <cellStyle name="Calculation 2 3 6 2 4" xfId="4114"/>
    <cellStyle name="Calculation 2 3 6 2 5" xfId="4115"/>
    <cellStyle name="Calculation 2 3 6 3" xfId="4116"/>
    <cellStyle name="Calculation 2 3 6 3 2" xfId="4117"/>
    <cellStyle name="Calculation 2 3 6 4" xfId="4118"/>
    <cellStyle name="Calculation 2 3 6 4 2" xfId="4119"/>
    <cellStyle name="Calculation 2 3 6 5" xfId="4120"/>
    <cellStyle name="Calculation 2 3 6 6" xfId="4121"/>
    <cellStyle name="Calculation 2 3 7" xfId="4122"/>
    <cellStyle name="Calculation 2 3 7 2" xfId="4123"/>
    <cellStyle name="Calculation 2 3 7 2 2" xfId="4124"/>
    <cellStyle name="Calculation 2 3 7 2 2 2" xfId="4125"/>
    <cellStyle name="Calculation 2 3 7 2 3" xfId="4126"/>
    <cellStyle name="Calculation 2 3 7 2 3 2" xfId="4127"/>
    <cellStyle name="Calculation 2 3 7 2 4" xfId="4128"/>
    <cellStyle name="Calculation 2 3 7 2 5" xfId="4129"/>
    <cellStyle name="Calculation 2 3 7 3" xfId="4130"/>
    <cellStyle name="Calculation 2 3 7 3 2" xfId="4131"/>
    <cellStyle name="Calculation 2 3 7 4" xfId="4132"/>
    <cellStyle name="Calculation 2 3 7 4 2" xfId="4133"/>
    <cellStyle name="Calculation 2 3 7 5" xfId="4134"/>
    <cellStyle name="Calculation 2 3 7 6" xfId="4135"/>
    <cellStyle name="Calculation 2 3 8" xfId="4136"/>
    <cellStyle name="Calculation 2 3 8 2" xfId="4137"/>
    <cellStyle name="Calculation 2 3 8 2 2" xfId="4138"/>
    <cellStyle name="Calculation 2 3 8 3" xfId="4139"/>
    <cellStyle name="Calculation 2 3 8 3 2" xfId="4140"/>
    <cellStyle name="Calculation 2 3 8 4" xfId="4141"/>
    <cellStyle name="Calculation 2 3 8 5" xfId="4142"/>
    <cellStyle name="Calculation 2 3 9" xfId="4143"/>
    <cellStyle name="Calculation 2 3 9 2" xfId="4144"/>
    <cellStyle name="Calculation 2 3 9 2 2" xfId="4145"/>
    <cellStyle name="Calculation 2 3 9 3" xfId="4146"/>
    <cellStyle name="Calculation 2 3 9 3 2" xfId="4147"/>
    <cellStyle name="Calculation 2 3 9 4" xfId="4148"/>
    <cellStyle name="Calculation 2 3 9 5" xfId="4149"/>
    <cellStyle name="Calculation 2 4" xfId="4150"/>
    <cellStyle name="Calculation 2 4 10" xfId="4151"/>
    <cellStyle name="Calculation 2 4 10 2" xfId="4152"/>
    <cellStyle name="Calculation 2 4 11" xfId="4153"/>
    <cellStyle name="Calculation 2 4 2" xfId="4154"/>
    <cellStyle name="Calculation 2 4 2 10" xfId="4155"/>
    <cellStyle name="Calculation 2 4 2 2" xfId="4156"/>
    <cellStyle name="Calculation 2 4 2 2 2" xfId="4157"/>
    <cellStyle name="Calculation 2 4 2 2 2 2" xfId="4158"/>
    <cellStyle name="Calculation 2 4 2 2 2 2 2" xfId="4159"/>
    <cellStyle name="Calculation 2 4 2 2 2 2 2 2" xfId="4160"/>
    <cellStyle name="Calculation 2 4 2 2 2 2 3" xfId="4161"/>
    <cellStyle name="Calculation 2 4 2 2 2 2 3 2" xfId="4162"/>
    <cellStyle name="Calculation 2 4 2 2 2 2 4" xfId="4163"/>
    <cellStyle name="Calculation 2 4 2 2 2 2 5" xfId="4164"/>
    <cellStyle name="Calculation 2 4 2 2 2 3" xfId="4165"/>
    <cellStyle name="Calculation 2 4 2 2 2 3 2" xfId="4166"/>
    <cellStyle name="Calculation 2 4 2 2 2 4" xfId="4167"/>
    <cellStyle name="Calculation 2 4 2 2 2 4 2" xfId="4168"/>
    <cellStyle name="Calculation 2 4 2 2 2 5" xfId="4169"/>
    <cellStyle name="Calculation 2 4 2 2 2 6" xfId="4170"/>
    <cellStyle name="Calculation 2 4 2 2 3" xfId="4171"/>
    <cellStyle name="Calculation 2 4 2 2 3 2" xfId="4172"/>
    <cellStyle name="Calculation 2 4 2 2 3 2 2" xfId="4173"/>
    <cellStyle name="Calculation 2 4 2 2 3 2 2 2" xfId="4174"/>
    <cellStyle name="Calculation 2 4 2 2 3 2 3" xfId="4175"/>
    <cellStyle name="Calculation 2 4 2 2 3 2 3 2" xfId="4176"/>
    <cellStyle name="Calculation 2 4 2 2 3 2 4" xfId="4177"/>
    <cellStyle name="Calculation 2 4 2 2 3 2 5" xfId="4178"/>
    <cellStyle name="Calculation 2 4 2 2 3 3" xfId="4179"/>
    <cellStyle name="Calculation 2 4 2 2 3 3 2" xfId="4180"/>
    <cellStyle name="Calculation 2 4 2 2 3 4" xfId="4181"/>
    <cellStyle name="Calculation 2 4 2 2 3 4 2" xfId="4182"/>
    <cellStyle name="Calculation 2 4 2 2 3 5" xfId="4183"/>
    <cellStyle name="Calculation 2 4 2 2 3 6" xfId="4184"/>
    <cellStyle name="Calculation 2 4 2 2 4" xfId="4185"/>
    <cellStyle name="Calculation 2 4 2 2 4 2" xfId="4186"/>
    <cellStyle name="Calculation 2 4 2 2 4 2 2" xfId="4187"/>
    <cellStyle name="Calculation 2 4 2 2 4 2 2 2" xfId="4188"/>
    <cellStyle name="Calculation 2 4 2 2 4 2 3" xfId="4189"/>
    <cellStyle name="Calculation 2 4 2 2 4 2 3 2" xfId="4190"/>
    <cellStyle name="Calculation 2 4 2 2 4 2 4" xfId="4191"/>
    <cellStyle name="Calculation 2 4 2 2 4 2 5" xfId="4192"/>
    <cellStyle name="Calculation 2 4 2 2 4 3" xfId="4193"/>
    <cellStyle name="Calculation 2 4 2 2 4 3 2" xfId="4194"/>
    <cellStyle name="Calculation 2 4 2 2 4 4" xfId="4195"/>
    <cellStyle name="Calculation 2 4 2 2 4 4 2" xfId="4196"/>
    <cellStyle name="Calculation 2 4 2 2 4 5" xfId="4197"/>
    <cellStyle name="Calculation 2 4 2 2 4 6" xfId="4198"/>
    <cellStyle name="Calculation 2 4 2 2 5" xfId="4199"/>
    <cellStyle name="Calculation 2 4 2 2 5 2" xfId="4200"/>
    <cellStyle name="Calculation 2 4 2 2 5 2 2" xfId="4201"/>
    <cellStyle name="Calculation 2 4 2 2 5 3" xfId="4202"/>
    <cellStyle name="Calculation 2 4 2 2 5 3 2" xfId="4203"/>
    <cellStyle name="Calculation 2 4 2 2 5 4" xfId="4204"/>
    <cellStyle name="Calculation 2 4 2 2 5 5" xfId="4205"/>
    <cellStyle name="Calculation 2 4 2 2 6" xfId="4206"/>
    <cellStyle name="Calculation 2 4 2 2 6 2" xfId="4207"/>
    <cellStyle name="Calculation 2 4 2 2 7" xfId="4208"/>
    <cellStyle name="Calculation 2 4 2 2 7 2" xfId="4209"/>
    <cellStyle name="Calculation 2 4 2 2 8" xfId="4210"/>
    <cellStyle name="Calculation 2 4 2 2 9" xfId="4211"/>
    <cellStyle name="Calculation 2 4 2 3" xfId="4212"/>
    <cellStyle name="Calculation 2 4 2 3 2" xfId="4213"/>
    <cellStyle name="Calculation 2 4 2 3 2 2" xfId="4214"/>
    <cellStyle name="Calculation 2 4 2 3 2 2 2" xfId="4215"/>
    <cellStyle name="Calculation 2 4 2 3 2 2 2 2" xfId="4216"/>
    <cellStyle name="Calculation 2 4 2 3 2 2 3" xfId="4217"/>
    <cellStyle name="Calculation 2 4 2 3 2 2 3 2" xfId="4218"/>
    <cellStyle name="Calculation 2 4 2 3 2 2 4" xfId="4219"/>
    <cellStyle name="Calculation 2 4 2 3 2 2 5" xfId="4220"/>
    <cellStyle name="Calculation 2 4 2 3 2 3" xfId="4221"/>
    <cellStyle name="Calculation 2 4 2 3 2 3 2" xfId="4222"/>
    <cellStyle name="Calculation 2 4 2 3 2 4" xfId="4223"/>
    <cellStyle name="Calculation 2 4 2 3 2 4 2" xfId="4224"/>
    <cellStyle name="Calculation 2 4 2 3 2 5" xfId="4225"/>
    <cellStyle name="Calculation 2 4 2 3 2 6" xfId="4226"/>
    <cellStyle name="Calculation 2 4 2 3 3" xfId="4227"/>
    <cellStyle name="Calculation 2 4 2 3 3 2" xfId="4228"/>
    <cellStyle name="Calculation 2 4 2 3 3 2 2" xfId="4229"/>
    <cellStyle name="Calculation 2 4 2 3 3 2 2 2" xfId="4230"/>
    <cellStyle name="Calculation 2 4 2 3 3 2 3" xfId="4231"/>
    <cellStyle name="Calculation 2 4 2 3 3 2 3 2" xfId="4232"/>
    <cellStyle name="Calculation 2 4 2 3 3 2 4" xfId="4233"/>
    <cellStyle name="Calculation 2 4 2 3 3 2 5" xfId="4234"/>
    <cellStyle name="Calculation 2 4 2 3 3 3" xfId="4235"/>
    <cellStyle name="Calculation 2 4 2 3 3 3 2" xfId="4236"/>
    <cellStyle name="Calculation 2 4 2 3 3 4" xfId="4237"/>
    <cellStyle name="Calculation 2 4 2 3 3 4 2" xfId="4238"/>
    <cellStyle name="Calculation 2 4 2 3 3 5" xfId="4239"/>
    <cellStyle name="Calculation 2 4 2 3 3 6" xfId="4240"/>
    <cellStyle name="Calculation 2 4 2 3 4" xfId="4241"/>
    <cellStyle name="Calculation 2 4 2 3 4 2" xfId="4242"/>
    <cellStyle name="Calculation 2 4 2 3 4 2 2" xfId="4243"/>
    <cellStyle name="Calculation 2 4 2 3 4 3" xfId="4244"/>
    <cellStyle name="Calculation 2 4 2 3 4 3 2" xfId="4245"/>
    <cellStyle name="Calculation 2 4 2 3 4 4" xfId="4246"/>
    <cellStyle name="Calculation 2 4 2 3 4 5" xfId="4247"/>
    <cellStyle name="Calculation 2 4 2 3 5" xfId="4248"/>
    <cellStyle name="Calculation 2 4 2 3 5 2" xfId="4249"/>
    <cellStyle name="Calculation 2 4 2 3 6" xfId="4250"/>
    <cellStyle name="Calculation 2 4 2 3 6 2" xfId="4251"/>
    <cellStyle name="Calculation 2 4 2 3 7" xfId="4252"/>
    <cellStyle name="Calculation 2 4 2 3 8" xfId="4253"/>
    <cellStyle name="Calculation 2 4 2 4" xfId="4254"/>
    <cellStyle name="Calculation 2 4 2 4 2" xfId="4255"/>
    <cellStyle name="Calculation 2 4 2 4 2 2" xfId="4256"/>
    <cellStyle name="Calculation 2 4 2 4 2 2 2" xfId="4257"/>
    <cellStyle name="Calculation 2 4 2 4 2 3" xfId="4258"/>
    <cellStyle name="Calculation 2 4 2 4 2 3 2" xfId="4259"/>
    <cellStyle name="Calculation 2 4 2 4 2 4" xfId="4260"/>
    <cellStyle name="Calculation 2 4 2 4 2 5" xfId="4261"/>
    <cellStyle name="Calculation 2 4 2 4 3" xfId="4262"/>
    <cellStyle name="Calculation 2 4 2 4 3 2" xfId="4263"/>
    <cellStyle name="Calculation 2 4 2 4 4" xfId="4264"/>
    <cellStyle name="Calculation 2 4 2 4 4 2" xfId="4265"/>
    <cellStyle name="Calculation 2 4 2 4 5" xfId="4266"/>
    <cellStyle name="Calculation 2 4 2 4 6" xfId="4267"/>
    <cellStyle name="Calculation 2 4 2 5" xfId="4268"/>
    <cellStyle name="Calculation 2 4 2 5 2" xfId="4269"/>
    <cellStyle name="Calculation 2 4 2 5 2 2" xfId="4270"/>
    <cellStyle name="Calculation 2 4 2 5 2 2 2" xfId="4271"/>
    <cellStyle name="Calculation 2 4 2 5 2 3" xfId="4272"/>
    <cellStyle name="Calculation 2 4 2 5 2 3 2" xfId="4273"/>
    <cellStyle name="Calculation 2 4 2 5 2 4" xfId="4274"/>
    <cellStyle name="Calculation 2 4 2 5 2 5" xfId="4275"/>
    <cellStyle name="Calculation 2 4 2 5 3" xfId="4276"/>
    <cellStyle name="Calculation 2 4 2 5 3 2" xfId="4277"/>
    <cellStyle name="Calculation 2 4 2 5 4" xfId="4278"/>
    <cellStyle name="Calculation 2 4 2 5 4 2" xfId="4279"/>
    <cellStyle name="Calculation 2 4 2 5 5" xfId="4280"/>
    <cellStyle name="Calculation 2 4 2 5 6" xfId="4281"/>
    <cellStyle name="Calculation 2 4 2 6" xfId="4282"/>
    <cellStyle name="Calculation 2 4 2 6 2" xfId="4283"/>
    <cellStyle name="Calculation 2 4 2 6 2 2" xfId="4284"/>
    <cellStyle name="Calculation 2 4 2 6 2 2 2" xfId="4285"/>
    <cellStyle name="Calculation 2 4 2 6 2 3" xfId="4286"/>
    <cellStyle name="Calculation 2 4 2 6 2 3 2" xfId="4287"/>
    <cellStyle name="Calculation 2 4 2 6 2 4" xfId="4288"/>
    <cellStyle name="Calculation 2 4 2 6 2 5" xfId="4289"/>
    <cellStyle name="Calculation 2 4 2 6 3" xfId="4290"/>
    <cellStyle name="Calculation 2 4 2 6 3 2" xfId="4291"/>
    <cellStyle name="Calculation 2 4 2 6 4" xfId="4292"/>
    <cellStyle name="Calculation 2 4 2 6 4 2" xfId="4293"/>
    <cellStyle name="Calculation 2 4 2 6 5" xfId="4294"/>
    <cellStyle name="Calculation 2 4 2 6 6" xfId="4295"/>
    <cellStyle name="Calculation 2 4 2 7" xfId="4296"/>
    <cellStyle name="Calculation 2 4 2 7 2" xfId="4297"/>
    <cellStyle name="Calculation 2 4 2 7 2 2" xfId="4298"/>
    <cellStyle name="Calculation 2 4 2 7 3" xfId="4299"/>
    <cellStyle name="Calculation 2 4 2 7 3 2" xfId="4300"/>
    <cellStyle name="Calculation 2 4 2 7 4" xfId="4301"/>
    <cellStyle name="Calculation 2 4 2 7 5" xfId="4302"/>
    <cellStyle name="Calculation 2 4 2 8" xfId="4303"/>
    <cellStyle name="Calculation 2 4 2 8 2" xfId="4304"/>
    <cellStyle name="Calculation 2 4 2 9" xfId="4305"/>
    <cellStyle name="Calculation 2 4 2 9 2" xfId="4306"/>
    <cellStyle name="Calculation 2 4 3" xfId="4307"/>
    <cellStyle name="Calculation 2 4 3 2" xfId="4308"/>
    <cellStyle name="Calculation 2 4 3 2 2" xfId="4309"/>
    <cellStyle name="Calculation 2 4 3 2 2 2" xfId="4310"/>
    <cellStyle name="Calculation 2 4 3 2 2 2 2" xfId="4311"/>
    <cellStyle name="Calculation 2 4 3 2 2 3" xfId="4312"/>
    <cellStyle name="Calculation 2 4 3 2 2 3 2" xfId="4313"/>
    <cellStyle name="Calculation 2 4 3 2 2 4" xfId="4314"/>
    <cellStyle name="Calculation 2 4 3 2 2 5" xfId="4315"/>
    <cellStyle name="Calculation 2 4 3 2 3" xfId="4316"/>
    <cellStyle name="Calculation 2 4 3 2 3 2" xfId="4317"/>
    <cellStyle name="Calculation 2 4 3 2 4" xfId="4318"/>
    <cellStyle name="Calculation 2 4 3 2 4 2" xfId="4319"/>
    <cellStyle name="Calculation 2 4 3 2 5" xfId="4320"/>
    <cellStyle name="Calculation 2 4 3 2 6" xfId="4321"/>
    <cellStyle name="Calculation 2 4 3 3" xfId="4322"/>
    <cellStyle name="Calculation 2 4 3 3 2" xfId="4323"/>
    <cellStyle name="Calculation 2 4 3 3 2 2" xfId="4324"/>
    <cellStyle name="Calculation 2 4 3 3 2 2 2" xfId="4325"/>
    <cellStyle name="Calculation 2 4 3 3 2 3" xfId="4326"/>
    <cellStyle name="Calculation 2 4 3 3 2 3 2" xfId="4327"/>
    <cellStyle name="Calculation 2 4 3 3 2 4" xfId="4328"/>
    <cellStyle name="Calculation 2 4 3 3 2 5" xfId="4329"/>
    <cellStyle name="Calculation 2 4 3 3 3" xfId="4330"/>
    <cellStyle name="Calculation 2 4 3 3 3 2" xfId="4331"/>
    <cellStyle name="Calculation 2 4 3 3 4" xfId="4332"/>
    <cellStyle name="Calculation 2 4 3 3 4 2" xfId="4333"/>
    <cellStyle name="Calculation 2 4 3 3 5" xfId="4334"/>
    <cellStyle name="Calculation 2 4 3 3 6" xfId="4335"/>
    <cellStyle name="Calculation 2 4 3 4" xfId="4336"/>
    <cellStyle name="Calculation 2 4 3 4 2" xfId="4337"/>
    <cellStyle name="Calculation 2 4 3 4 2 2" xfId="4338"/>
    <cellStyle name="Calculation 2 4 3 4 2 2 2" xfId="4339"/>
    <cellStyle name="Calculation 2 4 3 4 2 3" xfId="4340"/>
    <cellStyle name="Calculation 2 4 3 4 2 3 2" xfId="4341"/>
    <cellStyle name="Calculation 2 4 3 4 2 4" xfId="4342"/>
    <cellStyle name="Calculation 2 4 3 4 2 5" xfId="4343"/>
    <cellStyle name="Calculation 2 4 3 4 3" xfId="4344"/>
    <cellStyle name="Calculation 2 4 3 4 3 2" xfId="4345"/>
    <cellStyle name="Calculation 2 4 3 4 4" xfId="4346"/>
    <cellStyle name="Calculation 2 4 3 4 4 2" xfId="4347"/>
    <cellStyle name="Calculation 2 4 3 4 5" xfId="4348"/>
    <cellStyle name="Calculation 2 4 3 4 6" xfId="4349"/>
    <cellStyle name="Calculation 2 4 3 5" xfId="4350"/>
    <cellStyle name="Calculation 2 4 3 5 2" xfId="4351"/>
    <cellStyle name="Calculation 2 4 3 5 2 2" xfId="4352"/>
    <cellStyle name="Calculation 2 4 3 5 3" xfId="4353"/>
    <cellStyle name="Calculation 2 4 3 5 3 2" xfId="4354"/>
    <cellStyle name="Calculation 2 4 3 5 4" xfId="4355"/>
    <cellStyle name="Calculation 2 4 3 5 5" xfId="4356"/>
    <cellStyle name="Calculation 2 4 3 6" xfId="4357"/>
    <cellStyle name="Calculation 2 4 3 6 2" xfId="4358"/>
    <cellStyle name="Calculation 2 4 3 7" xfId="4359"/>
    <cellStyle name="Calculation 2 4 3 7 2" xfId="4360"/>
    <cellStyle name="Calculation 2 4 3 8" xfId="4361"/>
    <cellStyle name="Calculation 2 4 3 9" xfId="4362"/>
    <cellStyle name="Calculation 2 4 4" xfId="4363"/>
    <cellStyle name="Calculation 2 4 4 2" xfId="4364"/>
    <cellStyle name="Calculation 2 4 4 2 2" xfId="4365"/>
    <cellStyle name="Calculation 2 4 4 2 2 2" xfId="4366"/>
    <cellStyle name="Calculation 2 4 4 2 2 2 2" xfId="4367"/>
    <cellStyle name="Calculation 2 4 4 2 2 3" xfId="4368"/>
    <cellStyle name="Calculation 2 4 4 2 2 3 2" xfId="4369"/>
    <cellStyle name="Calculation 2 4 4 2 2 4" xfId="4370"/>
    <cellStyle name="Calculation 2 4 4 2 2 5" xfId="4371"/>
    <cellStyle name="Calculation 2 4 4 2 3" xfId="4372"/>
    <cellStyle name="Calculation 2 4 4 2 3 2" xfId="4373"/>
    <cellStyle name="Calculation 2 4 4 2 4" xfId="4374"/>
    <cellStyle name="Calculation 2 4 4 2 4 2" xfId="4375"/>
    <cellStyle name="Calculation 2 4 4 2 5" xfId="4376"/>
    <cellStyle name="Calculation 2 4 4 2 6" xfId="4377"/>
    <cellStyle name="Calculation 2 4 4 3" xfId="4378"/>
    <cellStyle name="Calculation 2 4 4 3 2" xfId="4379"/>
    <cellStyle name="Calculation 2 4 4 3 2 2" xfId="4380"/>
    <cellStyle name="Calculation 2 4 4 3 2 2 2" xfId="4381"/>
    <cellStyle name="Calculation 2 4 4 3 2 3" xfId="4382"/>
    <cellStyle name="Calculation 2 4 4 3 2 3 2" xfId="4383"/>
    <cellStyle name="Calculation 2 4 4 3 2 4" xfId="4384"/>
    <cellStyle name="Calculation 2 4 4 3 2 5" xfId="4385"/>
    <cellStyle name="Calculation 2 4 4 3 3" xfId="4386"/>
    <cellStyle name="Calculation 2 4 4 3 3 2" xfId="4387"/>
    <cellStyle name="Calculation 2 4 4 3 4" xfId="4388"/>
    <cellStyle name="Calculation 2 4 4 3 4 2" xfId="4389"/>
    <cellStyle name="Calculation 2 4 4 3 5" xfId="4390"/>
    <cellStyle name="Calculation 2 4 4 3 6" xfId="4391"/>
    <cellStyle name="Calculation 2 4 4 4" xfId="4392"/>
    <cellStyle name="Calculation 2 4 4 4 2" xfId="4393"/>
    <cellStyle name="Calculation 2 4 4 4 2 2" xfId="4394"/>
    <cellStyle name="Calculation 2 4 4 4 3" xfId="4395"/>
    <cellStyle name="Calculation 2 4 4 4 3 2" xfId="4396"/>
    <cellStyle name="Calculation 2 4 4 4 4" xfId="4397"/>
    <cellStyle name="Calculation 2 4 4 4 5" xfId="4398"/>
    <cellStyle name="Calculation 2 4 4 5" xfId="4399"/>
    <cellStyle name="Calculation 2 4 4 5 2" xfId="4400"/>
    <cellStyle name="Calculation 2 4 4 6" xfId="4401"/>
    <cellStyle name="Calculation 2 4 4 6 2" xfId="4402"/>
    <cellStyle name="Calculation 2 4 4 7" xfId="4403"/>
    <cellStyle name="Calculation 2 4 4 8" xfId="4404"/>
    <cellStyle name="Calculation 2 4 5" xfId="4405"/>
    <cellStyle name="Calculation 2 4 5 2" xfId="4406"/>
    <cellStyle name="Calculation 2 4 5 2 2" xfId="4407"/>
    <cellStyle name="Calculation 2 4 5 2 2 2" xfId="4408"/>
    <cellStyle name="Calculation 2 4 5 2 3" xfId="4409"/>
    <cellStyle name="Calculation 2 4 5 2 3 2" xfId="4410"/>
    <cellStyle name="Calculation 2 4 5 2 4" xfId="4411"/>
    <cellStyle name="Calculation 2 4 5 2 5" xfId="4412"/>
    <cellStyle name="Calculation 2 4 5 3" xfId="4413"/>
    <cellStyle name="Calculation 2 4 5 3 2" xfId="4414"/>
    <cellStyle name="Calculation 2 4 5 4" xfId="4415"/>
    <cellStyle name="Calculation 2 4 5 4 2" xfId="4416"/>
    <cellStyle name="Calculation 2 4 5 5" xfId="4417"/>
    <cellStyle name="Calculation 2 4 5 6" xfId="4418"/>
    <cellStyle name="Calculation 2 4 6" xfId="4419"/>
    <cellStyle name="Calculation 2 4 6 2" xfId="4420"/>
    <cellStyle name="Calculation 2 4 6 2 2" xfId="4421"/>
    <cellStyle name="Calculation 2 4 6 2 2 2" xfId="4422"/>
    <cellStyle name="Calculation 2 4 6 2 3" xfId="4423"/>
    <cellStyle name="Calculation 2 4 6 2 3 2" xfId="4424"/>
    <cellStyle name="Calculation 2 4 6 2 4" xfId="4425"/>
    <cellStyle name="Calculation 2 4 6 2 5" xfId="4426"/>
    <cellStyle name="Calculation 2 4 6 3" xfId="4427"/>
    <cellStyle name="Calculation 2 4 6 3 2" xfId="4428"/>
    <cellStyle name="Calculation 2 4 6 4" xfId="4429"/>
    <cellStyle name="Calculation 2 4 6 4 2" xfId="4430"/>
    <cellStyle name="Calculation 2 4 6 5" xfId="4431"/>
    <cellStyle name="Calculation 2 4 6 6" xfId="4432"/>
    <cellStyle name="Calculation 2 4 7" xfId="4433"/>
    <cellStyle name="Calculation 2 4 7 2" xfId="4434"/>
    <cellStyle name="Calculation 2 4 7 2 2" xfId="4435"/>
    <cellStyle name="Calculation 2 4 7 2 2 2" xfId="4436"/>
    <cellStyle name="Calculation 2 4 7 2 3" xfId="4437"/>
    <cellStyle name="Calculation 2 4 7 2 3 2" xfId="4438"/>
    <cellStyle name="Calculation 2 4 7 2 4" xfId="4439"/>
    <cellStyle name="Calculation 2 4 7 2 5" xfId="4440"/>
    <cellStyle name="Calculation 2 4 7 3" xfId="4441"/>
    <cellStyle name="Calculation 2 4 7 3 2" xfId="4442"/>
    <cellStyle name="Calculation 2 4 7 4" xfId="4443"/>
    <cellStyle name="Calculation 2 4 7 4 2" xfId="4444"/>
    <cellStyle name="Calculation 2 4 7 5" xfId="4445"/>
    <cellStyle name="Calculation 2 4 7 6" xfId="4446"/>
    <cellStyle name="Calculation 2 4 8" xfId="4447"/>
    <cellStyle name="Calculation 2 4 8 2" xfId="4448"/>
    <cellStyle name="Calculation 2 4 8 2 2" xfId="4449"/>
    <cellStyle name="Calculation 2 4 8 3" xfId="4450"/>
    <cellStyle name="Calculation 2 4 8 3 2" xfId="4451"/>
    <cellStyle name="Calculation 2 4 8 4" xfId="4452"/>
    <cellStyle name="Calculation 2 4 8 5" xfId="4453"/>
    <cellStyle name="Calculation 2 4 9" xfId="4454"/>
    <cellStyle name="Calculation 2 4 9 2" xfId="4455"/>
    <cellStyle name="Calculation 2 5" xfId="4456"/>
    <cellStyle name="Calculation 2 5 10" xfId="4457"/>
    <cellStyle name="Calculation 2 5 10 2" xfId="4458"/>
    <cellStyle name="Calculation 2 5 11" xfId="4459"/>
    <cellStyle name="Calculation 2 5 2" xfId="4460"/>
    <cellStyle name="Calculation 2 5 2 10" xfId="4461"/>
    <cellStyle name="Calculation 2 5 2 2" xfId="4462"/>
    <cellStyle name="Calculation 2 5 2 2 2" xfId="4463"/>
    <cellStyle name="Calculation 2 5 2 2 2 2" xfId="4464"/>
    <cellStyle name="Calculation 2 5 2 2 2 2 2" xfId="4465"/>
    <cellStyle name="Calculation 2 5 2 2 2 2 2 2" xfId="4466"/>
    <cellStyle name="Calculation 2 5 2 2 2 2 3" xfId="4467"/>
    <cellStyle name="Calculation 2 5 2 2 2 2 3 2" xfId="4468"/>
    <cellStyle name="Calculation 2 5 2 2 2 2 4" xfId="4469"/>
    <cellStyle name="Calculation 2 5 2 2 2 2 5" xfId="4470"/>
    <cellStyle name="Calculation 2 5 2 2 2 3" xfId="4471"/>
    <cellStyle name="Calculation 2 5 2 2 2 3 2" xfId="4472"/>
    <cellStyle name="Calculation 2 5 2 2 2 4" xfId="4473"/>
    <cellStyle name="Calculation 2 5 2 2 2 4 2" xfId="4474"/>
    <cellStyle name="Calculation 2 5 2 2 2 5" xfId="4475"/>
    <cellStyle name="Calculation 2 5 2 2 2 6" xfId="4476"/>
    <cellStyle name="Calculation 2 5 2 2 3" xfId="4477"/>
    <cellStyle name="Calculation 2 5 2 2 3 2" xfId="4478"/>
    <cellStyle name="Calculation 2 5 2 2 3 2 2" xfId="4479"/>
    <cellStyle name="Calculation 2 5 2 2 3 2 2 2" xfId="4480"/>
    <cellStyle name="Calculation 2 5 2 2 3 2 3" xfId="4481"/>
    <cellStyle name="Calculation 2 5 2 2 3 2 3 2" xfId="4482"/>
    <cellStyle name="Calculation 2 5 2 2 3 2 4" xfId="4483"/>
    <cellStyle name="Calculation 2 5 2 2 3 2 5" xfId="4484"/>
    <cellStyle name="Calculation 2 5 2 2 3 3" xfId="4485"/>
    <cellStyle name="Calculation 2 5 2 2 3 3 2" xfId="4486"/>
    <cellStyle name="Calculation 2 5 2 2 3 4" xfId="4487"/>
    <cellStyle name="Calculation 2 5 2 2 3 4 2" xfId="4488"/>
    <cellStyle name="Calculation 2 5 2 2 3 5" xfId="4489"/>
    <cellStyle name="Calculation 2 5 2 2 3 6" xfId="4490"/>
    <cellStyle name="Calculation 2 5 2 2 4" xfId="4491"/>
    <cellStyle name="Calculation 2 5 2 2 4 2" xfId="4492"/>
    <cellStyle name="Calculation 2 5 2 2 4 2 2" xfId="4493"/>
    <cellStyle name="Calculation 2 5 2 2 4 2 2 2" xfId="4494"/>
    <cellStyle name="Calculation 2 5 2 2 4 2 3" xfId="4495"/>
    <cellStyle name="Calculation 2 5 2 2 4 2 3 2" xfId="4496"/>
    <cellStyle name="Calculation 2 5 2 2 4 2 4" xfId="4497"/>
    <cellStyle name="Calculation 2 5 2 2 4 2 5" xfId="4498"/>
    <cellStyle name="Calculation 2 5 2 2 4 3" xfId="4499"/>
    <cellStyle name="Calculation 2 5 2 2 4 3 2" xfId="4500"/>
    <cellStyle name="Calculation 2 5 2 2 4 4" xfId="4501"/>
    <cellStyle name="Calculation 2 5 2 2 4 4 2" xfId="4502"/>
    <cellStyle name="Calculation 2 5 2 2 4 5" xfId="4503"/>
    <cellStyle name="Calculation 2 5 2 2 4 6" xfId="4504"/>
    <cellStyle name="Calculation 2 5 2 2 5" xfId="4505"/>
    <cellStyle name="Calculation 2 5 2 2 5 2" xfId="4506"/>
    <cellStyle name="Calculation 2 5 2 2 5 2 2" xfId="4507"/>
    <cellStyle name="Calculation 2 5 2 2 5 3" xfId="4508"/>
    <cellStyle name="Calculation 2 5 2 2 5 3 2" xfId="4509"/>
    <cellStyle name="Calculation 2 5 2 2 5 4" xfId="4510"/>
    <cellStyle name="Calculation 2 5 2 2 5 5" xfId="4511"/>
    <cellStyle name="Calculation 2 5 2 2 6" xfId="4512"/>
    <cellStyle name="Calculation 2 5 2 2 6 2" xfId="4513"/>
    <cellStyle name="Calculation 2 5 2 2 7" xfId="4514"/>
    <cellStyle name="Calculation 2 5 2 2 7 2" xfId="4515"/>
    <cellStyle name="Calculation 2 5 2 2 8" xfId="4516"/>
    <cellStyle name="Calculation 2 5 2 2 9" xfId="4517"/>
    <cellStyle name="Calculation 2 5 2 3" xfId="4518"/>
    <cellStyle name="Calculation 2 5 2 3 2" xfId="4519"/>
    <cellStyle name="Calculation 2 5 2 3 2 2" xfId="4520"/>
    <cellStyle name="Calculation 2 5 2 3 2 2 2" xfId="4521"/>
    <cellStyle name="Calculation 2 5 2 3 2 2 2 2" xfId="4522"/>
    <cellStyle name="Calculation 2 5 2 3 2 2 3" xfId="4523"/>
    <cellStyle name="Calculation 2 5 2 3 2 2 3 2" xfId="4524"/>
    <cellStyle name="Calculation 2 5 2 3 2 2 4" xfId="4525"/>
    <cellStyle name="Calculation 2 5 2 3 2 2 5" xfId="4526"/>
    <cellStyle name="Calculation 2 5 2 3 2 3" xfId="4527"/>
    <cellStyle name="Calculation 2 5 2 3 2 3 2" xfId="4528"/>
    <cellStyle name="Calculation 2 5 2 3 2 4" xfId="4529"/>
    <cellStyle name="Calculation 2 5 2 3 2 4 2" xfId="4530"/>
    <cellStyle name="Calculation 2 5 2 3 2 5" xfId="4531"/>
    <cellStyle name="Calculation 2 5 2 3 2 6" xfId="4532"/>
    <cellStyle name="Calculation 2 5 2 3 3" xfId="4533"/>
    <cellStyle name="Calculation 2 5 2 3 3 2" xfId="4534"/>
    <cellStyle name="Calculation 2 5 2 3 3 2 2" xfId="4535"/>
    <cellStyle name="Calculation 2 5 2 3 3 2 2 2" xfId="4536"/>
    <cellStyle name="Calculation 2 5 2 3 3 2 3" xfId="4537"/>
    <cellStyle name="Calculation 2 5 2 3 3 2 3 2" xfId="4538"/>
    <cellStyle name="Calculation 2 5 2 3 3 2 4" xfId="4539"/>
    <cellStyle name="Calculation 2 5 2 3 3 2 5" xfId="4540"/>
    <cellStyle name="Calculation 2 5 2 3 3 3" xfId="4541"/>
    <cellStyle name="Calculation 2 5 2 3 3 3 2" xfId="4542"/>
    <cellStyle name="Calculation 2 5 2 3 3 4" xfId="4543"/>
    <cellStyle name="Calculation 2 5 2 3 3 4 2" xfId="4544"/>
    <cellStyle name="Calculation 2 5 2 3 3 5" xfId="4545"/>
    <cellStyle name="Calculation 2 5 2 3 3 6" xfId="4546"/>
    <cellStyle name="Calculation 2 5 2 3 4" xfId="4547"/>
    <cellStyle name="Calculation 2 5 2 3 4 2" xfId="4548"/>
    <cellStyle name="Calculation 2 5 2 3 4 2 2" xfId="4549"/>
    <cellStyle name="Calculation 2 5 2 3 4 3" xfId="4550"/>
    <cellStyle name="Calculation 2 5 2 3 4 3 2" xfId="4551"/>
    <cellStyle name="Calculation 2 5 2 3 4 4" xfId="4552"/>
    <cellStyle name="Calculation 2 5 2 3 4 5" xfId="4553"/>
    <cellStyle name="Calculation 2 5 2 3 5" xfId="4554"/>
    <cellStyle name="Calculation 2 5 2 3 5 2" xfId="4555"/>
    <cellStyle name="Calculation 2 5 2 3 6" xfId="4556"/>
    <cellStyle name="Calculation 2 5 2 3 6 2" xfId="4557"/>
    <cellStyle name="Calculation 2 5 2 3 7" xfId="4558"/>
    <cellStyle name="Calculation 2 5 2 3 8" xfId="4559"/>
    <cellStyle name="Calculation 2 5 2 4" xfId="4560"/>
    <cellStyle name="Calculation 2 5 2 4 2" xfId="4561"/>
    <cellStyle name="Calculation 2 5 2 4 2 2" xfId="4562"/>
    <cellStyle name="Calculation 2 5 2 4 2 2 2" xfId="4563"/>
    <cellStyle name="Calculation 2 5 2 4 2 3" xfId="4564"/>
    <cellStyle name="Calculation 2 5 2 4 2 3 2" xfId="4565"/>
    <cellStyle name="Calculation 2 5 2 4 2 4" xfId="4566"/>
    <cellStyle name="Calculation 2 5 2 4 2 5" xfId="4567"/>
    <cellStyle name="Calculation 2 5 2 4 3" xfId="4568"/>
    <cellStyle name="Calculation 2 5 2 4 3 2" xfId="4569"/>
    <cellStyle name="Calculation 2 5 2 4 4" xfId="4570"/>
    <cellStyle name="Calculation 2 5 2 4 4 2" xfId="4571"/>
    <cellStyle name="Calculation 2 5 2 4 5" xfId="4572"/>
    <cellStyle name="Calculation 2 5 2 4 6" xfId="4573"/>
    <cellStyle name="Calculation 2 5 2 5" xfId="4574"/>
    <cellStyle name="Calculation 2 5 2 5 2" xfId="4575"/>
    <cellStyle name="Calculation 2 5 2 5 2 2" xfId="4576"/>
    <cellStyle name="Calculation 2 5 2 5 2 2 2" xfId="4577"/>
    <cellStyle name="Calculation 2 5 2 5 2 3" xfId="4578"/>
    <cellStyle name="Calculation 2 5 2 5 2 3 2" xfId="4579"/>
    <cellStyle name="Calculation 2 5 2 5 2 4" xfId="4580"/>
    <cellStyle name="Calculation 2 5 2 5 2 5" xfId="4581"/>
    <cellStyle name="Calculation 2 5 2 5 3" xfId="4582"/>
    <cellStyle name="Calculation 2 5 2 5 3 2" xfId="4583"/>
    <cellStyle name="Calculation 2 5 2 5 4" xfId="4584"/>
    <cellStyle name="Calculation 2 5 2 5 4 2" xfId="4585"/>
    <cellStyle name="Calculation 2 5 2 5 5" xfId="4586"/>
    <cellStyle name="Calculation 2 5 2 5 6" xfId="4587"/>
    <cellStyle name="Calculation 2 5 2 6" xfId="4588"/>
    <cellStyle name="Calculation 2 5 2 6 2" xfId="4589"/>
    <cellStyle name="Calculation 2 5 2 6 2 2" xfId="4590"/>
    <cellStyle name="Calculation 2 5 2 6 2 2 2" xfId="4591"/>
    <cellStyle name="Calculation 2 5 2 6 2 3" xfId="4592"/>
    <cellStyle name="Calculation 2 5 2 6 2 3 2" xfId="4593"/>
    <cellStyle name="Calculation 2 5 2 6 2 4" xfId="4594"/>
    <cellStyle name="Calculation 2 5 2 6 2 5" xfId="4595"/>
    <cellStyle name="Calculation 2 5 2 6 3" xfId="4596"/>
    <cellStyle name="Calculation 2 5 2 6 3 2" xfId="4597"/>
    <cellStyle name="Calculation 2 5 2 6 4" xfId="4598"/>
    <cellStyle name="Calculation 2 5 2 6 4 2" xfId="4599"/>
    <cellStyle name="Calculation 2 5 2 6 5" xfId="4600"/>
    <cellStyle name="Calculation 2 5 2 6 6" xfId="4601"/>
    <cellStyle name="Calculation 2 5 2 7" xfId="4602"/>
    <cellStyle name="Calculation 2 5 2 7 2" xfId="4603"/>
    <cellStyle name="Calculation 2 5 2 7 2 2" xfId="4604"/>
    <cellStyle name="Calculation 2 5 2 7 3" xfId="4605"/>
    <cellStyle name="Calculation 2 5 2 7 3 2" xfId="4606"/>
    <cellStyle name="Calculation 2 5 2 7 4" xfId="4607"/>
    <cellStyle name="Calculation 2 5 2 7 5" xfId="4608"/>
    <cellStyle name="Calculation 2 5 2 8" xfId="4609"/>
    <cellStyle name="Calculation 2 5 2 8 2" xfId="4610"/>
    <cellStyle name="Calculation 2 5 2 9" xfId="4611"/>
    <cellStyle name="Calculation 2 5 2 9 2" xfId="4612"/>
    <cellStyle name="Calculation 2 5 3" xfId="4613"/>
    <cellStyle name="Calculation 2 5 3 2" xfId="4614"/>
    <cellStyle name="Calculation 2 5 3 2 2" xfId="4615"/>
    <cellStyle name="Calculation 2 5 3 2 2 2" xfId="4616"/>
    <cellStyle name="Calculation 2 5 3 2 2 2 2" xfId="4617"/>
    <cellStyle name="Calculation 2 5 3 2 2 3" xfId="4618"/>
    <cellStyle name="Calculation 2 5 3 2 2 3 2" xfId="4619"/>
    <cellStyle name="Calculation 2 5 3 2 2 4" xfId="4620"/>
    <cellStyle name="Calculation 2 5 3 2 2 5" xfId="4621"/>
    <cellStyle name="Calculation 2 5 3 2 3" xfId="4622"/>
    <cellStyle name="Calculation 2 5 3 2 3 2" xfId="4623"/>
    <cellStyle name="Calculation 2 5 3 2 4" xfId="4624"/>
    <cellStyle name="Calculation 2 5 3 2 4 2" xfId="4625"/>
    <cellStyle name="Calculation 2 5 3 2 5" xfId="4626"/>
    <cellStyle name="Calculation 2 5 3 2 6" xfId="4627"/>
    <cellStyle name="Calculation 2 5 3 3" xfId="4628"/>
    <cellStyle name="Calculation 2 5 3 3 2" xfId="4629"/>
    <cellStyle name="Calculation 2 5 3 3 2 2" xfId="4630"/>
    <cellStyle name="Calculation 2 5 3 3 2 2 2" xfId="4631"/>
    <cellStyle name="Calculation 2 5 3 3 2 3" xfId="4632"/>
    <cellStyle name="Calculation 2 5 3 3 2 3 2" xfId="4633"/>
    <cellStyle name="Calculation 2 5 3 3 2 4" xfId="4634"/>
    <cellStyle name="Calculation 2 5 3 3 2 5" xfId="4635"/>
    <cellStyle name="Calculation 2 5 3 3 3" xfId="4636"/>
    <cellStyle name="Calculation 2 5 3 3 3 2" xfId="4637"/>
    <cellStyle name="Calculation 2 5 3 3 4" xfId="4638"/>
    <cellStyle name="Calculation 2 5 3 3 4 2" xfId="4639"/>
    <cellStyle name="Calculation 2 5 3 3 5" xfId="4640"/>
    <cellStyle name="Calculation 2 5 3 3 6" xfId="4641"/>
    <cellStyle name="Calculation 2 5 3 4" xfId="4642"/>
    <cellStyle name="Calculation 2 5 3 4 2" xfId="4643"/>
    <cellStyle name="Calculation 2 5 3 4 2 2" xfId="4644"/>
    <cellStyle name="Calculation 2 5 3 4 2 2 2" xfId="4645"/>
    <cellStyle name="Calculation 2 5 3 4 2 3" xfId="4646"/>
    <cellStyle name="Calculation 2 5 3 4 2 3 2" xfId="4647"/>
    <cellStyle name="Calculation 2 5 3 4 2 4" xfId="4648"/>
    <cellStyle name="Calculation 2 5 3 4 2 5" xfId="4649"/>
    <cellStyle name="Calculation 2 5 3 4 3" xfId="4650"/>
    <cellStyle name="Calculation 2 5 3 4 3 2" xfId="4651"/>
    <cellStyle name="Calculation 2 5 3 4 4" xfId="4652"/>
    <cellStyle name="Calculation 2 5 3 4 4 2" xfId="4653"/>
    <cellStyle name="Calculation 2 5 3 4 5" xfId="4654"/>
    <cellStyle name="Calculation 2 5 3 4 6" xfId="4655"/>
    <cellStyle name="Calculation 2 5 3 5" xfId="4656"/>
    <cellStyle name="Calculation 2 5 3 5 2" xfId="4657"/>
    <cellStyle name="Calculation 2 5 3 5 2 2" xfId="4658"/>
    <cellStyle name="Calculation 2 5 3 5 3" xfId="4659"/>
    <cellStyle name="Calculation 2 5 3 5 3 2" xfId="4660"/>
    <cellStyle name="Calculation 2 5 3 5 4" xfId="4661"/>
    <cellStyle name="Calculation 2 5 3 5 5" xfId="4662"/>
    <cellStyle name="Calculation 2 5 3 6" xfId="4663"/>
    <cellStyle name="Calculation 2 5 3 6 2" xfId="4664"/>
    <cellStyle name="Calculation 2 5 3 7" xfId="4665"/>
    <cellStyle name="Calculation 2 5 3 7 2" xfId="4666"/>
    <cellStyle name="Calculation 2 5 3 8" xfId="4667"/>
    <cellStyle name="Calculation 2 5 3 9" xfId="4668"/>
    <cellStyle name="Calculation 2 5 4" xfId="4669"/>
    <cellStyle name="Calculation 2 5 4 2" xfId="4670"/>
    <cellStyle name="Calculation 2 5 4 2 2" xfId="4671"/>
    <cellStyle name="Calculation 2 5 4 2 2 2" xfId="4672"/>
    <cellStyle name="Calculation 2 5 4 2 2 2 2" xfId="4673"/>
    <cellStyle name="Calculation 2 5 4 2 2 3" xfId="4674"/>
    <cellStyle name="Calculation 2 5 4 2 2 3 2" xfId="4675"/>
    <cellStyle name="Calculation 2 5 4 2 2 4" xfId="4676"/>
    <cellStyle name="Calculation 2 5 4 2 2 5" xfId="4677"/>
    <cellStyle name="Calculation 2 5 4 2 3" xfId="4678"/>
    <cellStyle name="Calculation 2 5 4 2 3 2" xfId="4679"/>
    <cellStyle name="Calculation 2 5 4 2 4" xfId="4680"/>
    <cellStyle name="Calculation 2 5 4 2 4 2" xfId="4681"/>
    <cellStyle name="Calculation 2 5 4 2 5" xfId="4682"/>
    <cellStyle name="Calculation 2 5 4 2 6" xfId="4683"/>
    <cellStyle name="Calculation 2 5 4 3" xfId="4684"/>
    <cellStyle name="Calculation 2 5 4 3 2" xfId="4685"/>
    <cellStyle name="Calculation 2 5 4 3 2 2" xfId="4686"/>
    <cellStyle name="Calculation 2 5 4 3 2 2 2" xfId="4687"/>
    <cellStyle name="Calculation 2 5 4 3 2 3" xfId="4688"/>
    <cellStyle name="Calculation 2 5 4 3 2 3 2" xfId="4689"/>
    <cellStyle name="Calculation 2 5 4 3 2 4" xfId="4690"/>
    <cellStyle name="Calculation 2 5 4 3 2 5" xfId="4691"/>
    <cellStyle name="Calculation 2 5 4 3 3" xfId="4692"/>
    <cellStyle name="Calculation 2 5 4 3 3 2" xfId="4693"/>
    <cellStyle name="Calculation 2 5 4 3 4" xfId="4694"/>
    <cellStyle name="Calculation 2 5 4 3 4 2" xfId="4695"/>
    <cellStyle name="Calculation 2 5 4 3 5" xfId="4696"/>
    <cellStyle name="Calculation 2 5 4 3 6" xfId="4697"/>
    <cellStyle name="Calculation 2 5 4 4" xfId="4698"/>
    <cellStyle name="Calculation 2 5 4 4 2" xfId="4699"/>
    <cellStyle name="Calculation 2 5 4 4 2 2" xfId="4700"/>
    <cellStyle name="Calculation 2 5 4 4 3" xfId="4701"/>
    <cellStyle name="Calculation 2 5 4 4 3 2" xfId="4702"/>
    <cellStyle name="Calculation 2 5 4 4 4" xfId="4703"/>
    <cellStyle name="Calculation 2 5 4 4 5" xfId="4704"/>
    <cellStyle name="Calculation 2 5 4 5" xfId="4705"/>
    <cellStyle name="Calculation 2 5 4 5 2" xfId="4706"/>
    <cellStyle name="Calculation 2 5 4 6" xfId="4707"/>
    <cellStyle name="Calculation 2 5 4 6 2" xfId="4708"/>
    <cellStyle name="Calculation 2 5 4 7" xfId="4709"/>
    <cellStyle name="Calculation 2 5 4 8" xfId="4710"/>
    <cellStyle name="Calculation 2 5 5" xfId="4711"/>
    <cellStyle name="Calculation 2 5 5 2" xfId="4712"/>
    <cellStyle name="Calculation 2 5 5 2 2" xfId="4713"/>
    <cellStyle name="Calculation 2 5 5 2 2 2" xfId="4714"/>
    <cellStyle name="Calculation 2 5 5 2 3" xfId="4715"/>
    <cellStyle name="Calculation 2 5 5 2 3 2" xfId="4716"/>
    <cellStyle name="Calculation 2 5 5 2 4" xfId="4717"/>
    <cellStyle name="Calculation 2 5 5 2 5" xfId="4718"/>
    <cellStyle name="Calculation 2 5 5 3" xfId="4719"/>
    <cellStyle name="Calculation 2 5 5 3 2" xfId="4720"/>
    <cellStyle name="Calculation 2 5 5 4" xfId="4721"/>
    <cellStyle name="Calculation 2 5 5 4 2" xfId="4722"/>
    <cellStyle name="Calculation 2 5 5 5" xfId="4723"/>
    <cellStyle name="Calculation 2 5 5 6" xfId="4724"/>
    <cellStyle name="Calculation 2 5 6" xfId="4725"/>
    <cellStyle name="Calculation 2 5 6 2" xfId="4726"/>
    <cellStyle name="Calculation 2 5 6 2 2" xfId="4727"/>
    <cellStyle name="Calculation 2 5 6 2 2 2" xfId="4728"/>
    <cellStyle name="Calculation 2 5 6 2 3" xfId="4729"/>
    <cellStyle name="Calculation 2 5 6 2 3 2" xfId="4730"/>
    <cellStyle name="Calculation 2 5 6 2 4" xfId="4731"/>
    <cellStyle name="Calculation 2 5 6 2 5" xfId="4732"/>
    <cellStyle name="Calculation 2 5 6 3" xfId="4733"/>
    <cellStyle name="Calculation 2 5 6 3 2" xfId="4734"/>
    <cellStyle name="Calculation 2 5 6 4" xfId="4735"/>
    <cellStyle name="Calculation 2 5 6 4 2" xfId="4736"/>
    <cellStyle name="Calculation 2 5 6 5" xfId="4737"/>
    <cellStyle name="Calculation 2 5 6 6" xfId="4738"/>
    <cellStyle name="Calculation 2 5 7" xfId="4739"/>
    <cellStyle name="Calculation 2 5 7 2" xfId="4740"/>
    <cellStyle name="Calculation 2 5 7 2 2" xfId="4741"/>
    <cellStyle name="Calculation 2 5 7 2 2 2" xfId="4742"/>
    <cellStyle name="Calculation 2 5 7 2 3" xfId="4743"/>
    <cellStyle name="Calculation 2 5 7 2 3 2" xfId="4744"/>
    <cellStyle name="Calculation 2 5 7 2 4" xfId="4745"/>
    <cellStyle name="Calculation 2 5 7 2 5" xfId="4746"/>
    <cellStyle name="Calculation 2 5 7 3" xfId="4747"/>
    <cellStyle name="Calculation 2 5 7 3 2" xfId="4748"/>
    <cellStyle name="Calculation 2 5 7 4" xfId="4749"/>
    <cellStyle name="Calculation 2 5 7 4 2" xfId="4750"/>
    <cellStyle name="Calculation 2 5 7 5" xfId="4751"/>
    <cellStyle name="Calculation 2 5 7 6" xfId="4752"/>
    <cellStyle name="Calculation 2 5 8" xfId="4753"/>
    <cellStyle name="Calculation 2 5 8 2" xfId="4754"/>
    <cellStyle name="Calculation 2 5 8 2 2" xfId="4755"/>
    <cellStyle name="Calculation 2 5 8 3" xfId="4756"/>
    <cellStyle name="Calculation 2 5 8 3 2" xfId="4757"/>
    <cellStyle name="Calculation 2 5 8 4" xfId="4758"/>
    <cellStyle name="Calculation 2 5 8 5" xfId="4759"/>
    <cellStyle name="Calculation 2 5 9" xfId="4760"/>
    <cellStyle name="Calculation 2 5 9 2" xfId="4761"/>
    <cellStyle name="Calculation 2 6" xfId="4762"/>
    <cellStyle name="Calculation 2 6 2" xfId="4763"/>
    <cellStyle name="Calculation 2 6 2 2" xfId="4764"/>
    <cellStyle name="Calculation 2 6 2 2 2" xfId="4765"/>
    <cellStyle name="Calculation 2 6 2 2 2 2" xfId="4766"/>
    <cellStyle name="Calculation 2 6 2 2 3" xfId="4767"/>
    <cellStyle name="Calculation 2 6 2 2 3 2" xfId="4768"/>
    <cellStyle name="Calculation 2 6 2 2 4" xfId="4769"/>
    <cellStyle name="Calculation 2 6 2 2 5" xfId="4770"/>
    <cellStyle name="Calculation 2 6 2 3" xfId="4771"/>
    <cellStyle name="Calculation 2 6 2 3 2" xfId="4772"/>
    <cellStyle name="Calculation 2 6 2 4" xfId="4773"/>
    <cellStyle name="Calculation 2 6 2 4 2" xfId="4774"/>
    <cellStyle name="Calculation 2 6 2 5" xfId="4775"/>
    <cellStyle name="Calculation 2 6 2 6" xfId="4776"/>
    <cellStyle name="Calculation 2 6 3" xfId="4777"/>
    <cellStyle name="Calculation 2 6 3 2" xfId="4778"/>
    <cellStyle name="Calculation 2 6 3 2 2" xfId="4779"/>
    <cellStyle name="Calculation 2 6 3 2 2 2" xfId="4780"/>
    <cellStyle name="Calculation 2 6 3 2 3" xfId="4781"/>
    <cellStyle name="Calculation 2 6 3 2 3 2" xfId="4782"/>
    <cellStyle name="Calculation 2 6 3 2 4" xfId="4783"/>
    <cellStyle name="Calculation 2 6 3 2 5" xfId="4784"/>
    <cellStyle name="Calculation 2 6 3 3" xfId="4785"/>
    <cellStyle name="Calculation 2 6 3 3 2" xfId="4786"/>
    <cellStyle name="Calculation 2 6 3 4" xfId="4787"/>
    <cellStyle name="Calculation 2 6 3 4 2" xfId="4788"/>
    <cellStyle name="Calculation 2 6 3 5" xfId="4789"/>
    <cellStyle name="Calculation 2 6 3 6" xfId="4790"/>
    <cellStyle name="Calculation 2 6 4" xfId="4791"/>
    <cellStyle name="Calculation 2 6 4 2" xfId="4792"/>
    <cellStyle name="Calculation 2 6 4 2 2" xfId="4793"/>
    <cellStyle name="Calculation 2 6 4 2 2 2" xfId="4794"/>
    <cellStyle name="Calculation 2 6 4 2 3" xfId="4795"/>
    <cellStyle name="Calculation 2 6 4 2 3 2" xfId="4796"/>
    <cellStyle name="Calculation 2 6 4 2 4" xfId="4797"/>
    <cellStyle name="Calculation 2 6 4 2 5" xfId="4798"/>
    <cellStyle name="Calculation 2 6 4 3" xfId="4799"/>
    <cellStyle name="Calculation 2 6 4 3 2" xfId="4800"/>
    <cellStyle name="Calculation 2 6 4 4" xfId="4801"/>
    <cellStyle name="Calculation 2 6 4 4 2" xfId="4802"/>
    <cellStyle name="Calculation 2 6 4 5" xfId="4803"/>
    <cellStyle name="Calculation 2 6 4 6" xfId="4804"/>
    <cellStyle name="Calculation 2 6 5" xfId="4805"/>
    <cellStyle name="Calculation 2 6 5 2" xfId="4806"/>
    <cellStyle name="Calculation 2 6 5 2 2" xfId="4807"/>
    <cellStyle name="Calculation 2 6 5 3" xfId="4808"/>
    <cellStyle name="Calculation 2 6 5 3 2" xfId="4809"/>
    <cellStyle name="Calculation 2 6 5 4" xfId="4810"/>
    <cellStyle name="Calculation 2 6 5 5" xfId="4811"/>
    <cellStyle name="Calculation 2 6 6" xfId="4812"/>
    <cellStyle name="Calculation 2 6 6 2" xfId="4813"/>
    <cellStyle name="Calculation 2 6 7" xfId="4814"/>
    <cellStyle name="Calculation 2 6 7 2" xfId="4815"/>
    <cellStyle name="Calculation 2 6 8" xfId="4816"/>
    <cellStyle name="Calculation 2 6 9" xfId="4817"/>
    <cellStyle name="Calculation 2 7" xfId="4818"/>
    <cellStyle name="Calculation 2 7 2" xfId="4819"/>
    <cellStyle name="Calculation 2 7 2 2" xfId="4820"/>
    <cellStyle name="Calculation 2 7 2 2 2" xfId="4821"/>
    <cellStyle name="Calculation 2 7 2 3" xfId="4822"/>
    <cellStyle name="Calculation 2 7 2 3 2" xfId="4823"/>
    <cellStyle name="Calculation 2 7 2 4" xfId="4824"/>
    <cellStyle name="Calculation 2 7 2 5" xfId="4825"/>
    <cellStyle name="Calculation 2 7 3" xfId="4826"/>
    <cellStyle name="Calculation 2 7 3 2" xfId="4827"/>
    <cellStyle name="Calculation 2 7 4" xfId="4828"/>
    <cellStyle name="Calculation 2 7 4 2" xfId="4829"/>
    <cellStyle name="Calculation 2 7 5" xfId="4830"/>
    <cellStyle name="Calculation 2 7 6" xfId="4831"/>
    <cellStyle name="Calculation 2 8" xfId="4832"/>
    <cellStyle name="Calculation 2 8 2" xfId="4833"/>
    <cellStyle name="Calculation 2 8 2 2" xfId="4834"/>
    <cellStyle name="Calculation 2 8 2 2 2" xfId="4835"/>
    <cellStyle name="Calculation 2 8 2 3" xfId="4836"/>
    <cellStyle name="Calculation 2 8 2 3 2" xfId="4837"/>
    <cellStyle name="Calculation 2 8 2 4" xfId="4838"/>
    <cellStyle name="Calculation 2 8 2 5" xfId="4839"/>
    <cellStyle name="Calculation 2 8 3" xfId="4840"/>
    <cellStyle name="Calculation 2 8 3 2" xfId="4841"/>
    <cellStyle name="Calculation 2 8 4" xfId="4842"/>
    <cellStyle name="Calculation 2 8 4 2" xfId="4843"/>
    <cellStyle name="Calculation 2 8 5" xfId="4844"/>
    <cellStyle name="Calculation 2 8 6" xfId="4845"/>
    <cellStyle name="Calculation 2 9" xfId="4846"/>
    <cellStyle name="Calculation 2 9 2" xfId="4847"/>
    <cellStyle name="Calculation 2 9 2 2" xfId="4848"/>
    <cellStyle name="Calculation 2 9 2 2 2" xfId="4849"/>
    <cellStyle name="Calculation 2 9 2 3" xfId="4850"/>
    <cellStyle name="Calculation 2 9 2 3 2" xfId="4851"/>
    <cellStyle name="Calculation 2 9 2 4" xfId="4852"/>
    <cellStyle name="Calculation 2 9 2 5" xfId="4853"/>
    <cellStyle name="Calculation 2 9 3" xfId="4854"/>
    <cellStyle name="Calculation 2 9 3 2" xfId="4855"/>
    <cellStyle name="Calculation 2 9 4" xfId="4856"/>
    <cellStyle name="Calculation 2 9 4 2" xfId="4857"/>
    <cellStyle name="Calculation 2 9 5" xfId="4858"/>
    <cellStyle name="Calculation 2 9 6" xfId="4859"/>
    <cellStyle name="Cálculo" xfId="4860"/>
    <cellStyle name="Cálculo 10" xfId="4861"/>
    <cellStyle name="Cálculo 10 2" xfId="4862"/>
    <cellStyle name="Cálculo 10 2 2" xfId="4863"/>
    <cellStyle name="Cálculo 10 3" xfId="4864"/>
    <cellStyle name="Cálculo 10 3 2" xfId="4865"/>
    <cellStyle name="Cálculo 10 4" xfId="4866"/>
    <cellStyle name="Cálculo 10 5" xfId="4867"/>
    <cellStyle name="Cálculo 11" xfId="4868"/>
    <cellStyle name="Cálculo 11 2" xfId="4869"/>
    <cellStyle name="Cálculo 11 2 2" xfId="4870"/>
    <cellStyle name="Cálculo 11 3" xfId="4871"/>
    <cellStyle name="Cálculo 11 3 2" xfId="4872"/>
    <cellStyle name="Cálculo 11 4" xfId="4873"/>
    <cellStyle name="Cálculo 11 5" xfId="4874"/>
    <cellStyle name="Cálculo 12" xfId="4875"/>
    <cellStyle name="Cálculo 12 2" xfId="4876"/>
    <cellStyle name="Cálculo 12 2 2" xfId="4877"/>
    <cellStyle name="Cálculo 12 3" xfId="4878"/>
    <cellStyle name="Cálculo 12 3 2" xfId="4879"/>
    <cellStyle name="Cálculo 12 4" xfId="4880"/>
    <cellStyle name="Cálculo 12 5" xfId="4881"/>
    <cellStyle name="Cálculo 13" xfId="4882"/>
    <cellStyle name="Cálculo 13 2" xfId="4883"/>
    <cellStyle name="Cálculo 13 2 2" xfId="4884"/>
    <cellStyle name="Cálculo 13 3" xfId="4885"/>
    <cellStyle name="Cálculo 13 3 2" xfId="4886"/>
    <cellStyle name="Cálculo 13 4" xfId="4887"/>
    <cellStyle name="Cálculo 13 5" xfId="4888"/>
    <cellStyle name="Cálculo 14" xfId="4889"/>
    <cellStyle name="Cálculo 14 2" xfId="4890"/>
    <cellStyle name="Cálculo 14 2 2" xfId="4891"/>
    <cellStyle name="Cálculo 14 3" xfId="4892"/>
    <cellStyle name="Cálculo 14 3 2" xfId="4893"/>
    <cellStyle name="Cálculo 14 4" xfId="4894"/>
    <cellStyle name="Cálculo 14 5" xfId="4895"/>
    <cellStyle name="Cálculo 15" xfId="4896"/>
    <cellStyle name="Cálculo 15 2" xfId="4897"/>
    <cellStyle name="Cálculo 15 2 2" xfId="4898"/>
    <cellStyle name="Cálculo 15 3" xfId="4899"/>
    <cellStyle name="Cálculo 15 3 2" xfId="4900"/>
    <cellStyle name="Cálculo 15 4" xfId="4901"/>
    <cellStyle name="Cálculo 15 5" xfId="4902"/>
    <cellStyle name="Cálculo 16" xfId="4903"/>
    <cellStyle name="Cálculo 16 2" xfId="4904"/>
    <cellStyle name="Cálculo 16 2 2" xfId="4905"/>
    <cellStyle name="Cálculo 16 3" xfId="4906"/>
    <cellStyle name="Cálculo 16 3 2" xfId="4907"/>
    <cellStyle name="Cálculo 16 4" xfId="4908"/>
    <cellStyle name="Cálculo 16 5" xfId="4909"/>
    <cellStyle name="Cálculo 17" xfId="4910"/>
    <cellStyle name="Cálculo 17 2" xfId="4911"/>
    <cellStyle name="Cálculo 17 2 2" xfId="4912"/>
    <cellStyle name="Cálculo 17 3" xfId="4913"/>
    <cellStyle name="Cálculo 17 3 2" xfId="4914"/>
    <cellStyle name="Cálculo 17 4" xfId="4915"/>
    <cellStyle name="Cálculo 17 5" xfId="4916"/>
    <cellStyle name="Cálculo 18" xfId="4917"/>
    <cellStyle name="Cálculo 18 2" xfId="4918"/>
    <cellStyle name="Cálculo 18 2 2" xfId="4919"/>
    <cellStyle name="Cálculo 18 3" xfId="4920"/>
    <cellStyle name="Cálculo 18 3 2" xfId="4921"/>
    <cellStyle name="Cálculo 18 4" xfId="4922"/>
    <cellStyle name="Cálculo 18 5" xfId="4923"/>
    <cellStyle name="Cálculo 19" xfId="4924"/>
    <cellStyle name="Cálculo 19 2" xfId="4925"/>
    <cellStyle name="Cálculo 19 2 2" xfId="4926"/>
    <cellStyle name="Cálculo 19 3" xfId="4927"/>
    <cellStyle name="Cálculo 19 3 2" xfId="4928"/>
    <cellStyle name="Cálculo 19 4" xfId="4929"/>
    <cellStyle name="Cálculo 19 5" xfId="4930"/>
    <cellStyle name="Cálculo 2" xfId="4931"/>
    <cellStyle name="Cálculo 2 10" xfId="4932"/>
    <cellStyle name="Cálculo 2 10 2" xfId="4933"/>
    <cellStyle name="Cálculo 2 10 2 2" xfId="4934"/>
    <cellStyle name="Cálculo 2 10 3" xfId="4935"/>
    <cellStyle name="Cálculo 2 10 3 2" xfId="4936"/>
    <cellStyle name="Cálculo 2 10 4" xfId="4937"/>
    <cellStyle name="Cálculo 2 10 5" xfId="4938"/>
    <cellStyle name="Cálculo 2 11" xfId="4939"/>
    <cellStyle name="Cálculo 2 11 2" xfId="4940"/>
    <cellStyle name="Cálculo 2 11 2 2" xfId="4941"/>
    <cellStyle name="Cálculo 2 11 3" xfId="4942"/>
    <cellStyle name="Cálculo 2 11 3 2" xfId="4943"/>
    <cellStyle name="Cálculo 2 11 4" xfId="4944"/>
    <cellStyle name="Cálculo 2 11 5" xfId="4945"/>
    <cellStyle name="Cálculo 2 12" xfId="4946"/>
    <cellStyle name="Cálculo 2 12 2" xfId="4947"/>
    <cellStyle name="Cálculo 2 12 2 2" xfId="4948"/>
    <cellStyle name="Cálculo 2 12 3" xfId="4949"/>
    <cellStyle name="Cálculo 2 12 3 2" xfId="4950"/>
    <cellStyle name="Cálculo 2 12 4" xfId="4951"/>
    <cellStyle name="Cálculo 2 12 5" xfId="4952"/>
    <cellStyle name="Cálculo 2 13" xfId="4953"/>
    <cellStyle name="Cálculo 2 13 2" xfId="4954"/>
    <cellStyle name="Cálculo 2 13 2 2" xfId="4955"/>
    <cellStyle name="Cálculo 2 13 3" xfId="4956"/>
    <cellStyle name="Cálculo 2 13 3 2" xfId="4957"/>
    <cellStyle name="Cálculo 2 13 4" xfId="4958"/>
    <cellStyle name="Cálculo 2 13 5" xfId="4959"/>
    <cellStyle name="Cálculo 2 14" xfId="4960"/>
    <cellStyle name="Cálculo 2 14 2" xfId="4961"/>
    <cellStyle name="Cálculo 2 14 2 2" xfId="4962"/>
    <cellStyle name="Cálculo 2 14 3" xfId="4963"/>
    <cellStyle name="Cálculo 2 14 3 2" xfId="4964"/>
    <cellStyle name="Cálculo 2 14 4" xfId="4965"/>
    <cellStyle name="Cálculo 2 14 5" xfId="4966"/>
    <cellStyle name="Cálculo 2 15" xfId="4967"/>
    <cellStyle name="Cálculo 2 15 2" xfId="4968"/>
    <cellStyle name="Cálculo 2 15 2 2" xfId="4969"/>
    <cellStyle name="Cálculo 2 15 3" xfId="4970"/>
    <cellStyle name="Cálculo 2 15 3 2" xfId="4971"/>
    <cellStyle name="Cálculo 2 15 4" xfId="4972"/>
    <cellStyle name="Cálculo 2 15 5" xfId="4973"/>
    <cellStyle name="Cálculo 2 16" xfId="4974"/>
    <cellStyle name="Cálculo 2 16 2" xfId="4975"/>
    <cellStyle name="Cálculo 2 16 2 2" xfId="4976"/>
    <cellStyle name="Cálculo 2 16 3" xfId="4977"/>
    <cellStyle name="Cálculo 2 16 3 2" xfId="4978"/>
    <cellStyle name="Cálculo 2 16 4" xfId="4979"/>
    <cellStyle name="Cálculo 2 16 5" xfId="4980"/>
    <cellStyle name="Cálculo 2 17" xfId="4981"/>
    <cellStyle name="Cálculo 2 17 2" xfId="4982"/>
    <cellStyle name="Cálculo 2 17 2 2" xfId="4983"/>
    <cellStyle name="Cálculo 2 17 3" xfId="4984"/>
    <cellStyle name="Cálculo 2 17 3 2" xfId="4985"/>
    <cellStyle name="Cálculo 2 17 4" xfId="4986"/>
    <cellStyle name="Cálculo 2 17 5" xfId="4987"/>
    <cellStyle name="Cálculo 2 18" xfId="4988"/>
    <cellStyle name="Cálculo 2 18 2" xfId="4989"/>
    <cellStyle name="Cálculo 2 18 2 2" xfId="4990"/>
    <cellStyle name="Cálculo 2 18 3" xfId="4991"/>
    <cellStyle name="Cálculo 2 18 3 2" xfId="4992"/>
    <cellStyle name="Cálculo 2 18 4" xfId="4993"/>
    <cellStyle name="Cálculo 2 18 5" xfId="4994"/>
    <cellStyle name="Cálculo 2 19" xfId="4995"/>
    <cellStyle name="Cálculo 2 19 2" xfId="4996"/>
    <cellStyle name="Cálculo 2 19 2 2" xfId="4997"/>
    <cellStyle name="Cálculo 2 19 3" xfId="4998"/>
    <cellStyle name="Cálculo 2 19 3 2" xfId="4999"/>
    <cellStyle name="Cálculo 2 19 4" xfId="5000"/>
    <cellStyle name="Cálculo 2 19 5" xfId="5001"/>
    <cellStyle name="Cálculo 2 2" xfId="5002"/>
    <cellStyle name="Cálculo 2 2 10" xfId="5003"/>
    <cellStyle name="Cálculo 2 2 10 2" xfId="5004"/>
    <cellStyle name="Cálculo 2 2 11" xfId="5005"/>
    <cellStyle name="Cálculo 2 2 2" xfId="5006"/>
    <cellStyle name="Cálculo 2 2 2 10" xfId="5007"/>
    <cellStyle name="Cálculo 2 2 2 2" xfId="5008"/>
    <cellStyle name="Cálculo 2 2 2 2 2" xfId="5009"/>
    <cellStyle name="Cálculo 2 2 2 2 2 2" xfId="5010"/>
    <cellStyle name="Cálculo 2 2 2 2 2 2 2" xfId="5011"/>
    <cellStyle name="Cálculo 2 2 2 2 2 2 2 2" xfId="5012"/>
    <cellStyle name="Cálculo 2 2 2 2 2 2 3" xfId="5013"/>
    <cellStyle name="Cálculo 2 2 2 2 2 2 3 2" xfId="5014"/>
    <cellStyle name="Cálculo 2 2 2 2 2 2 4" xfId="5015"/>
    <cellStyle name="Cálculo 2 2 2 2 2 2 5" xfId="5016"/>
    <cellStyle name="Cálculo 2 2 2 2 2 3" xfId="5017"/>
    <cellStyle name="Cálculo 2 2 2 2 2 3 2" xfId="5018"/>
    <cellStyle name="Cálculo 2 2 2 2 2 4" xfId="5019"/>
    <cellStyle name="Cálculo 2 2 2 2 2 4 2" xfId="5020"/>
    <cellStyle name="Cálculo 2 2 2 2 2 5" xfId="5021"/>
    <cellStyle name="Cálculo 2 2 2 2 2 6" xfId="5022"/>
    <cellStyle name="Cálculo 2 2 2 2 3" xfId="5023"/>
    <cellStyle name="Cálculo 2 2 2 2 3 2" xfId="5024"/>
    <cellStyle name="Cálculo 2 2 2 2 3 2 2" xfId="5025"/>
    <cellStyle name="Cálculo 2 2 2 2 3 2 2 2" xfId="5026"/>
    <cellStyle name="Cálculo 2 2 2 2 3 2 3" xfId="5027"/>
    <cellStyle name="Cálculo 2 2 2 2 3 2 3 2" xfId="5028"/>
    <cellStyle name="Cálculo 2 2 2 2 3 2 4" xfId="5029"/>
    <cellStyle name="Cálculo 2 2 2 2 3 2 5" xfId="5030"/>
    <cellStyle name="Cálculo 2 2 2 2 3 3" xfId="5031"/>
    <cellStyle name="Cálculo 2 2 2 2 3 3 2" xfId="5032"/>
    <cellStyle name="Cálculo 2 2 2 2 3 4" xfId="5033"/>
    <cellStyle name="Cálculo 2 2 2 2 3 4 2" xfId="5034"/>
    <cellStyle name="Cálculo 2 2 2 2 3 5" xfId="5035"/>
    <cellStyle name="Cálculo 2 2 2 2 3 6" xfId="5036"/>
    <cellStyle name="Cálculo 2 2 2 2 4" xfId="5037"/>
    <cellStyle name="Cálculo 2 2 2 2 4 2" xfId="5038"/>
    <cellStyle name="Cálculo 2 2 2 2 4 2 2" xfId="5039"/>
    <cellStyle name="Cálculo 2 2 2 2 4 2 2 2" xfId="5040"/>
    <cellStyle name="Cálculo 2 2 2 2 4 2 3" xfId="5041"/>
    <cellStyle name="Cálculo 2 2 2 2 4 2 3 2" xfId="5042"/>
    <cellStyle name="Cálculo 2 2 2 2 4 2 4" xfId="5043"/>
    <cellStyle name="Cálculo 2 2 2 2 4 2 5" xfId="5044"/>
    <cellStyle name="Cálculo 2 2 2 2 4 3" xfId="5045"/>
    <cellStyle name="Cálculo 2 2 2 2 4 3 2" xfId="5046"/>
    <cellStyle name="Cálculo 2 2 2 2 4 4" xfId="5047"/>
    <cellStyle name="Cálculo 2 2 2 2 4 4 2" xfId="5048"/>
    <cellStyle name="Cálculo 2 2 2 2 4 5" xfId="5049"/>
    <cellStyle name="Cálculo 2 2 2 2 4 6" xfId="5050"/>
    <cellStyle name="Cálculo 2 2 2 2 5" xfId="5051"/>
    <cellStyle name="Cálculo 2 2 2 2 5 2" xfId="5052"/>
    <cellStyle name="Cálculo 2 2 2 2 5 2 2" xfId="5053"/>
    <cellStyle name="Cálculo 2 2 2 2 5 3" xfId="5054"/>
    <cellStyle name="Cálculo 2 2 2 2 5 3 2" xfId="5055"/>
    <cellStyle name="Cálculo 2 2 2 2 5 4" xfId="5056"/>
    <cellStyle name="Cálculo 2 2 2 2 5 5" xfId="5057"/>
    <cellStyle name="Cálculo 2 2 2 2 6" xfId="5058"/>
    <cellStyle name="Cálculo 2 2 2 2 6 2" xfId="5059"/>
    <cellStyle name="Cálculo 2 2 2 2 7" xfId="5060"/>
    <cellStyle name="Cálculo 2 2 2 2 7 2" xfId="5061"/>
    <cellStyle name="Cálculo 2 2 2 2 8" xfId="5062"/>
    <cellStyle name="Cálculo 2 2 2 2 9" xfId="5063"/>
    <cellStyle name="Cálculo 2 2 2 3" xfId="5064"/>
    <cellStyle name="Cálculo 2 2 2 3 2" xfId="5065"/>
    <cellStyle name="Cálculo 2 2 2 3 2 2" xfId="5066"/>
    <cellStyle name="Cálculo 2 2 2 3 2 2 2" xfId="5067"/>
    <cellStyle name="Cálculo 2 2 2 3 2 2 2 2" xfId="5068"/>
    <cellStyle name="Cálculo 2 2 2 3 2 2 3" xfId="5069"/>
    <cellStyle name="Cálculo 2 2 2 3 2 2 3 2" xfId="5070"/>
    <cellStyle name="Cálculo 2 2 2 3 2 2 4" xfId="5071"/>
    <cellStyle name="Cálculo 2 2 2 3 2 2 5" xfId="5072"/>
    <cellStyle name="Cálculo 2 2 2 3 2 3" xfId="5073"/>
    <cellStyle name="Cálculo 2 2 2 3 2 3 2" xfId="5074"/>
    <cellStyle name="Cálculo 2 2 2 3 2 4" xfId="5075"/>
    <cellStyle name="Cálculo 2 2 2 3 2 4 2" xfId="5076"/>
    <cellStyle name="Cálculo 2 2 2 3 2 5" xfId="5077"/>
    <cellStyle name="Cálculo 2 2 2 3 2 6" xfId="5078"/>
    <cellStyle name="Cálculo 2 2 2 3 3" xfId="5079"/>
    <cellStyle name="Cálculo 2 2 2 3 3 2" xfId="5080"/>
    <cellStyle name="Cálculo 2 2 2 3 3 2 2" xfId="5081"/>
    <cellStyle name="Cálculo 2 2 2 3 3 2 2 2" xfId="5082"/>
    <cellStyle name="Cálculo 2 2 2 3 3 2 3" xfId="5083"/>
    <cellStyle name="Cálculo 2 2 2 3 3 2 3 2" xfId="5084"/>
    <cellStyle name="Cálculo 2 2 2 3 3 2 4" xfId="5085"/>
    <cellStyle name="Cálculo 2 2 2 3 3 2 5" xfId="5086"/>
    <cellStyle name="Cálculo 2 2 2 3 3 3" xfId="5087"/>
    <cellStyle name="Cálculo 2 2 2 3 3 3 2" xfId="5088"/>
    <cellStyle name="Cálculo 2 2 2 3 3 4" xfId="5089"/>
    <cellStyle name="Cálculo 2 2 2 3 3 4 2" xfId="5090"/>
    <cellStyle name="Cálculo 2 2 2 3 3 5" xfId="5091"/>
    <cellStyle name="Cálculo 2 2 2 3 3 6" xfId="5092"/>
    <cellStyle name="Cálculo 2 2 2 3 4" xfId="5093"/>
    <cellStyle name="Cálculo 2 2 2 3 4 2" xfId="5094"/>
    <cellStyle name="Cálculo 2 2 2 3 4 2 2" xfId="5095"/>
    <cellStyle name="Cálculo 2 2 2 3 4 3" xfId="5096"/>
    <cellStyle name="Cálculo 2 2 2 3 4 3 2" xfId="5097"/>
    <cellStyle name="Cálculo 2 2 2 3 4 4" xfId="5098"/>
    <cellStyle name="Cálculo 2 2 2 3 4 5" xfId="5099"/>
    <cellStyle name="Cálculo 2 2 2 3 5" xfId="5100"/>
    <cellStyle name="Cálculo 2 2 2 3 5 2" xfId="5101"/>
    <cellStyle name="Cálculo 2 2 2 3 6" xfId="5102"/>
    <cellStyle name="Cálculo 2 2 2 3 6 2" xfId="5103"/>
    <cellStyle name="Cálculo 2 2 2 3 7" xfId="5104"/>
    <cellStyle name="Cálculo 2 2 2 3 8" xfId="5105"/>
    <cellStyle name="Cálculo 2 2 2 4" xfId="5106"/>
    <cellStyle name="Cálculo 2 2 2 4 2" xfId="5107"/>
    <cellStyle name="Cálculo 2 2 2 4 2 2" xfId="5108"/>
    <cellStyle name="Cálculo 2 2 2 4 2 2 2" xfId="5109"/>
    <cellStyle name="Cálculo 2 2 2 4 2 3" xfId="5110"/>
    <cellStyle name="Cálculo 2 2 2 4 2 3 2" xfId="5111"/>
    <cellStyle name="Cálculo 2 2 2 4 2 4" xfId="5112"/>
    <cellStyle name="Cálculo 2 2 2 4 2 5" xfId="5113"/>
    <cellStyle name="Cálculo 2 2 2 4 3" xfId="5114"/>
    <cellStyle name="Cálculo 2 2 2 4 3 2" xfId="5115"/>
    <cellStyle name="Cálculo 2 2 2 4 4" xfId="5116"/>
    <cellStyle name="Cálculo 2 2 2 4 4 2" xfId="5117"/>
    <cellStyle name="Cálculo 2 2 2 4 5" xfId="5118"/>
    <cellStyle name="Cálculo 2 2 2 4 6" xfId="5119"/>
    <cellStyle name="Cálculo 2 2 2 5" xfId="5120"/>
    <cellStyle name="Cálculo 2 2 2 5 2" xfId="5121"/>
    <cellStyle name="Cálculo 2 2 2 5 2 2" xfId="5122"/>
    <cellStyle name="Cálculo 2 2 2 5 2 2 2" xfId="5123"/>
    <cellStyle name="Cálculo 2 2 2 5 2 3" xfId="5124"/>
    <cellStyle name="Cálculo 2 2 2 5 2 3 2" xfId="5125"/>
    <cellStyle name="Cálculo 2 2 2 5 2 4" xfId="5126"/>
    <cellStyle name="Cálculo 2 2 2 5 2 5" xfId="5127"/>
    <cellStyle name="Cálculo 2 2 2 5 3" xfId="5128"/>
    <cellStyle name="Cálculo 2 2 2 5 3 2" xfId="5129"/>
    <cellStyle name="Cálculo 2 2 2 5 4" xfId="5130"/>
    <cellStyle name="Cálculo 2 2 2 5 4 2" xfId="5131"/>
    <cellStyle name="Cálculo 2 2 2 5 5" xfId="5132"/>
    <cellStyle name="Cálculo 2 2 2 5 6" xfId="5133"/>
    <cellStyle name="Cálculo 2 2 2 6" xfId="5134"/>
    <cellStyle name="Cálculo 2 2 2 6 2" xfId="5135"/>
    <cellStyle name="Cálculo 2 2 2 6 2 2" xfId="5136"/>
    <cellStyle name="Cálculo 2 2 2 6 2 2 2" xfId="5137"/>
    <cellStyle name="Cálculo 2 2 2 6 2 3" xfId="5138"/>
    <cellStyle name="Cálculo 2 2 2 6 2 3 2" xfId="5139"/>
    <cellStyle name="Cálculo 2 2 2 6 2 4" xfId="5140"/>
    <cellStyle name="Cálculo 2 2 2 6 2 5" xfId="5141"/>
    <cellStyle name="Cálculo 2 2 2 6 3" xfId="5142"/>
    <cellStyle name="Cálculo 2 2 2 6 3 2" xfId="5143"/>
    <cellStyle name="Cálculo 2 2 2 6 4" xfId="5144"/>
    <cellStyle name="Cálculo 2 2 2 6 4 2" xfId="5145"/>
    <cellStyle name="Cálculo 2 2 2 6 5" xfId="5146"/>
    <cellStyle name="Cálculo 2 2 2 6 6" xfId="5147"/>
    <cellStyle name="Cálculo 2 2 2 7" xfId="5148"/>
    <cellStyle name="Cálculo 2 2 2 7 2" xfId="5149"/>
    <cellStyle name="Cálculo 2 2 2 7 2 2" xfId="5150"/>
    <cellStyle name="Cálculo 2 2 2 7 3" xfId="5151"/>
    <cellStyle name="Cálculo 2 2 2 7 3 2" xfId="5152"/>
    <cellStyle name="Cálculo 2 2 2 7 4" xfId="5153"/>
    <cellStyle name="Cálculo 2 2 2 7 5" xfId="5154"/>
    <cellStyle name="Cálculo 2 2 2 8" xfId="5155"/>
    <cellStyle name="Cálculo 2 2 2 8 2" xfId="5156"/>
    <cellStyle name="Cálculo 2 2 2 9" xfId="5157"/>
    <cellStyle name="Cálculo 2 2 2 9 2" xfId="5158"/>
    <cellStyle name="Cálculo 2 2 3" xfId="5159"/>
    <cellStyle name="Cálculo 2 2 3 2" xfId="5160"/>
    <cellStyle name="Cálculo 2 2 3 2 2" xfId="5161"/>
    <cellStyle name="Cálculo 2 2 3 2 2 2" xfId="5162"/>
    <cellStyle name="Cálculo 2 2 3 2 2 2 2" xfId="5163"/>
    <cellStyle name="Cálculo 2 2 3 2 2 3" xfId="5164"/>
    <cellStyle name="Cálculo 2 2 3 2 2 3 2" xfId="5165"/>
    <cellStyle name="Cálculo 2 2 3 2 2 4" xfId="5166"/>
    <cellStyle name="Cálculo 2 2 3 2 2 5" xfId="5167"/>
    <cellStyle name="Cálculo 2 2 3 2 3" xfId="5168"/>
    <cellStyle name="Cálculo 2 2 3 2 3 2" xfId="5169"/>
    <cellStyle name="Cálculo 2 2 3 2 4" xfId="5170"/>
    <cellStyle name="Cálculo 2 2 3 2 4 2" xfId="5171"/>
    <cellStyle name="Cálculo 2 2 3 2 5" xfId="5172"/>
    <cellStyle name="Cálculo 2 2 3 2 6" xfId="5173"/>
    <cellStyle name="Cálculo 2 2 3 3" xfId="5174"/>
    <cellStyle name="Cálculo 2 2 3 3 2" xfId="5175"/>
    <cellStyle name="Cálculo 2 2 3 3 2 2" xfId="5176"/>
    <cellStyle name="Cálculo 2 2 3 3 2 2 2" xfId="5177"/>
    <cellStyle name="Cálculo 2 2 3 3 2 3" xfId="5178"/>
    <cellStyle name="Cálculo 2 2 3 3 2 3 2" xfId="5179"/>
    <cellStyle name="Cálculo 2 2 3 3 2 4" xfId="5180"/>
    <cellStyle name="Cálculo 2 2 3 3 2 5" xfId="5181"/>
    <cellStyle name="Cálculo 2 2 3 3 3" xfId="5182"/>
    <cellStyle name="Cálculo 2 2 3 3 3 2" xfId="5183"/>
    <cellStyle name="Cálculo 2 2 3 3 4" xfId="5184"/>
    <cellStyle name="Cálculo 2 2 3 3 4 2" xfId="5185"/>
    <cellStyle name="Cálculo 2 2 3 3 5" xfId="5186"/>
    <cellStyle name="Cálculo 2 2 3 3 6" xfId="5187"/>
    <cellStyle name="Cálculo 2 2 3 4" xfId="5188"/>
    <cellStyle name="Cálculo 2 2 3 4 2" xfId="5189"/>
    <cellStyle name="Cálculo 2 2 3 4 2 2" xfId="5190"/>
    <cellStyle name="Cálculo 2 2 3 4 2 2 2" xfId="5191"/>
    <cellStyle name="Cálculo 2 2 3 4 2 3" xfId="5192"/>
    <cellStyle name="Cálculo 2 2 3 4 2 3 2" xfId="5193"/>
    <cellStyle name="Cálculo 2 2 3 4 2 4" xfId="5194"/>
    <cellStyle name="Cálculo 2 2 3 4 2 5" xfId="5195"/>
    <cellStyle name="Cálculo 2 2 3 4 3" xfId="5196"/>
    <cellStyle name="Cálculo 2 2 3 4 3 2" xfId="5197"/>
    <cellStyle name="Cálculo 2 2 3 4 4" xfId="5198"/>
    <cellStyle name="Cálculo 2 2 3 4 4 2" xfId="5199"/>
    <cellStyle name="Cálculo 2 2 3 4 5" xfId="5200"/>
    <cellStyle name="Cálculo 2 2 3 4 6" xfId="5201"/>
    <cellStyle name="Cálculo 2 2 3 5" xfId="5202"/>
    <cellStyle name="Cálculo 2 2 3 5 2" xfId="5203"/>
    <cellStyle name="Cálculo 2 2 3 5 2 2" xfId="5204"/>
    <cellStyle name="Cálculo 2 2 3 5 3" xfId="5205"/>
    <cellStyle name="Cálculo 2 2 3 5 3 2" xfId="5206"/>
    <cellStyle name="Cálculo 2 2 3 5 4" xfId="5207"/>
    <cellStyle name="Cálculo 2 2 3 5 5" xfId="5208"/>
    <cellStyle name="Cálculo 2 2 3 6" xfId="5209"/>
    <cellStyle name="Cálculo 2 2 3 6 2" xfId="5210"/>
    <cellStyle name="Cálculo 2 2 3 7" xfId="5211"/>
    <cellStyle name="Cálculo 2 2 3 7 2" xfId="5212"/>
    <cellStyle name="Cálculo 2 2 3 8" xfId="5213"/>
    <cellStyle name="Cálculo 2 2 3 9" xfId="5214"/>
    <cellStyle name="Cálculo 2 2 4" xfId="5215"/>
    <cellStyle name="Cálculo 2 2 4 2" xfId="5216"/>
    <cellStyle name="Cálculo 2 2 4 2 2" xfId="5217"/>
    <cellStyle name="Cálculo 2 2 4 2 2 2" xfId="5218"/>
    <cellStyle name="Cálculo 2 2 4 2 2 2 2" xfId="5219"/>
    <cellStyle name="Cálculo 2 2 4 2 2 3" xfId="5220"/>
    <cellStyle name="Cálculo 2 2 4 2 2 3 2" xfId="5221"/>
    <cellStyle name="Cálculo 2 2 4 2 2 4" xfId="5222"/>
    <cellStyle name="Cálculo 2 2 4 2 2 5" xfId="5223"/>
    <cellStyle name="Cálculo 2 2 4 2 3" xfId="5224"/>
    <cellStyle name="Cálculo 2 2 4 2 3 2" xfId="5225"/>
    <cellStyle name="Cálculo 2 2 4 2 4" xfId="5226"/>
    <cellStyle name="Cálculo 2 2 4 2 4 2" xfId="5227"/>
    <cellStyle name="Cálculo 2 2 4 2 5" xfId="5228"/>
    <cellStyle name="Cálculo 2 2 4 2 6" xfId="5229"/>
    <cellStyle name="Cálculo 2 2 4 3" xfId="5230"/>
    <cellStyle name="Cálculo 2 2 4 3 2" xfId="5231"/>
    <cellStyle name="Cálculo 2 2 4 3 2 2" xfId="5232"/>
    <cellStyle name="Cálculo 2 2 4 3 2 2 2" xfId="5233"/>
    <cellStyle name="Cálculo 2 2 4 3 2 3" xfId="5234"/>
    <cellStyle name="Cálculo 2 2 4 3 2 3 2" xfId="5235"/>
    <cellStyle name="Cálculo 2 2 4 3 2 4" xfId="5236"/>
    <cellStyle name="Cálculo 2 2 4 3 2 5" xfId="5237"/>
    <cellStyle name="Cálculo 2 2 4 3 3" xfId="5238"/>
    <cellStyle name="Cálculo 2 2 4 3 3 2" xfId="5239"/>
    <cellStyle name="Cálculo 2 2 4 3 4" xfId="5240"/>
    <cellStyle name="Cálculo 2 2 4 3 4 2" xfId="5241"/>
    <cellStyle name="Cálculo 2 2 4 3 5" xfId="5242"/>
    <cellStyle name="Cálculo 2 2 4 3 6" xfId="5243"/>
    <cellStyle name="Cálculo 2 2 4 4" xfId="5244"/>
    <cellStyle name="Cálculo 2 2 4 4 2" xfId="5245"/>
    <cellStyle name="Cálculo 2 2 4 4 2 2" xfId="5246"/>
    <cellStyle name="Cálculo 2 2 4 4 3" xfId="5247"/>
    <cellStyle name="Cálculo 2 2 4 4 3 2" xfId="5248"/>
    <cellStyle name="Cálculo 2 2 4 4 4" xfId="5249"/>
    <cellStyle name="Cálculo 2 2 4 4 5" xfId="5250"/>
    <cellStyle name="Cálculo 2 2 4 5" xfId="5251"/>
    <cellStyle name="Cálculo 2 2 4 5 2" xfId="5252"/>
    <cellStyle name="Cálculo 2 2 4 6" xfId="5253"/>
    <cellStyle name="Cálculo 2 2 4 6 2" xfId="5254"/>
    <cellStyle name="Cálculo 2 2 4 7" xfId="5255"/>
    <cellStyle name="Cálculo 2 2 4 8" xfId="5256"/>
    <cellStyle name="Cálculo 2 2 5" xfId="5257"/>
    <cellStyle name="Cálculo 2 2 5 2" xfId="5258"/>
    <cellStyle name="Cálculo 2 2 5 2 2" xfId="5259"/>
    <cellStyle name="Cálculo 2 2 5 2 2 2" xfId="5260"/>
    <cellStyle name="Cálculo 2 2 5 2 3" xfId="5261"/>
    <cellStyle name="Cálculo 2 2 5 2 3 2" xfId="5262"/>
    <cellStyle name="Cálculo 2 2 5 2 4" xfId="5263"/>
    <cellStyle name="Cálculo 2 2 5 2 5" xfId="5264"/>
    <cellStyle name="Cálculo 2 2 5 3" xfId="5265"/>
    <cellStyle name="Cálculo 2 2 5 3 2" xfId="5266"/>
    <cellStyle name="Cálculo 2 2 5 4" xfId="5267"/>
    <cellStyle name="Cálculo 2 2 5 4 2" xfId="5268"/>
    <cellStyle name="Cálculo 2 2 5 5" xfId="5269"/>
    <cellStyle name="Cálculo 2 2 5 6" xfId="5270"/>
    <cellStyle name="Cálculo 2 2 6" xfId="5271"/>
    <cellStyle name="Cálculo 2 2 6 2" xfId="5272"/>
    <cellStyle name="Cálculo 2 2 6 2 2" xfId="5273"/>
    <cellStyle name="Cálculo 2 2 6 2 2 2" xfId="5274"/>
    <cellStyle name="Cálculo 2 2 6 2 3" xfId="5275"/>
    <cellStyle name="Cálculo 2 2 6 2 3 2" xfId="5276"/>
    <cellStyle name="Cálculo 2 2 6 2 4" xfId="5277"/>
    <cellStyle name="Cálculo 2 2 6 2 5" xfId="5278"/>
    <cellStyle name="Cálculo 2 2 6 3" xfId="5279"/>
    <cellStyle name="Cálculo 2 2 6 3 2" xfId="5280"/>
    <cellStyle name="Cálculo 2 2 6 4" xfId="5281"/>
    <cellStyle name="Cálculo 2 2 6 4 2" xfId="5282"/>
    <cellStyle name="Cálculo 2 2 6 5" xfId="5283"/>
    <cellStyle name="Cálculo 2 2 6 6" xfId="5284"/>
    <cellStyle name="Cálculo 2 2 7" xfId="5285"/>
    <cellStyle name="Cálculo 2 2 7 2" xfId="5286"/>
    <cellStyle name="Cálculo 2 2 7 2 2" xfId="5287"/>
    <cellStyle name="Cálculo 2 2 7 2 2 2" xfId="5288"/>
    <cellStyle name="Cálculo 2 2 7 2 3" xfId="5289"/>
    <cellStyle name="Cálculo 2 2 7 2 3 2" xfId="5290"/>
    <cellStyle name="Cálculo 2 2 7 2 4" xfId="5291"/>
    <cellStyle name="Cálculo 2 2 7 2 5" xfId="5292"/>
    <cellStyle name="Cálculo 2 2 7 3" xfId="5293"/>
    <cellStyle name="Cálculo 2 2 7 3 2" xfId="5294"/>
    <cellStyle name="Cálculo 2 2 7 4" xfId="5295"/>
    <cellStyle name="Cálculo 2 2 7 4 2" xfId="5296"/>
    <cellStyle name="Cálculo 2 2 7 5" xfId="5297"/>
    <cellStyle name="Cálculo 2 2 7 6" xfId="5298"/>
    <cellStyle name="Cálculo 2 2 8" xfId="5299"/>
    <cellStyle name="Cálculo 2 2 8 2" xfId="5300"/>
    <cellStyle name="Cálculo 2 2 8 2 2" xfId="5301"/>
    <cellStyle name="Cálculo 2 2 8 3" xfId="5302"/>
    <cellStyle name="Cálculo 2 2 8 3 2" xfId="5303"/>
    <cellStyle name="Cálculo 2 2 8 4" xfId="5304"/>
    <cellStyle name="Cálculo 2 2 8 5" xfId="5305"/>
    <cellStyle name="Cálculo 2 2 9" xfId="5306"/>
    <cellStyle name="Cálculo 2 2 9 2" xfId="5307"/>
    <cellStyle name="Cálculo 2 20" xfId="5308"/>
    <cellStyle name="Cálculo 2 20 2" xfId="5309"/>
    <cellStyle name="Cálculo 2 20 2 2" xfId="5310"/>
    <cellStyle name="Cálculo 2 20 3" xfId="5311"/>
    <cellStyle name="Cálculo 2 20 3 2" xfId="5312"/>
    <cellStyle name="Cálculo 2 20 4" xfId="5313"/>
    <cellStyle name="Cálculo 2 20 5" xfId="5314"/>
    <cellStyle name="Cálculo 2 21" xfId="5315"/>
    <cellStyle name="Cálculo 2 21 2" xfId="5316"/>
    <cellStyle name="Cálculo 2 21 2 2" xfId="5317"/>
    <cellStyle name="Cálculo 2 21 3" xfId="5318"/>
    <cellStyle name="Cálculo 2 21 3 2" xfId="5319"/>
    <cellStyle name="Cálculo 2 21 4" xfId="5320"/>
    <cellStyle name="Cálculo 2 21 5" xfId="5321"/>
    <cellStyle name="Cálculo 2 22" xfId="5322"/>
    <cellStyle name="Cálculo 2 22 2" xfId="5323"/>
    <cellStyle name="Cálculo 2 22 2 2" xfId="5324"/>
    <cellStyle name="Cálculo 2 22 3" xfId="5325"/>
    <cellStyle name="Cálculo 2 22 3 2" xfId="5326"/>
    <cellStyle name="Cálculo 2 22 4" xfId="5327"/>
    <cellStyle name="Cálculo 2 22 5" xfId="5328"/>
    <cellStyle name="Cálculo 2 23" xfId="5329"/>
    <cellStyle name="Cálculo 2 23 2" xfId="5330"/>
    <cellStyle name="Cálculo 2 23 2 2" xfId="5331"/>
    <cellStyle name="Cálculo 2 23 3" xfId="5332"/>
    <cellStyle name="Cálculo 2 23 3 2" xfId="5333"/>
    <cellStyle name="Cálculo 2 23 4" xfId="5334"/>
    <cellStyle name="Cálculo 2 23 5" xfId="5335"/>
    <cellStyle name="Cálculo 2 24" xfId="5336"/>
    <cellStyle name="Cálculo 2 24 2" xfId="5337"/>
    <cellStyle name="Cálculo 2 25" xfId="5338"/>
    <cellStyle name="Cálculo 2 25 2" xfId="5339"/>
    <cellStyle name="Cálculo 2 26" xfId="5340"/>
    <cellStyle name="Cálculo 2 26 2" xfId="5341"/>
    <cellStyle name="Cálculo 2 27" xfId="5342"/>
    <cellStyle name="Cálculo 2 28" xfId="5343"/>
    <cellStyle name="Cálculo 2 3" xfId="5344"/>
    <cellStyle name="Cálculo 2 3 10" xfId="5345"/>
    <cellStyle name="Cálculo 2 3 2" xfId="5346"/>
    <cellStyle name="Cálculo 2 3 2 2" xfId="5347"/>
    <cellStyle name="Cálculo 2 3 2 2 2" xfId="5348"/>
    <cellStyle name="Cálculo 2 3 2 2 2 2" xfId="5349"/>
    <cellStyle name="Cálculo 2 3 2 2 2 2 2" xfId="5350"/>
    <cellStyle name="Cálculo 2 3 2 2 2 3" xfId="5351"/>
    <cellStyle name="Cálculo 2 3 2 2 2 3 2" xfId="5352"/>
    <cellStyle name="Cálculo 2 3 2 2 2 4" xfId="5353"/>
    <cellStyle name="Cálculo 2 3 2 2 2 5" xfId="5354"/>
    <cellStyle name="Cálculo 2 3 2 2 3" xfId="5355"/>
    <cellStyle name="Cálculo 2 3 2 2 3 2" xfId="5356"/>
    <cellStyle name="Cálculo 2 3 2 2 4" xfId="5357"/>
    <cellStyle name="Cálculo 2 3 2 2 4 2" xfId="5358"/>
    <cellStyle name="Cálculo 2 3 2 2 5" xfId="5359"/>
    <cellStyle name="Cálculo 2 3 2 2 6" xfId="5360"/>
    <cellStyle name="Cálculo 2 3 2 3" xfId="5361"/>
    <cellStyle name="Cálculo 2 3 2 3 2" xfId="5362"/>
    <cellStyle name="Cálculo 2 3 2 3 2 2" xfId="5363"/>
    <cellStyle name="Cálculo 2 3 2 3 2 2 2" xfId="5364"/>
    <cellStyle name="Cálculo 2 3 2 3 2 3" xfId="5365"/>
    <cellStyle name="Cálculo 2 3 2 3 2 3 2" xfId="5366"/>
    <cellStyle name="Cálculo 2 3 2 3 2 4" xfId="5367"/>
    <cellStyle name="Cálculo 2 3 2 3 2 5" xfId="5368"/>
    <cellStyle name="Cálculo 2 3 2 3 3" xfId="5369"/>
    <cellStyle name="Cálculo 2 3 2 3 3 2" xfId="5370"/>
    <cellStyle name="Cálculo 2 3 2 3 4" xfId="5371"/>
    <cellStyle name="Cálculo 2 3 2 3 4 2" xfId="5372"/>
    <cellStyle name="Cálculo 2 3 2 3 5" xfId="5373"/>
    <cellStyle name="Cálculo 2 3 2 3 6" xfId="5374"/>
    <cellStyle name="Cálculo 2 3 2 4" xfId="5375"/>
    <cellStyle name="Cálculo 2 3 2 4 2" xfId="5376"/>
    <cellStyle name="Cálculo 2 3 2 4 2 2" xfId="5377"/>
    <cellStyle name="Cálculo 2 3 2 4 2 2 2" xfId="5378"/>
    <cellStyle name="Cálculo 2 3 2 4 2 3" xfId="5379"/>
    <cellStyle name="Cálculo 2 3 2 4 2 3 2" xfId="5380"/>
    <cellStyle name="Cálculo 2 3 2 4 2 4" xfId="5381"/>
    <cellStyle name="Cálculo 2 3 2 4 2 5" xfId="5382"/>
    <cellStyle name="Cálculo 2 3 2 4 3" xfId="5383"/>
    <cellStyle name="Cálculo 2 3 2 4 3 2" xfId="5384"/>
    <cellStyle name="Cálculo 2 3 2 4 4" xfId="5385"/>
    <cellStyle name="Cálculo 2 3 2 4 4 2" xfId="5386"/>
    <cellStyle name="Cálculo 2 3 2 4 5" xfId="5387"/>
    <cellStyle name="Cálculo 2 3 2 4 6" xfId="5388"/>
    <cellStyle name="Cálculo 2 3 2 5" xfId="5389"/>
    <cellStyle name="Cálculo 2 3 2 5 2" xfId="5390"/>
    <cellStyle name="Cálculo 2 3 2 5 2 2" xfId="5391"/>
    <cellStyle name="Cálculo 2 3 2 5 3" xfId="5392"/>
    <cellStyle name="Cálculo 2 3 2 5 3 2" xfId="5393"/>
    <cellStyle name="Cálculo 2 3 2 5 4" xfId="5394"/>
    <cellStyle name="Cálculo 2 3 2 5 5" xfId="5395"/>
    <cellStyle name="Cálculo 2 3 2 6" xfId="5396"/>
    <cellStyle name="Cálculo 2 3 2 6 2" xfId="5397"/>
    <cellStyle name="Cálculo 2 3 2 7" xfId="5398"/>
    <cellStyle name="Cálculo 2 3 2 7 2" xfId="5399"/>
    <cellStyle name="Cálculo 2 3 2 8" xfId="5400"/>
    <cellStyle name="Cálculo 2 3 2 9" xfId="5401"/>
    <cellStyle name="Cálculo 2 3 3" xfId="5402"/>
    <cellStyle name="Cálculo 2 3 3 2" xfId="5403"/>
    <cellStyle name="Cálculo 2 3 3 2 2" xfId="5404"/>
    <cellStyle name="Cálculo 2 3 3 2 2 2" xfId="5405"/>
    <cellStyle name="Cálculo 2 3 3 2 2 2 2" xfId="5406"/>
    <cellStyle name="Cálculo 2 3 3 2 2 3" xfId="5407"/>
    <cellStyle name="Cálculo 2 3 3 2 2 3 2" xfId="5408"/>
    <cellStyle name="Cálculo 2 3 3 2 2 4" xfId="5409"/>
    <cellStyle name="Cálculo 2 3 3 2 2 5" xfId="5410"/>
    <cellStyle name="Cálculo 2 3 3 2 3" xfId="5411"/>
    <cellStyle name="Cálculo 2 3 3 2 3 2" xfId="5412"/>
    <cellStyle name="Cálculo 2 3 3 2 4" xfId="5413"/>
    <cellStyle name="Cálculo 2 3 3 2 4 2" xfId="5414"/>
    <cellStyle name="Cálculo 2 3 3 2 5" xfId="5415"/>
    <cellStyle name="Cálculo 2 3 3 2 6" xfId="5416"/>
    <cellStyle name="Cálculo 2 3 3 3" xfId="5417"/>
    <cellStyle name="Cálculo 2 3 3 3 2" xfId="5418"/>
    <cellStyle name="Cálculo 2 3 3 3 2 2" xfId="5419"/>
    <cellStyle name="Cálculo 2 3 3 3 2 2 2" xfId="5420"/>
    <cellStyle name="Cálculo 2 3 3 3 2 3" xfId="5421"/>
    <cellStyle name="Cálculo 2 3 3 3 2 3 2" xfId="5422"/>
    <cellStyle name="Cálculo 2 3 3 3 2 4" xfId="5423"/>
    <cellStyle name="Cálculo 2 3 3 3 2 5" xfId="5424"/>
    <cellStyle name="Cálculo 2 3 3 3 3" xfId="5425"/>
    <cellStyle name="Cálculo 2 3 3 3 3 2" xfId="5426"/>
    <cellStyle name="Cálculo 2 3 3 3 4" xfId="5427"/>
    <cellStyle name="Cálculo 2 3 3 3 4 2" xfId="5428"/>
    <cellStyle name="Cálculo 2 3 3 3 5" xfId="5429"/>
    <cellStyle name="Cálculo 2 3 3 3 6" xfId="5430"/>
    <cellStyle name="Cálculo 2 3 3 4" xfId="5431"/>
    <cellStyle name="Cálculo 2 3 3 4 2" xfId="5432"/>
    <cellStyle name="Cálculo 2 3 3 4 2 2" xfId="5433"/>
    <cellStyle name="Cálculo 2 3 3 4 3" xfId="5434"/>
    <cellStyle name="Cálculo 2 3 3 4 3 2" xfId="5435"/>
    <cellStyle name="Cálculo 2 3 3 4 4" xfId="5436"/>
    <cellStyle name="Cálculo 2 3 3 4 5" xfId="5437"/>
    <cellStyle name="Cálculo 2 3 3 5" xfId="5438"/>
    <cellStyle name="Cálculo 2 3 3 5 2" xfId="5439"/>
    <cellStyle name="Cálculo 2 3 3 6" xfId="5440"/>
    <cellStyle name="Cálculo 2 3 3 6 2" xfId="5441"/>
    <cellStyle name="Cálculo 2 3 3 7" xfId="5442"/>
    <cellStyle name="Cálculo 2 3 3 8" xfId="5443"/>
    <cellStyle name="Cálculo 2 3 4" xfId="5444"/>
    <cellStyle name="Cálculo 2 3 4 2" xfId="5445"/>
    <cellStyle name="Cálculo 2 3 4 2 2" xfId="5446"/>
    <cellStyle name="Cálculo 2 3 4 2 2 2" xfId="5447"/>
    <cellStyle name="Cálculo 2 3 4 2 3" xfId="5448"/>
    <cellStyle name="Cálculo 2 3 4 2 3 2" xfId="5449"/>
    <cellStyle name="Cálculo 2 3 4 2 4" xfId="5450"/>
    <cellStyle name="Cálculo 2 3 4 2 5" xfId="5451"/>
    <cellStyle name="Cálculo 2 3 4 3" xfId="5452"/>
    <cellStyle name="Cálculo 2 3 4 3 2" xfId="5453"/>
    <cellStyle name="Cálculo 2 3 4 4" xfId="5454"/>
    <cellStyle name="Cálculo 2 3 4 4 2" xfId="5455"/>
    <cellStyle name="Cálculo 2 3 4 5" xfId="5456"/>
    <cellStyle name="Cálculo 2 3 4 6" xfId="5457"/>
    <cellStyle name="Cálculo 2 3 5" xfId="5458"/>
    <cellStyle name="Cálculo 2 3 5 2" xfId="5459"/>
    <cellStyle name="Cálculo 2 3 5 2 2" xfId="5460"/>
    <cellStyle name="Cálculo 2 3 5 2 2 2" xfId="5461"/>
    <cellStyle name="Cálculo 2 3 5 2 3" xfId="5462"/>
    <cellStyle name="Cálculo 2 3 5 2 3 2" xfId="5463"/>
    <cellStyle name="Cálculo 2 3 5 2 4" xfId="5464"/>
    <cellStyle name="Cálculo 2 3 5 2 5" xfId="5465"/>
    <cellStyle name="Cálculo 2 3 5 3" xfId="5466"/>
    <cellStyle name="Cálculo 2 3 5 3 2" xfId="5467"/>
    <cellStyle name="Cálculo 2 3 5 4" xfId="5468"/>
    <cellStyle name="Cálculo 2 3 5 4 2" xfId="5469"/>
    <cellStyle name="Cálculo 2 3 5 5" xfId="5470"/>
    <cellStyle name="Cálculo 2 3 5 6" xfId="5471"/>
    <cellStyle name="Cálculo 2 3 6" xfId="5472"/>
    <cellStyle name="Cálculo 2 3 6 2" xfId="5473"/>
    <cellStyle name="Cálculo 2 3 6 2 2" xfId="5474"/>
    <cellStyle name="Cálculo 2 3 6 2 2 2" xfId="5475"/>
    <cellStyle name="Cálculo 2 3 6 2 3" xfId="5476"/>
    <cellStyle name="Cálculo 2 3 6 2 3 2" xfId="5477"/>
    <cellStyle name="Cálculo 2 3 6 2 4" xfId="5478"/>
    <cellStyle name="Cálculo 2 3 6 2 5" xfId="5479"/>
    <cellStyle name="Cálculo 2 3 6 3" xfId="5480"/>
    <cellStyle name="Cálculo 2 3 6 3 2" xfId="5481"/>
    <cellStyle name="Cálculo 2 3 6 4" xfId="5482"/>
    <cellStyle name="Cálculo 2 3 6 4 2" xfId="5483"/>
    <cellStyle name="Cálculo 2 3 6 5" xfId="5484"/>
    <cellStyle name="Cálculo 2 3 6 6" xfId="5485"/>
    <cellStyle name="Cálculo 2 3 7" xfId="5486"/>
    <cellStyle name="Cálculo 2 3 7 2" xfId="5487"/>
    <cellStyle name="Cálculo 2 3 7 2 2" xfId="5488"/>
    <cellStyle name="Cálculo 2 3 7 3" xfId="5489"/>
    <cellStyle name="Cálculo 2 3 7 3 2" xfId="5490"/>
    <cellStyle name="Cálculo 2 3 7 4" xfId="5491"/>
    <cellStyle name="Cálculo 2 3 7 5" xfId="5492"/>
    <cellStyle name="Cálculo 2 3 8" xfId="5493"/>
    <cellStyle name="Cálculo 2 3 8 2" xfId="5494"/>
    <cellStyle name="Cálculo 2 3 9" xfId="5495"/>
    <cellStyle name="Cálculo 2 3 9 2" xfId="5496"/>
    <cellStyle name="Cálculo 2 4" xfId="5497"/>
    <cellStyle name="Cálculo 2 4 10" xfId="5498"/>
    <cellStyle name="Cálculo 2 4 2" xfId="5499"/>
    <cellStyle name="Cálculo 2 4 2 2" xfId="5500"/>
    <cellStyle name="Cálculo 2 4 2 2 2" xfId="5501"/>
    <cellStyle name="Cálculo 2 4 2 2 2 2" xfId="5502"/>
    <cellStyle name="Cálculo 2 4 2 2 2 2 2" xfId="5503"/>
    <cellStyle name="Cálculo 2 4 2 2 2 3" xfId="5504"/>
    <cellStyle name="Cálculo 2 4 2 2 2 3 2" xfId="5505"/>
    <cellStyle name="Cálculo 2 4 2 2 2 4" xfId="5506"/>
    <cellStyle name="Cálculo 2 4 2 2 2 5" xfId="5507"/>
    <cellStyle name="Cálculo 2 4 2 2 3" xfId="5508"/>
    <cellStyle name="Cálculo 2 4 2 2 3 2" xfId="5509"/>
    <cellStyle name="Cálculo 2 4 2 2 4" xfId="5510"/>
    <cellStyle name="Cálculo 2 4 2 2 4 2" xfId="5511"/>
    <cellStyle name="Cálculo 2 4 2 2 5" xfId="5512"/>
    <cellStyle name="Cálculo 2 4 2 2 6" xfId="5513"/>
    <cellStyle name="Cálculo 2 4 2 3" xfId="5514"/>
    <cellStyle name="Cálculo 2 4 2 3 2" xfId="5515"/>
    <cellStyle name="Cálculo 2 4 2 3 2 2" xfId="5516"/>
    <cellStyle name="Cálculo 2 4 2 3 2 2 2" xfId="5517"/>
    <cellStyle name="Cálculo 2 4 2 3 2 3" xfId="5518"/>
    <cellStyle name="Cálculo 2 4 2 3 2 3 2" xfId="5519"/>
    <cellStyle name="Cálculo 2 4 2 3 2 4" xfId="5520"/>
    <cellStyle name="Cálculo 2 4 2 3 2 5" xfId="5521"/>
    <cellStyle name="Cálculo 2 4 2 3 3" xfId="5522"/>
    <cellStyle name="Cálculo 2 4 2 3 3 2" xfId="5523"/>
    <cellStyle name="Cálculo 2 4 2 3 4" xfId="5524"/>
    <cellStyle name="Cálculo 2 4 2 3 4 2" xfId="5525"/>
    <cellStyle name="Cálculo 2 4 2 3 5" xfId="5526"/>
    <cellStyle name="Cálculo 2 4 2 3 6" xfId="5527"/>
    <cellStyle name="Cálculo 2 4 2 4" xfId="5528"/>
    <cellStyle name="Cálculo 2 4 2 4 2" xfId="5529"/>
    <cellStyle name="Cálculo 2 4 2 4 2 2" xfId="5530"/>
    <cellStyle name="Cálculo 2 4 2 4 2 2 2" xfId="5531"/>
    <cellStyle name="Cálculo 2 4 2 4 2 3" xfId="5532"/>
    <cellStyle name="Cálculo 2 4 2 4 2 3 2" xfId="5533"/>
    <cellStyle name="Cálculo 2 4 2 4 2 4" xfId="5534"/>
    <cellStyle name="Cálculo 2 4 2 4 2 5" xfId="5535"/>
    <cellStyle name="Cálculo 2 4 2 4 3" xfId="5536"/>
    <cellStyle name="Cálculo 2 4 2 4 3 2" xfId="5537"/>
    <cellStyle name="Cálculo 2 4 2 4 4" xfId="5538"/>
    <cellStyle name="Cálculo 2 4 2 4 4 2" xfId="5539"/>
    <cellStyle name="Cálculo 2 4 2 4 5" xfId="5540"/>
    <cellStyle name="Cálculo 2 4 2 4 6" xfId="5541"/>
    <cellStyle name="Cálculo 2 4 2 5" xfId="5542"/>
    <cellStyle name="Cálculo 2 4 2 5 2" xfId="5543"/>
    <cellStyle name="Cálculo 2 4 2 5 2 2" xfId="5544"/>
    <cellStyle name="Cálculo 2 4 2 5 3" xfId="5545"/>
    <cellStyle name="Cálculo 2 4 2 5 3 2" xfId="5546"/>
    <cellStyle name="Cálculo 2 4 2 5 4" xfId="5547"/>
    <cellStyle name="Cálculo 2 4 2 5 5" xfId="5548"/>
    <cellStyle name="Cálculo 2 4 2 6" xfId="5549"/>
    <cellStyle name="Cálculo 2 4 2 6 2" xfId="5550"/>
    <cellStyle name="Cálculo 2 4 2 7" xfId="5551"/>
    <cellStyle name="Cálculo 2 4 2 7 2" xfId="5552"/>
    <cellStyle name="Cálculo 2 4 2 8" xfId="5553"/>
    <cellStyle name="Cálculo 2 4 2 9" xfId="5554"/>
    <cellStyle name="Cálculo 2 4 3" xfId="5555"/>
    <cellStyle name="Cálculo 2 4 3 2" xfId="5556"/>
    <cellStyle name="Cálculo 2 4 3 2 2" xfId="5557"/>
    <cellStyle name="Cálculo 2 4 3 2 2 2" xfId="5558"/>
    <cellStyle name="Cálculo 2 4 3 2 2 2 2" xfId="5559"/>
    <cellStyle name="Cálculo 2 4 3 2 2 3" xfId="5560"/>
    <cellStyle name="Cálculo 2 4 3 2 2 3 2" xfId="5561"/>
    <cellStyle name="Cálculo 2 4 3 2 2 4" xfId="5562"/>
    <cellStyle name="Cálculo 2 4 3 2 2 5" xfId="5563"/>
    <cellStyle name="Cálculo 2 4 3 2 3" xfId="5564"/>
    <cellStyle name="Cálculo 2 4 3 2 3 2" xfId="5565"/>
    <cellStyle name="Cálculo 2 4 3 2 4" xfId="5566"/>
    <cellStyle name="Cálculo 2 4 3 2 4 2" xfId="5567"/>
    <cellStyle name="Cálculo 2 4 3 2 5" xfId="5568"/>
    <cellStyle name="Cálculo 2 4 3 2 6" xfId="5569"/>
    <cellStyle name="Cálculo 2 4 3 3" xfId="5570"/>
    <cellStyle name="Cálculo 2 4 3 3 2" xfId="5571"/>
    <cellStyle name="Cálculo 2 4 3 3 2 2" xfId="5572"/>
    <cellStyle name="Cálculo 2 4 3 3 2 2 2" xfId="5573"/>
    <cellStyle name="Cálculo 2 4 3 3 2 3" xfId="5574"/>
    <cellStyle name="Cálculo 2 4 3 3 2 3 2" xfId="5575"/>
    <cellStyle name="Cálculo 2 4 3 3 2 4" xfId="5576"/>
    <cellStyle name="Cálculo 2 4 3 3 2 5" xfId="5577"/>
    <cellStyle name="Cálculo 2 4 3 3 3" xfId="5578"/>
    <cellStyle name="Cálculo 2 4 3 3 3 2" xfId="5579"/>
    <cellStyle name="Cálculo 2 4 3 3 4" xfId="5580"/>
    <cellStyle name="Cálculo 2 4 3 3 4 2" xfId="5581"/>
    <cellStyle name="Cálculo 2 4 3 3 5" xfId="5582"/>
    <cellStyle name="Cálculo 2 4 3 3 6" xfId="5583"/>
    <cellStyle name="Cálculo 2 4 3 4" xfId="5584"/>
    <cellStyle name="Cálculo 2 4 3 4 2" xfId="5585"/>
    <cellStyle name="Cálculo 2 4 3 4 2 2" xfId="5586"/>
    <cellStyle name="Cálculo 2 4 3 4 3" xfId="5587"/>
    <cellStyle name="Cálculo 2 4 3 4 3 2" xfId="5588"/>
    <cellStyle name="Cálculo 2 4 3 4 4" xfId="5589"/>
    <cellStyle name="Cálculo 2 4 3 4 5" xfId="5590"/>
    <cellStyle name="Cálculo 2 4 3 5" xfId="5591"/>
    <cellStyle name="Cálculo 2 4 3 5 2" xfId="5592"/>
    <cellStyle name="Cálculo 2 4 3 6" xfId="5593"/>
    <cellStyle name="Cálculo 2 4 3 6 2" xfId="5594"/>
    <cellStyle name="Cálculo 2 4 3 7" xfId="5595"/>
    <cellStyle name="Cálculo 2 4 3 8" xfId="5596"/>
    <cellStyle name="Cálculo 2 4 4" xfId="5597"/>
    <cellStyle name="Cálculo 2 4 4 2" xfId="5598"/>
    <cellStyle name="Cálculo 2 4 4 2 2" xfId="5599"/>
    <cellStyle name="Cálculo 2 4 4 2 2 2" xfId="5600"/>
    <cellStyle name="Cálculo 2 4 4 2 3" xfId="5601"/>
    <cellStyle name="Cálculo 2 4 4 2 3 2" xfId="5602"/>
    <cellStyle name="Cálculo 2 4 4 2 4" xfId="5603"/>
    <cellStyle name="Cálculo 2 4 4 2 5" xfId="5604"/>
    <cellStyle name="Cálculo 2 4 4 3" xfId="5605"/>
    <cellStyle name="Cálculo 2 4 4 3 2" xfId="5606"/>
    <cellStyle name="Cálculo 2 4 4 4" xfId="5607"/>
    <cellStyle name="Cálculo 2 4 4 4 2" xfId="5608"/>
    <cellStyle name="Cálculo 2 4 4 5" xfId="5609"/>
    <cellStyle name="Cálculo 2 4 4 6" xfId="5610"/>
    <cellStyle name="Cálculo 2 4 5" xfId="5611"/>
    <cellStyle name="Cálculo 2 4 5 2" xfId="5612"/>
    <cellStyle name="Cálculo 2 4 5 2 2" xfId="5613"/>
    <cellStyle name="Cálculo 2 4 5 2 2 2" xfId="5614"/>
    <cellStyle name="Cálculo 2 4 5 2 3" xfId="5615"/>
    <cellStyle name="Cálculo 2 4 5 2 3 2" xfId="5616"/>
    <cellStyle name="Cálculo 2 4 5 2 4" xfId="5617"/>
    <cellStyle name="Cálculo 2 4 5 2 5" xfId="5618"/>
    <cellStyle name="Cálculo 2 4 5 3" xfId="5619"/>
    <cellStyle name="Cálculo 2 4 5 3 2" xfId="5620"/>
    <cellStyle name="Cálculo 2 4 5 4" xfId="5621"/>
    <cellStyle name="Cálculo 2 4 5 4 2" xfId="5622"/>
    <cellStyle name="Cálculo 2 4 5 5" xfId="5623"/>
    <cellStyle name="Cálculo 2 4 5 6" xfId="5624"/>
    <cellStyle name="Cálculo 2 4 6" xfId="5625"/>
    <cellStyle name="Cálculo 2 4 6 2" xfId="5626"/>
    <cellStyle name="Cálculo 2 4 6 2 2" xfId="5627"/>
    <cellStyle name="Cálculo 2 4 6 2 2 2" xfId="5628"/>
    <cellStyle name="Cálculo 2 4 6 2 3" xfId="5629"/>
    <cellStyle name="Cálculo 2 4 6 2 3 2" xfId="5630"/>
    <cellStyle name="Cálculo 2 4 6 2 4" xfId="5631"/>
    <cellStyle name="Cálculo 2 4 6 2 5" xfId="5632"/>
    <cellStyle name="Cálculo 2 4 6 3" xfId="5633"/>
    <cellStyle name="Cálculo 2 4 6 3 2" xfId="5634"/>
    <cellStyle name="Cálculo 2 4 6 4" xfId="5635"/>
    <cellStyle name="Cálculo 2 4 6 4 2" xfId="5636"/>
    <cellStyle name="Cálculo 2 4 6 5" xfId="5637"/>
    <cellStyle name="Cálculo 2 4 6 6" xfId="5638"/>
    <cellStyle name="Cálculo 2 4 7" xfId="5639"/>
    <cellStyle name="Cálculo 2 4 7 2" xfId="5640"/>
    <cellStyle name="Cálculo 2 4 7 2 2" xfId="5641"/>
    <cellStyle name="Cálculo 2 4 7 3" xfId="5642"/>
    <cellStyle name="Cálculo 2 4 7 3 2" xfId="5643"/>
    <cellStyle name="Cálculo 2 4 7 4" xfId="5644"/>
    <cellStyle name="Cálculo 2 4 7 5" xfId="5645"/>
    <cellStyle name="Cálculo 2 4 8" xfId="5646"/>
    <cellStyle name="Cálculo 2 4 8 2" xfId="5647"/>
    <cellStyle name="Cálculo 2 4 9" xfId="5648"/>
    <cellStyle name="Cálculo 2 4 9 2" xfId="5649"/>
    <cellStyle name="Cálculo 2 5" xfId="5650"/>
    <cellStyle name="Cálculo 2 5 10" xfId="5651"/>
    <cellStyle name="Cálculo 2 5 11" xfId="5652"/>
    <cellStyle name="Cálculo 2 5 2" xfId="5653"/>
    <cellStyle name="Cálculo 2 5 2 2" xfId="5654"/>
    <cellStyle name="Cálculo 2 5 2 2 2" xfId="5655"/>
    <cellStyle name="Cálculo 2 5 2 2 2 2" xfId="5656"/>
    <cellStyle name="Cálculo 2 5 2 2 2 2 2" xfId="5657"/>
    <cellStyle name="Cálculo 2 5 2 2 2 3" xfId="5658"/>
    <cellStyle name="Cálculo 2 5 2 2 2 3 2" xfId="5659"/>
    <cellStyle name="Cálculo 2 5 2 2 2 4" xfId="5660"/>
    <cellStyle name="Cálculo 2 5 2 2 2 5" xfId="5661"/>
    <cellStyle name="Cálculo 2 5 2 2 3" xfId="5662"/>
    <cellStyle name="Cálculo 2 5 2 2 3 2" xfId="5663"/>
    <cellStyle name="Cálculo 2 5 2 2 4" xfId="5664"/>
    <cellStyle name="Cálculo 2 5 2 2 4 2" xfId="5665"/>
    <cellStyle name="Cálculo 2 5 2 2 5" xfId="5666"/>
    <cellStyle name="Cálculo 2 5 2 2 6" xfId="5667"/>
    <cellStyle name="Cálculo 2 5 2 3" xfId="5668"/>
    <cellStyle name="Cálculo 2 5 2 3 2" xfId="5669"/>
    <cellStyle name="Cálculo 2 5 2 3 2 2" xfId="5670"/>
    <cellStyle name="Cálculo 2 5 2 3 2 2 2" xfId="5671"/>
    <cellStyle name="Cálculo 2 5 2 3 2 3" xfId="5672"/>
    <cellStyle name="Cálculo 2 5 2 3 2 3 2" xfId="5673"/>
    <cellStyle name="Cálculo 2 5 2 3 2 4" xfId="5674"/>
    <cellStyle name="Cálculo 2 5 2 3 2 5" xfId="5675"/>
    <cellStyle name="Cálculo 2 5 2 3 3" xfId="5676"/>
    <cellStyle name="Cálculo 2 5 2 3 3 2" xfId="5677"/>
    <cellStyle name="Cálculo 2 5 2 3 4" xfId="5678"/>
    <cellStyle name="Cálculo 2 5 2 3 4 2" xfId="5679"/>
    <cellStyle name="Cálculo 2 5 2 3 5" xfId="5680"/>
    <cellStyle name="Cálculo 2 5 2 3 6" xfId="5681"/>
    <cellStyle name="Cálculo 2 5 2 4" xfId="5682"/>
    <cellStyle name="Cálculo 2 5 2 4 2" xfId="5683"/>
    <cellStyle name="Cálculo 2 5 2 4 2 2" xfId="5684"/>
    <cellStyle name="Cálculo 2 5 2 4 2 2 2" xfId="5685"/>
    <cellStyle name="Cálculo 2 5 2 4 2 3" xfId="5686"/>
    <cellStyle name="Cálculo 2 5 2 4 2 3 2" xfId="5687"/>
    <cellStyle name="Cálculo 2 5 2 4 2 4" xfId="5688"/>
    <cellStyle name="Cálculo 2 5 2 4 2 5" xfId="5689"/>
    <cellStyle name="Cálculo 2 5 2 4 3" xfId="5690"/>
    <cellStyle name="Cálculo 2 5 2 4 3 2" xfId="5691"/>
    <cellStyle name="Cálculo 2 5 2 4 4" xfId="5692"/>
    <cellStyle name="Cálculo 2 5 2 4 4 2" xfId="5693"/>
    <cellStyle name="Cálculo 2 5 2 4 5" xfId="5694"/>
    <cellStyle name="Cálculo 2 5 2 4 6" xfId="5695"/>
    <cellStyle name="Cálculo 2 5 2 5" xfId="5696"/>
    <cellStyle name="Cálculo 2 5 2 5 2" xfId="5697"/>
    <cellStyle name="Cálculo 2 5 2 5 2 2" xfId="5698"/>
    <cellStyle name="Cálculo 2 5 2 5 3" xfId="5699"/>
    <cellStyle name="Cálculo 2 5 2 5 3 2" xfId="5700"/>
    <cellStyle name="Cálculo 2 5 2 5 4" xfId="5701"/>
    <cellStyle name="Cálculo 2 5 2 5 5" xfId="5702"/>
    <cellStyle name="Cálculo 2 5 2 6" xfId="5703"/>
    <cellStyle name="Cálculo 2 5 2 6 2" xfId="5704"/>
    <cellStyle name="Cálculo 2 5 2 7" xfId="5705"/>
    <cellStyle name="Cálculo 2 5 2 7 2" xfId="5706"/>
    <cellStyle name="Cálculo 2 5 2 8" xfId="5707"/>
    <cellStyle name="Cálculo 2 5 2 9" xfId="5708"/>
    <cellStyle name="Cálculo 2 5 3" xfId="5709"/>
    <cellStyle name="Cálculo 2 5 3 2" xfId="5710"/>
    <cellStyle name="Cálculo 2 5 3 2 2" xfId="5711"/>
    <cellStyle name="Cálculo 2 5 3 2 2 2" xfId="5712"/>
    <cellStyle name="Cálculo 2 5 3 2 3" xfId="5713"/>
    <cellStyle name="Cálculo 2 5 3 2 3 2" xfId="5714"/>
    <cellStyle name="Cálculo 2 5 3 2 4" xfId="5715"/>
    <cellStyle name="Cálculo 2 5 3 2 5" xfId="5716"/>
    <cellStyle name="Cálculo 2 5 3 3" xfId="5717"/>
    <cellStyle name="Cálculo 2 5 3 3 2" xfId="5718"/>
    <cellStyle name="Cálculo 2 5 3 4" xfId="5719"/>
    <cellStyle name="Cálculo 2 5 3 4 2" xfId="5720"/>
    <cellStyle name="Cálculo 2 5 3 5" xfId="5721"/>
    <cellStyle name="Cálculo 2 5 3 6" xfId="5722"/>
    <cellStyle name="Cálculo 2 5 4" xfId="5723"/>
    <cellStyle name="Cálculo 2 5 4 2" xfId="5724"/>
    <cellStyle name="Cálculo 2 5 4 2 2" xfId="5725"/>
    <cellStyle name="Cálculo 2 5 4 2 2 2" xfId="5726"/>
    <cellStyle name="Cálculo 2 5 4 2 3" xfId="5727"/>
    <cellStyle name="Cálculo 2 5 4 2 3 2" xfId="5728"/>
    <cellStyle name="Cálculo 2 5 4 2 4" xfId="5729"/>
    <cellStyle name="Cálculo 2 5 4 2 5" xfId="5730"/>
    <cellStyle name="Cálculo 2 5 4 3" xfId="5731"/>
    <cellStyle name="Cálculo 2 5 4 3 2" xfId="5732"/>
    <cellStyle name="Cálculo 2 5 4 4" xfId="5733"/>
    <cellStyle name="Cálculo 2 5 4 4 2" xfId="5734"/>
    <cellStyle name="Cálculo 2 5 4 5" xfId="5735"/>
    <cellStyle name="Cálculo 2 5 4 6" xfId="5736"/>
    <cellStyle name="Cálculo 2 5 5" xfId="5737"/>
    <cellStyle name="Cálculo 2 5 5 2" xfId="5738"/>
    <cellStyle name="Cálculo 2 5 5 2 2" xfId="5739"/>
    <cellStyle name="Cálculo 2 5 5 2 2 2" xfId="5740"/>
    <cellStyle name="Cálculo 2 5 5 2 3" xfId="5741"/>
    <cellStyle name="Cálculo 2 5 5 2 3 2" xfId="5742"/>
    <cellStyle name="Cálculo 2 5 5 2 4" xfId="5743"/>
    <cellStyle name="Cálculo 2 5 5 2 5" xfId="5744"/>
    <cellStyle name="Cálculo 2 5 5 3" xfId="5745"/>
    <cellStyle name="Cálculo 2 5 5 3 2" xfId="5746"/>
    <cellStyle name="Cálculo 2 5 5 4" xfId="5747"/>
    <cellStyle name="Cálculo 2 5 5 4 2" xfId="5748"/>
    <cellStyle name="Cálculo 2 5 5 5" xfId="5749"/>
    <cellStyle name="Cálculo 2 5 5 6" xfId="5750"/>
    <cellStyle name="Cálculo 2 5 6" xfId="5751"/>
    <cellStyle name="Cálculo 2 5 6 2" xfId="5752"/>
    <cellStyle name="Cálculo 2 5 6 2 2" xfId="5753"/>
    <cellStyle name="Cálculo 2 5 6 2 2 2" xfId="5754"/>
    <cellStyle name="Cálculo 2 5 6 2 3" xfId="5755"/>
    <cellStyle name="Cálculo 2 5 6 2 3 2" xfId="5756"/>
    <cellStyle name="Cálculo 2 5 6 2 4" xfId="5757"/>
    <cellStyle name="Cálculo 2 5 6 2 5" xfId="5758"/>
    <cellStyle name="Cálculo 2 5 6 3" xfId="5759"/>
    <cellStyle name="Cálculo 2 5 6 3 2" xfId="5760"/>
    <cellStyle name="Cálculo 2 5 6 4" xfId="5761"/>
    <cellStyle name="Cálculo 2 5 6 4 2" xfId="5762"/>
    <cellStyle name="Cálculo 2 5 6 5" xfId="5763"/>
    <cellStyle name="Cálculo 2 5 6 6" xfId="5764"/>
    <cellStyle name="Cálculo 2 5 7" xfId="5765"/>
    <cellStyle name="Cálculo 2 5 7 2" xfId="5766"/>
    <cellStyle name="Cálculo 2 5 7 2 2" xfId="5767"/>
    <cellStyle name="Cálculo 2 5 7 3" xfId="5768"/>
    <cellStyle name="Cálculo 2 5 7 3 2" xfId="5769"/>
    <cellStyle name="Cálculo 2 5 7 4" xfId="5770"/>
    <cellStyle name="Cálculo 2 5 7 5" xfId="5771"/>
    <cellStyle name="Cálculo 2 5 8" xfId="5772"/>
    <cellStyle name="Cálculo 2 5 8 2" xfId="5773"/>
    <cellStyle name="Cálculo 2 5 9" xfId="5774"/>
    <cellStyle name="Cálculo 2 5 9 2" xfId="5775"/>
    <cellStyle name="Cálculo 2 6" xfId="5776"/>
    <cellStyle name="Cálculo 2 6 2" xfId="5777"/>
    <cellStyle name="Cálculo 2 6 2 2" xfId="5778"/>
    <cellStyle name="Cálculo 2 6 2 2 2" xfId="5779"/>
    <cellStyle name="Cálculo 2 6 2 2 2 2" xfId="5780"/>
    <cellStyle name="Cálculo 2 6 2 2 3" xfId="5781"/>
    <cellStyle name="Cálculo 2 6 2 2 3 2" xfId="5782"/>
    <cellStyle name="Cálculo 2 6 2 2 4" xfId="5783"/>
    <cellStyle name="Cálculo 2 6 2 2 5" xfId="5784"/>
    <cellStyle name="Cálculo 2 6 2 3" xfId="5785"/>
    <cellStyle name="Cálculo 2 6 2 3 2" xfId="5786"/>
    <cellStyle name="Cálculo 2 6 2 4" xfId="5787"/>
    <cellStyle name="Cálculo 2 6 2 4 2" xfId="5788"/>
    <cellStyle name="Cálculo 2 6 2 5" xfId="5789"/>
    <cellStyle name="Cálculo 2 6 2 6" xfId="5790"/>
    <cellStyle name="Cálculo 2 6 3" xfId="5791"/>
    <cellStyle name="Cálculo 2 6 3 2" xfId="5792"/>
    <cellStyle name="Cálculo 2 6 3 2 2" xfId="5793"/>
    <cellStyle name="Cálculo 2 6 3 2 2 2" xfId="5794"/>
    <cellStyle name="Cálculo 2 6 3 2 3" xfId="5795"/>
    <cellStyle name="Cálculo 2 6 3 2 3 2" xfId="5796"/>
    <cellStyle name="Cálculo 2 6 3 2 4" xfId="5797"/>
    <cellStyle name="Cálculo 2 6 3 2 5" xfId="5798"/>
    <cellStyle name="Cálculo 2 6 3 3" xfId="5799"/>
    <cellStyle name="Cálculo 2 6 3 3 2" xfId="5800"/>
    <cellStyle name="Cálculo 2 6 3 4" xfId="5801"/>
    <cellStyle name="Cálculo 2 6 3 4 2" xfId="5802"/>
    <cellStyle name="Cálculo 2 6 3 5" xfId="5803"/>
    <cellStyle name="Cálculo 2 6 3 6" xfId="5804"/>
    <cellStyle name="Cálculo 2 6 4" xfId="5805"/>
    <cellStyle name="Cálculo 2 6 4 2" xfId="5806"/>
    <cellStyle name="Cálculo 2 6 4 2 2" xfId="5807"/>
    <cellStyle name="Cálculo 2 6 4 2 2 2" xfId="5808"/>
    <cellStyle name="Cálculo 2 6 4 2 3" xfId="5809"/>
    <cellStyle name="Cálculo 2 6 4 2 3 2" xfId="5810"/>
    <cellStyle name="Cálculo 2 6 4 2 4" xfId="5811"/>
    <cellStyle name="Cálculo 2 6 4 2 5" xfId="5812"/>
    <cellStyle name="Cálculo 2 6 4 3" xfId="5813"/>
    <cellStyle name="Cálculo 2 6 4 3 2" xfId="5814"/>
    <cellStyle name="Cálculo 2 6 4 4" xfId="5815"/>
    <cellStyle name="Cálculo 2 6 4 4 2" xfId="5816"/>
    <cellStyle name="Cálculo 2 6 4 5" xfId="5817"/>
    <cellStyle name="Cálculo 2 6 4 6" xfId="5818"/>
    <cellStyle name="Cálculo 2 6 5" xfId="5819"/>
    <cellStyle name="Cálculo 2 6 5 2" xfId="5820"/>
    <cellStyle name="Cálculo 2 6 5 2 2" xfId="5821"/>
    <cellStyle name="Cálculo 2 6 5 3" xfId="5822"/>
    <cellStyle name="Cálculo 2 6 5 3 2" xfId="5823"/>
    <cellStyle name="Cálculo 2 6 5 4" xfId="5824"/>
    <cellStyle name="Cálculo 2 6 5 5" xfId="5825"/>
    <cellStyle name="Cálculo 2 6 6" xfId="5826"/>
    <cellStyle name="Cálculo 2 6 6 2" xfId="5827"/>
    <cellStyle name="Cálculo 2 6 7" xfId="5828"/>
    <cellStyle name="Cálculo 2 6 7 2" xfId="5829"/>
    <cellStyle name="Cálculo 2 6 8" xfId="5830"/>
    <cellStyle name="Cálculo 2 6 9" xfId="5831"/>
    <cellStyle name="Cálculo 2 7" xfId="5832"/>
    <cellStyle name="Cálculo 2 7 2" xfId="5833"/>
    <cellStyle name="Cálculo 2 7 2 2" xfId="5834"/>
    <cellStyle name="Cálculo 2 7 2 2 2" xfId="5835"/>
    <cellStyle name="Cálculo 2 7 2 3" xfId="5836"/>
    <cellStyle name="Cálculo 2 7 2 3 2" xfId="5837"/>
    <cellStyle name="Cálculo 2 7 2 4" xfId="5838"/>
    <cellStyle name="Cálculo 2 7 2 5" xfId="5839"/>
    <cellStyle name="Cálculo 2 7 3" xfId="5840"/>
    <cellStyle name="Cálculo 2 7 3 2" xfId="5841"/>
    <cellStyle name="Cálculo 2 7 4" xfId="5842"/>
    <cellStyle name="Cálculo 2 7 4 2" xfId="5843"/>
    <cellStyle name="Cálculo 2 7 5" xfId="5844"/>
    <cellStyle name="Cálculo 2 7 6" xfId="5845"/>
    <cellStyle name="Cálculo 2 8" xfId="5846"/>
    <cellStyle name="Cálculo 2 8 2" xfId="5847"/>
    <cellStyle name="Cálculo 2 8 2 2" xfId="5848"/>
    <cellStyle name="Cálculo 2 8 2 2 2" xfId="5849"/>
    <cellStyle name="Cálculo 2 8 2 3" xfId="5850"/>
    <cellStyle name="Cálculo 2 8 2 3 2" xfId="5851"/>
    <cellStyle name="Cálculo 2 8 2 4" xfId="5852"/>
    <cellStyle name="Cálculo 2 8 2 5" xfId="5853"/>
    <cellStyle name="Cálculo 2 8 3" xfId="5854"/>
    <cellStyle name="Cálculo 2 8 3 2" xfId="5855"/>
    <cellStyle name="Cálculo 2 8 4" xfId="5856"/>
    <cellStyle name="Cálculo 2 8 4 2" xfId="5857"/>
    <cellStyle name="Cálculo 2 8 5" xfId="5858"/>
    <cellStyle name="Cálculo 2 8 6" xfId="5859"/>
    <cellStyle name="Cálculo 2 9" xfId="5860"/>
    <cellStyle name="Cálculo 2 9 2" xfId="5861"/>
    <cellStyle name="Cálculo 2 9 2 2" xfId="5862"/>
    <cellStyle name="Cálculo 2 9 2 2 2" xfId="5863"/>
    <cellStyle name="Cálculo 2 9 2 3" xfId="5864"/>
    <cellStyle name="Cálculo 2 9 2 3 2" xfId="5865"/>
    <cellStyle name="Cálculo 2 9 2 4" xfId="5866"/>
    <cellStyle name="Cálculo 2 9 2 5" xfId="5867"/>
    <cellStyle name="Cálculo 2 9 3" xfId="5868"/>
    <cellStyle name="Cálculo 2 9 3 2" xfId="5869"/>
    <cellStyle name="Cálculo 2 9 4" xfId="5870"/>
    <cellStyle name="Cálculo 2 9 4 2" xfId="5871"/>
    <cellStyle name="Cálculo 2 9 5" xfId="5872"/>
    <cellStyle name="Cálculo 2 9 6" xfId="5873"/>
    <cellStyle name="Cálculo 20" xfId="5874"/>
    <cellStyle name="Cálculo 20 2" xfId="5875"/>
    <cellStyle name="Cálculo 20 2 2" xfId="5876"/>
    <cellStyle name="Cálculo 20 3" xfId="5877"/>
    <cellStyle name="Cálculo 20 3 2" xfId="5878"/>
    <cellStyle name="Cálculo 20 4" xfId="5879"/>
    <cellStyle name="Cálculo 20 5" xfId="5880"/>
    <cellStyle name="Cálculo 21" xfId="5881"/>
    <cellStyle name="Cálculo 21 2" xfId="5882"/>
    <cellStyle name="Cálculo 21 2 2" xfId="5883"/>
    <cellStyle name="Cálculo 21 3" xfId="5884"/>
    <cellStyle name="Cálculo 21 3 2" xfId="5885"/>
    <cellStyle name="Cálculo 21 4" xfId="5886"/>
    <cellStyle name="Cálculo 21 5" xfId="5887"/>
    <cellStyle name="Cálculo 22" xfId="5888"/>
    <cellStyle name="Cálculo 22 2" xfId="5889"/>
    <cellStyle name="Cálculo 22 2 2" xfId="5890"/>
    <cellStyle name="Cálculo 22 3" xfId="5891"/>
    <cellStyle name="Cálculo 22 3 2" xfId="5892"/>
    <cellStyle name="Cálculo 22 4" xfId="5893"/>
    <cellStyle name="Cálculo 22 5" xfId="5894"/>
    <cellStyle name="Cálculo 23" xfId="5895"/>
    <cellStyle name="Cálculo 23 2" xfId="5896"/>
    <cellStyle name="Cálculo 23 2 2" xfId="5897"/>
    <cellStyle name="Cálculo 23 3" xfId="5898"/>
    <cellStyle name="Cálculo 23 3 2" xfId="5899"/>
    <cellStyle name="Cálculo 23 4" xfId="5900"/>
    <cellStyle name="Cálculo 23 5" xfId="5901"/>
    <cellStyle name="Cálculo 24" xfId="5902"/>
    <cellStyle name="Cálculo 25" xfId="5903"/>
    <cellStyle name="Cálculo 3" xfId="5904"/>
    <cellStyle name="Cálculo 3 10" xfId="5905"/>
    <cellStyle name="Cálculo 3 10 2" xfId="5906"/>
    <cellStyle name="Cálculo 3 10 2 2" xfId="5907"/>
    <cellStyle name="Cálculo 3 10 3" xfId="5908"/>
    <cellStyle name="Cálculo 3 10 3 2" xfId="5909"/>
    <cellStyle name="Cálculo 3 10 4" xfId="5910"/>
    <cellStyle name="Cálculo 3 10 5" xfId="5911"/>
    <cellStyle name="Cálculo 3 11" xfId="5912"/>
    <cellStyle name="Cálculo 3 11 2" xfId="5913"/>
    <cellStyle name="Cálculo 3 11 2 2" xfId="5914"/>
    <cellStyle name="Cálculo 3 11 3" xfId="5915"/>
    <cellStyle name="Cálculo 3 11 3 2" xfId="5916"/>
    <cellStyle name="Cálculo 3 11 4" xfId="5917"/>
    <cellStyle name="Cálculo 3 11 5" xfId="5918"/>
    <cellStyle name="Cálculo 3 12" xfId="5919"/>
    <cellStyle name="Cálculo 3 12 2" xfId="5920"/>
    <cellStyle name="Cálculo 3 12 2 2" xfId="5921"/>
    <cellStyle name="Cálculo 3 12 3" xfId="5922"/>
    <cellStyle name="Cálculo 3 12 3 2" xfId="5923"/>
    <cellStyle name="Cálculo 3 12 4" xfId="5924"/>
    <cellStyle name="Cálculo 3 12 5" xfId="5925"/>
    <cellStyle name="Cálculo 3 13" xfId="5926"/>
    <cellStyle name="Cálculo 3 13 2" xfId="5927"/>
    <cellStyle name="Cálculo 3 13 2 2" xfId="5928"/>
    <cellStyle name="Cálculo 3 13 3" xfId="5929"/>
    <cellStyle name="Cálculo 3 13 3 2" xfId="5930"/>
    <cellStyle name="Cálculo 3 13 4" xfId="5931"/>
    <cellStyle name="Cálculo 3 13 5" xfId="5932"/>
    <cellStyle name="Cálculo 3 14" xfId="5933"/>
    <cellStyle name="Cálculo 3 14 2" xfId="5934"/>
    <cellStyle name="Cálculo 3 14 2 2" xfId="5935"/>
    <cellStyle name="Cálculo 3 14 3" xfId="5936"/>
    <cellStyle name="Cálculo 3 14 3 2" xfId="5937"/>
    <cellStyle name="Cálculo 3 14 4" xfId="5938"/>
    <cellStyle name="Cálculo 3 14 5" xfId="5939"/>
    <cellStyle name="Cálculo 3 15" xfId="5940"/>
    <cellStyle name="Cálculo 3 15 2" xfId="5941"/>
    <cellStyle name="Cálculo 3 15 2 2" xfId="5942"/>
    <cellStyle name="Cálculo 3 15 3" xfId="5943"/>
    <cellStyle name="Cálculo 3 15 3 2" xfId="5944"/>
    <cellStyle name="Cálculo 3 15 4" xfId="5945"/>
    <cellStyle name="Cálculo 3 15 5" xfId="5946"/>
    <cellStyle name="Cálculo 3 16" xfId="5947"/>
    <cellStyle name="Cálculo 3 16 2" xfId="5948"/>
    <cellStyle name="Cálculo 3 16 2 2" xfId="5949"/>
    <cellStyle name="Cálculo 3 16 3" xfId="5950"/>
    <cellStyle name="Cálculo 3 16 3 2" xfId="5951"/>
    <cellStyle name="Cálculo 3 16 4" xfId="5952"/>
    <cellStyle name="Cálculo 3 16 5" xfId="5953"/>
    <cellStyle name="Cálculo 3 17" xfId="5954"/>
    <cellStyle name="Cálculo 3 17 2" xfId="5955"/>
    <cellStyle name="Cálculo 3 17 2 2" xfId="5956"/>
    <cellStyle name="Cálculo 3 17 3" xfId="5957"/>
    <cellStyle name="Cálculo 3 17 3 2" xfId="5958"/>
    <cellStyle name="Cálculo 3 17 4" xfId="5959"/>
    <cellStyle name="Cálculo 3 17 5" xfId="5960"/>
    <cellStyle name="Cálculo 3 18" xfId="5961"/>
    <cellStyle name="Cálculo 3 18 2" xfId="5962"/>
    <cellStyle name="Cálculo 3 18 2 2" xfId="5963"/>
    <cellStyle name="Cálculo 3 18 3" xfId="5964"/>
    <cellStyle name="Cálculo 3 18 3 2" xfId="5965"/>
    <cellStyle name="Cálculo 3 18 4" xfId="5966"/>
    <cellStyle name="Cálculo 3 18 5" xfId="5967"/>
    <cellStyle name="Cálculo 3 19" xfId="5968"/>
    <cellStyle name="Cálculo 3 19 2" xfId="5969"/>
    <cellStyle name="Cálculo 3 19 2 2" xfId="5970"/>
    <cellStyle name="Cálculo 3 19 3" xfId="5971"/>
    <cellStyle name="Cálculo 3 19 3 2" xfId="5972"/>
    <cellStyle name="Cálculo 3 19 4" xfId="5973"/>
    <cellStyle name="Cálculo 3 19 5" xfId="5974"/>
    <cellStyle name="Cálculo 3 2" xfId="5975"/>
    <cellStyle name="Cálculo 3 2 10" xfId="5976"/>
    <cellStyle name="Cálculo 3 2 2" xfId="5977"/>
    <cellStyle name="Cálculo 3 2 2 2" xfId="5978"/>
    <cellStyle name="Cálculo 3 2 2 2 2" xfId="5979"/>
    <cellStyle name="Cálculo 3 2 2 2 2 2" xfId="5980"/>
    <cellStyle name="Cálculo 3 2 2 2 2 2 2" xfId="5981"/>
    <cellStyle name="Cálculo 3 2 2 2 2 3" xfId="5982"/>
    <cellStyle name="Cálculo 3 2 2 2 2 3 2" xfId="5983"/>
    <cellStyle name="Cálculo 3 2 2 2 2 4" xfId="5984"/>
    <cellStyle name="Cálculo 3 2 2 2 2 5" xfId="5985"/>
    <cellStyle name="Cálculo 3 2 2 2 3" xfId="5986"/>
    <cellStyle name="Cálculo 3 2 2 2 3 2" xfId="5987"/>
    <cellStyle name="Cálculo 3 2 2 2 4" xfId="5988"/>
    <cellStyle name="Cálculo 3 2 2 2 4 2" xfId="5989"/>
    <cellStyle name="Cálculo 3 2 2 2 5" xfId="5990"/>
    <cellStyle name="Cálculo 3 2 2 2 6" xfId="5991"/>
    <cellStyle name="Cálculo 3 2 2 3" xfId="5992"/>
    <cellStyle name="Cálculo 3 2 2 3 2" xfId="5993"/>
    <cellStyle name="Cálculo 3 2 2 3 2 2" xfId="5994"/>
    <cellStyle name="Cálculo 3 2 2 3 2 2 2" xfId="5995"/>
    <cellStyle name="Cálculo 3 2 2 3 2 3" xfId="5996"/>
    <cellStyle name="Cálculo 3 2 2 3 2 3 2" xfId="5997"/>
    <cellStyle name="Cálculo 3 2 2 3 2 4" xfId="5998"/>
    <cellStyle name="Cálculo 3 2 2 3 2 5" xfId="5999"/>
    <cellStyle name="Cálculo 3 2 2 3 3" xfId="6000"/>
    <cellStyle name="Cálculo 3 2 2 3 3 2" xfId="6001"/>
    <cellStyle name="Cálculo 3 2 2 3 4" xfId="6002"/>
    <cellStyle name="Cálculo 3 2 2 3 4 2" xfId="6003"/>
    <cellStyle name="Cálculo 3 2 2 3 5" xfId="6004"/>
    <cellStyle name="Cálculo 3 2 2 3 6" xfId="6005"/>
    <cellStyle name="Cálculo 3 2 2 4" xfId="6006"/>
    <cellStyle name="Cálculo 3 2 2 4 2" xfId="6007"/>
    <cellStyle name="Cálculo 3 2 2 4 2 2" xfId="6008"/>
    <cellStyle name="Cálculo 3 2 2 4 2 2 2" xfId="6009"/>
    <cellStyle name="Cálculo 3 2 2 4 2 3" xfId="6010"/>
    <cellStyle name="Cálculo 3 2 2 4 2 3 2" xfId="6011"/>
    <cellStyle name="Cálculo 3 2 2 4 2 4" xfId="6012"/>
    <cellStyle name="Cálculo 3 2 2 4 2 5" xfId="6013"/>
    <cellStyle name="Cálculo 3 2 2 4 3" xfId="6014"/>
    <cellStyle name="Cálculo 3 2 2 4 3 2" xfId="6015"/>
    <cellStyle name="Cálculo 3 2 2 4 4" xfId="6016"/>
    <cellStyle name="Cálculo 3 2 2 4 4 2" xfId="6017"/>
    <cellStyle name="Cálculo 3 2 2 4 5" xfId="6018"/>
    <cellStyle name="Cálculo 3 2 2 4 6" xfId="6019"/>
    <cellStyle name="Cálculo 3 2 2 5" xfId="6020"/>
    <cellStyle name="Cálculo 3 2 2 5 2" xfId="6021"/>
    <cellStyle name="Cálculo 3 2 2 5 2 2" xfId="6022"/>
    <cellStyle name="Cálculo 3 2 2 5 3" xfId="6023"/>
    <cellStyle name="Cálculo 3 2 2 5 3 2" xfId="6024"/>
    <cellStyle name="Cálculo 3 2 2 5 4" xfId="6025"/>
    <cellStyle name="Cálculo 3 2 2 5 5" xfId="6026"/>
    <cellStyle name="Cálculo 3 2 2 6" xfId="6027"/>
    <cellStyle name="Cálculo 3 2 2 6 2" xfId="6028"/>
    <cellStyle name="Cálculo 3 2 2 7" xfId="6029"/>
    <cellStyle name="Cálculo 3 2 2 7 2" xfId="6030"/>
    <cellStyle name="Cálculo 3 2 2 8" xfId="6031"/>
    <cellStyle name="Cálculo 3 2 2 9" xfId="6032"/>
    <cellStyle name="Cálculo 3 2 3" xfId="6033"/>
    <cellStyle name="Cálculo 3 2 3 2" xfId="6034"/>
    <cellStyle name="Cálculo 3 2 3 2 2" xfId="6035"/>
    <cellStyle name="Cálculo 3 2 3 2 2 2" xfId="6036"/>
    <cellStyle name="Cálculo 3 2 3 2 2 2 2" xfId="6037"/>
    <cellStyle name="Cálculo 3 2 3 2 2 3" xfId="6038"/>
    <cellStyle name="Cálculo 3 2 3 2 2 3 2" xfId="6039"/>
    <cellStyle name="Cálculo 3 2 3 2 2 4" xfId="6040"/>
    <cellStyle name="Cálculo 3 2 3 2 2 5" xfId="6041"/>
    <cellStyle name="Cálculo 3 2 3 2 3" xfId="6042"/>
    <cellStyle name="Cálculo 3 2 3 2 3 2" xfId="6043"/>
    <cellStyle name="Cálculo 3 2 3 2 4" xfId="6044"/>
    <cellStyle name="Cálculo 3 2 3 2 4 2" xfId="6045"/>
    <cellStyle name="Cálculo 3 2 3 2 5" xfId="6046"/>
    <cellStyle name="Cálculo 3 2 3 2 6" xfId="6047"/>
    <cellStyle name="Cálculo 3 2 3 3" xfId="6048"/>
    <cellStyle name="Cálculo 3 2 3 3 2" xfId="6049"/>
    <cellStyle name="Cálculo 3 2 3 3 2 2" xfId="6050"/>
    <cellStyle name="Cálculo 3 2 3 3 2 2 2" xfId="6051"/>
    <cellStyle name="Cálculo 3 2 3 3 2 3" xfId="6052"/>
    <cellStyle name="Cálculo 3 2 3 3 2 3 2" xfId="6053"/>
    <cellStyle name="Cálculo 3 2 3 3 2 4" xfId="6054"/>
    <cellStyle name="Cálculo 3 2 3 3 2 5" xfId="6055"/>
    <cellStyle name="Cálculo 3 2 3 3 3" xfId="6056"/>
    <cellStyle name="Cálculo 3 2 3 3 3 2" xfId="6057"/>
    <cellStyle name="Cálculo 3 2 3 3 4" xfId="6058"/>
    <cellStyle name="Cálculo 3 2 3 3 4 2" xfId="6059"/>
    <cellStyle name="Cálculo 3 2 3 3 5" xfId="6060"/>
    <cellStyle name="Cálculo 3 2 3 3 6" xfId="6061"/>
    <cellStyle name="Cálculo 3 2 3 4" xfId="6062"/>
    <cellStyle name="Cálculo 3 2 3 4 2" xfId="6063"/>
    <cellStyle name="Cálculo 3 2 3 4 2 2" xfId="6064"/>
    <cellStyle name="Cálculo 3 2 3 4 3" xfId="6065"/>
    <cellStyle name="Cálculo 3 2 3 4 3 2" xfId="6066"/>
    <cellStyle name="Cálculo 3 2 3 4 4" xfId="6067"/>
    <cellStyle name="Cálculo 3 2 3 4 5" xfId="6068"/>
    <cellStyle name="Cálculo 3 2 3 5" xfId="6069"/>
    <cellStyle name="Cálculo 3 2 3 5 2" xfId="6070"/>
    <cellStyle name="Cálculo 3 2 3 6" xfId="6071"/>
    <cellStyle name="Cálculo 3 2 3 6 2" xfId="6072"/>
    <cellStyle name="Cálculo 3 2 3 7" xfId="6073"/>
    <cellStyle name="Cálculo 3 2 3 8" xfId="6074"/>
    <cellStyle name="Cálculo 3 2 4" xfId="6075"/>
    <cellStyle name="Cálculo 3 2 4 2" xfId="6076"/>
    <cellStyle name="Cálculo 3 2 4 2 2" xfId="6077"/>
    <cellStyle name="Cálculo 3 2 4 2 2 2" xfId="6078"/>
    <cellStyle name="Cálculo 3 2 4 2 3" xfId="6079"/>
    <cellStyle name="Cálculo 3 2 4 2 3 2" xfId="6080"/>
    <cellStyle name="Cálculo 3 2 4 2 4" xfId="6081"/>
    <cellStyle name="Cálculo 3 2 4 2 5" xfId="6082"/>
    <cellStyle name="Cálculo 3 2 4 3" xfId="6083"/>
    <cellStyle name="Cálculo 3 2 4 3 2" xfId="6084"/>
    <cellStyle name="Cálculo 3 2 4 4" xfId="6085"/>
    <cellStyle name="Cálculo 3 2 4 4 2" xfId="6086"/>
    <cellStyle name="Cálculo 3 2 4 5" xfId="6087"/>
    <cellStyle name="Cálculo 3 2 4 6" xfId="6088"/>
    <cellStyle name="Cálculo 3 2 5" xfId="6089"/>
    <cellStyle name="Cálculo 3 2 5 2" xfId="6090"/>
    <cellStyle name="Cálculo 3 2 5 2 2" xfId="6091"/>
    <cellStyle name="Cálculo 3 2 5 2 2 2" xfId="6092"/>
    <cellStyle name="Cálculo 3 2 5 2 3" xfId="6093"/>
    <cellStyle name="Cálculo 3 2 5 2 3 2" xfId="6094"/>
    <cellStyle name="Cálculo 3 2 5 2 4" xfId="6095"/>
    <cellStyle name="Cálculo 3 2 5 2 5" xfId="6096"/>
    <cellStyle name="Cálculo 3 2 5 3" xfId="6097"/>
    <cellStyle name="Cálculo 3 2 5 3 2" xfId="6098"/>
    <cellStyle name="Cálculo 3 2 5 4" xfId="6099"/>
    <cellStyle name="Cálculo 3 2 5 4 2" xfId="6100"/>
    <cellStyle name="Cálculo 3 2 5 5" xfId="6101"/>
    <cellStyle name="Cálculo 3 2 5 6" xfId="6102"/>
    <cellStyle name="Cálculo 3 2 6" xfId="6103"/>
    <cellStyle name="Cálculo 3 2 6 2" xfId="6104"/>
    <cellStyle name="Cálculo 3 2 6 2 2" xfId="6105"/>
    <cellStyle name="Cálculo 3 2 6 2 2 2" xfId="6106"/>
    <cellStyle name="Cálculo 3 2 6 2 3" xfId="6107"/>
    <cellStyle name="Cálculo 3 2 6 2 3 2" xfId="6108"/>
    <cellStyle name="Cálculo 3 2 6 2 4" xfId="6109"/>
    <cellStyle name="Cálculo 3 2 6 2 5" xfId="6110"/>
    <cellStyle name="Cálculo 3 2 6 3" xfId="6111"/>
    <cellStyle name="Cálculo 3 2 6 3 2" xfId="6112"/>
    <cellStyle name="Cálculo 3 2 6 4" xfId="6113"/>
    <cellStyle name="Cálculo 3 2 6 4 2" xfId="6114"/>
    <cellStyle name="Cálculo 3 2 6 5" xfId="6115"/>
    <cellStyle name="Cálculo 3 2 6 6" xfId="6116"/>
    <cellStyle name="Cálculo 3 2 7" xfId="6117"/>
    <cellStyle name="Cálculo 3 2 7 2" xfId="6118"/>
    <cellStyle name="Cálculo 3 2 7 2 2" xfId="6119"/>
    <cellStyle name="Cálculo 3 2 7 3" xfId="6120"/>
    <cellStyle name="Cálculo 3 2 7 3 2" xfId="6121"/>
    <cellStyle name="Cálculo 3 2 7 4" xfId="6122"/>
    <cellStyle name="Cálculo 3 2 7 5" xfId="6123"/>
    <cellStyle name="Cálculo 3 2 8" xfId="6124"/>
    <cellStyle name="Cálculo 3 2 8 2" xfId="6125"/>
    <cellStyle name="Cálculo 3 2 9" xfId="6126"/>
    <cellStyle name="Cálculo 3 2 9 2" xfId="6127"/>
    <cellStyle name="Cálculo 3 20" xfId="6128"/>
    <cellStyle name="Cálculo 3 20 2" xfId="6129"/>
    <cellStyle name="Cálculo 3 20 2 2" xfId="6130"/>
    <cellStyle name="Cálculo 3 20 3" xfId="6131"/>
    <cellStyle name="Cálculo 3 20 3 2" xfId="6132"/>
    <cellStyle name="Cálculo 3 20 4" xfId="6133"/>
    <cellStyle name="Cálculo 3 20 5" xfId="6134"/>
    <cellStyle name="Cálculo 3 21" xfId="6135"/>
    <cellStyle name="Cálculo 3 21 2" xfId="6136"/>
    <cellStyle name="Cálculo 3 21 2 2" xfId="6137"/>
    <cellStyle name="Cálculo 3 21 3" xfId="6138"/>
    <cellStyle name="Cálculo 3 21 3 2" xfId="6139"/>
    <cellStyle name="Cálculo 3 21 4" xfId="6140"/>
    <cellStyle name="Cálculo 3 21 5" xfId="6141"/>
    <cellStyle name="Cálculo 3 22" xfId="6142"/>
    <cellStyle name="Cálculo 3 22 2" xfId="6143"/>
    <cellStyle name="Cálculo 3 23" xfId="6144"/>
    <cellStyle name="Cálculo 3 23 2" xfId="6145"/>
    <cellStyle name="Cálculo 3 24" xfId="6146"/>
    <cellStyle name="Cálculo 3 24 2" xfId="6147"/>
    <cellStyle name="Cálculo 3 25" xfId="6148"/>
    <cellStyle name="Cálculo 3 26" xfId="6149"/>
    <cellStyle name="Cálculo 3 3" xfId="6150"/>
    <cellStyle name="Cálculo 3 3 10" xfId="6151"/>
    <cellStyle name="Cálculo 3 3 11" xfId="6152"/>
    <cellStyle name="Cálculo 3 3 2" xfId="6153"/>
    <cellStyle name="Cálculo 3 3 2 2" xfId="6154"/>
    <cellStyle name="Cálculo 3 3 2 2 2" xfId="6155"/>
    <cellStyle name="Cálculo 3 3 2 2 2 2" xfId="6156"/>
    <cellStyle name="Cálculo 3 3 2 2 2 2 2" xfId="6157"/>
    <cellStyle name="Cálculo 3 3 2 2 2 3" xfId="6158"/>
    <cellStyle name="Cálculo 3 3 2 2 2 3 2" xfId="6159"/>
    <cellStyle name="Cálculo 3 3 2 2 2 4" xfId="6160"/>
    <cellStyle name="Cálculo 3 3 2 2 2 5" xfId="6161"/>
    <cellStyle name="Cálculo 3 3 2 2 3" xfId="6162"/>
    <cellStyle name="Cálculo 3 3 2 2 3 2" xfId="6163"/>
    <cellStyle name="Cálculo 3 3 2 2 4" xfId="6164"/>
    <cellStyle name="Cálculo 3 3 2 2 4 2" xfId="6165"/>
    <cellStyle name="Cálculo 3 3 2 2 5" xfId="6166"/>
    <cellStyle name="Cálculo 3 3 2 2 6" xfId="6167"/>
    <cellStyle name="Cálculo 3 3 2 3" xfId="6168"/>
    <cellStyle name="Cálculo 3 3 2 3 2" xfId="6169"/>
    <cellStyle name="Cálculo 3 3 2 3 2 2" xfId="6170"/>
    <cellStyle name="Cálculo 3 3 2 3 2 2 2" xfId="6171"/>
    <cellStyle name="Cálculo 3 3 2 3 2 3" xfId="6172"/>
    <cellStyle name="Cálculo 3 3 2 3 2 3 2" xfId="6173"/>
    <cellStyle name="Cálculo 3 3 2 3 2 4" xfId="6174"/>
    <cellStyle name="Cálculo 3 3 2 3 2 5" xfId="6175"/>
    <cellStyle name="Cálculo 3 3 2 3 3" xfId="6176"/>
    <cellStyle name="Cálculo 3 3 2 3 3 2" xfId="6177"/>
    <cellStyle name="Cálculo 3 3 2 3 4" xfId="6178"/>
    <cellStyle name="Cálculo 3 3 2 3 4 2" xfId="6179"/>
    <cellStyle name="Cálculo 3 3 2 3 5" xfId="6180"/>
    <cellStyle name="Cálculo 3 3 2 3 6" xfId="6181"/>
    <cellStyle name="Cálculo 3 3 2 4" xfId="6182"/>
    <cellStyle name="Cálculo 3 3 2 4 2" xfId="6183"/>
    <cellStyle name="Cálculo 3 3 2 4 2 2" xfId="6184"/>
    <cellStyle name="Cálculo 3 3 2 4 2 2 2" xfId="6185"/>
    <cellStyle name="Cálculo 3 3 2 4 2 3" xfId="6186"/>
    <cellStyle name="Cálculo 3 3 2 4 2 3 2" xfId="6187"/>
    <cellStyle name="Cálculo 3 3 2 4 2 4" xfId="6188"/>
    <cellStyle name="Cálculo 3 3 2 4 2 5" xfId="6189"/>
    <cellStyle name="Cálculo 3 3 2 4 3" xfId="6190"/>
    <cellStyle name="Cálculo 3 3 2 4 3 2" xfId="6191"/>
    <cellStyle name="Cálculo 3 3 2 4 4" xfId="6192"/>
    <cellStyle name="Cálculo 3 3 2 4 4 2" xfId="6193"/>
    <cellStyle name="Cálculo 3 3 2 4 5" xfId="6194"/>
    <cellStyle name="Cálculo 3 3 2 4 6" xfId="6195"/>
    <cellStyle name="Cálculo 3 3 2 5" xfId="6196"/>
    <cellStyle name="Cálculo 3 3 2 5 2" xfId="6197"/>
    <cellStyle name="Cálculo 3 3 2 5 2 2" xfId="6198"/>
    <cellStyle name="Cálculo 3 3 2 5 3" xfId="6199"/>
    <cellStyle name="Cálculo 3 3 2 5 3 2" xfId="6200"/>
    <cellStyle name="Cálculo 3 3 2 5 4" xfId="6201"/>
    <cellStyle name="Cálculo 3 3 2 5 5" xfId="6202"/>
    <cellStyle name="Cálculo 3 3 2 6" xfId="6203"/>
    <cellStyle name="Cálculo 3 3 2 6 2" xfId="6204"/>
    <cellStyle name="Cálculo 3 3 2 7" xfId="6205"/>
    <cellStyle name="Cálculo 3 3 2 7 2" xfId="6206"/>
    <cellStyle name="Cálculo 3 3 2 8" xfId="6207"/>
    <cellStyle name="Cálculo 3 3 2 9" xfId="6208"/>
    <cellStyle name="Cálculo 3 3 3" xfId="6209"/>
    <cellStyle name="Cálculo 3 3 3 2" xfId="6210"/>
    <cellStyle name="Cálculo 3 3 3 2 2" xfId="6211"/>
    <cellStyle name="Cálculo 3 3 3 2 2 2" xfId="6212"/>
    <cellStyle name="Cálculo 3 3 3 2 3" xfId="6213"/>
    <cellStyle name="Cálculo 3 3 3 2 3 2" xfId="6214"/>
    <cellStyle name="Cálculo 3 3 3 2 4" xfId="6215"/>
    <cellStyle name="Cálculo 3 3 3 2 5" xfId="6216"/>
    <cellStyle name="Cálculo 3 3 3 3" xfId="6217"/>
    <cellStyle name="Cálculo 3 3 3 3 2" xfId="6218"/>
    <cellStyle name="Cálculo 3 3 3 4" xfId="6219"/>
    <cellStyle name="Cálculo 3 3 3 4 2" xfId="6220"/>
    <cellStyle name="Cálculo 3 3 3 5" xfId="6221"/>
    <cellStyle name="Cálculo 3 3 3 6" xfId="6222"/>
    <cellStyle name="Cálculo 3 3 4" xfId="6223"/>
    <cellStyle name="Cálculo 3 3 4 2" xfId="6224"/>
    <cellStyle name="Cálculo 3 3 4 2 2" xfId="6225"/>
    <cellStyle name="Cálculo 3 3 4 2 2 2" xfId="6226"/>
    <cellStyle name="Cálculo 3 3 4 2 3" xfId="6227"/>
    <cellStyle name="Cálculo 3 3 4 2 3 2" xfId="6228"/>
    <cellStyle name="Cálculo 3 3 4 2 4" xfId="6229"/>
    <cellStyle name="Cálculo 3 3 4 2 5" xfId="6230"/>
    <cellStyle name="Cálculo 3 3 4 3" xfId="6231"/>
    <cellStyle name="Cálculo 3 3 4 3 2" xfId="6232"/>
    <cellStyle name="Cálculo 3 3 4 4" xfId="6233"/>
    <cellStyle name="Cálculo 3 3 4 4 2" xfId="6234"/>
    <cellStyle name="Cálculo 3 3 4 5" xfId="6235"/>
    <cellStyle name="Cálculo 3 3 4 6" xfId="6236"/>
    <cellStyle name="Cálculo 3 3 5" xfId="6237"/>
    <cellStyle name="Cálculo 3 3 5 2" xfId="6238"/>
    <cellStyle name="Cálculo 3 3 5 2 2" xfId="6239"/>
    <cellStyle name="Cálculo 3 3 5 2 2 2" xfId="6240"/>
    <cellStyle name="Cálculo 3 3 5 2 3" xfId="6241"/>
    <cellStyle name="Cálculo 3 3 5 2 3 2" xfId="6242"/>
    <cellStyle name="Cálculo 3 3 5 2 4" xfId="6243"/>
    <cellStyle name="Cálculo 3 3 5 2 5" xfId="6244"/>
    <cellStyle name="Cálculo 3 3 5 3" xfId="6245"/>
    <cellStyle name="Cálculo 3 3 5 3 2" xfId="6246"/>
    <cellStyle name="Cálculo 3 3 5 4" xfId="6247"/>
    <cellStyle name="Cálculo 3 3 5 4 2" xfId="6248"/>
    <cellStyle name="Cálculo 3 3 5 5" xfId="6249"/>
    <cellStyle name="Cálculo 3 3 5 6" xfId="6250"/>
    <cellStyle name="Cálculo 3 3 6" xfId="6251"/>
    <cellStyle name="Cálculo 3 3 6 2" xfId="6252"/>
    <cellStyle name="Cálculo 3 3 6 2 2" xfId="6253"/>
    <cellStyle name="Cálculo 3 3 6 2 2 2" xfId="6254"/>
    <cellStyle name="Cálculo 3 3 6 2 3" xfId="6255"/>
    <cellStyle name="Cálculo 3 3 6 2 3 2" xfId="6256"/>
    <cellStyle name="Cálculo 3 3 6 2 4" xfId="6257"/>
    <cellStyle name="Cálculo 3 3 6 2 5" xfId="6258"/>
    <cellStyle name="Cálculo 3 3 6 3" xfId="6259"/>
    <cellStyle name="Cálculo 3 3 6 3 2" xfId="6260"/>
    <cellStyle name="Cálculo 3 3 6 4" xfId="6261"/>
    <cellStyle name="Cálculo 3 3 6 4 2" xfId="6262"/>
    <cellStyle name="Cálculo 3 3 6 5" xfId="6263"/>
    <cellStyle name="Cálculo 3 3 6 6" xfId="6264"/>
    <cellStyle name="Cálculo 3 3 7" xfId="6265"/>
    <cellStyle name="Cálculo 3 3 7 2" xfId="6266"/>
    <cellStyle name="Cálculo 3 3 7 2 2" xfId="6267"/>
    <cellStyle name="Cálculo 3 3 7 3" xfId="6268"/>
    <cellStyle name="Cálculo 3 3 7 3 2" xfId="6269"/>
    <cellStyle name="Cálculo 3 3 7 4" xfId="6270"/>
    <cellStyle name="Cálculo 3 3 7 5" xfId="6271"/>
    <cellStyle name="Cálculo 3 3 8" xfId="6272"/>
    <cellStyle name="Cálculo 3 3 8 2" xfId="6273"/>
    <cellStyle name="Cálculo 3 3 9" xfId="6274"/>
    <cellStyle name="Cálculo 3 3 9 2" xfId="6275"/>
    <cellStyle name="Cálculo 3 4" xfId="6276"/>
    <cellStyle name="Cálculo 3 4 2" xfId="6277"/>
    <cellStyle name="Cálculo 3 4 2 2" xfId="6278"/>
    <cellStyle name="Cálculo 3 4 2 2 2" xfId="6279"/>
    <cellStyle name="Cálculo 3 4 2 2 2 2" xfId="6280"/>
    <cellStyle name="Cálculo 3 4 2 2 3" xfId="6281"/>
    <cellStyle name="Cálculo 3 4 2 2 3 2" xfId="6282"/>
    <cellStyle name="Cálculo 3 4 2 2 4" xfId="6283"/>
    <cellStyle name="Cálculo 3 4 2 2 5" xfId="6284"/>
    <cellStyle name="Cálculo 3 4 2 3" xfId="6285"/>
    <cellStyle name="Cálculo 3 4 2 3 2" xfId="6286"/>
    <cellStyle name="Cálculo 3 4 2 4" xfId="6287"/>
    <cellStyle name="Cálculo 3 4 2 4 2" xfId="6288"/>
    <cellStyle name="Cálculo 3 4 2 5" xfId="6289"/>
    <cellStyle name="Cálculo 3 4 2 6" xfId="6290"/>
    <cellStyle name="Cálculo 3 4 3" xfId="6291"/>
    <cellStyle name="Cálculo 3 4 3 2" xfId="6292"/>
    <cellStyle name="Cálculo 3 4 3 2 2" xfId="6293"/>
    <cellStyle name="Cálculo 3 4 3 2 2 2" xfId="6294"/>
    <cellStyle name="Cálculo 3 4 3 2 3" xfId="6295"/>
    <cellStyle name="Cálculo 3 4 3 2 3 2" xfId="6296"/>
    <cellStyle name="Cálculo 3 4 3 2 4" xfId="6297"/>
    <cellStyle name="Cálculo 3 4 3 2 5" xfId="6298"/>
    <cellStyle name="Cálculo 3 4 3 3" xfId="6299"/>
    <cellStyle name="Cálculo 3 4 3 3 2" xfId="6300"/>
    <cellStyle name="Cálculo 3 4 3 4" xfId="6301"/>
    <cellStyle name="Cálculo 3 4 3 4 2" xfId="6302"/>
    <cellStyle name="Cálculo 3 4 3 5" xfId="6303"/>
    <cellStyle name="Cálculo 3 4 3 6" xfId="6304"/>
    <cellStyle name="Cálculo 3 4 4" xfId="6305"/>
    <cellStyle name="Cálculo 3 4 4 2" xfId="6306"/>
    <cellStyle name="Cálculo 3 4 4 2 2" xfId="6307"/>
    <cellStyle name="Cálculo 3 4 4 2 2 2" xfId="6308"/>
    <cellStyle name="Cálculo 3 4 4 2 3" xfId="6309"/>
    <cellStyle name="Cálculo 3 4 4 2 3 2" xfId="6310"/>
    <cellStyle name="Cálculo 3 4 4 2 4" xfId="6311"/>
    <cellStyle name="Cálculo 3 4 4 2 5" xfId="6312"/>
    <cellStyle name="Cálculo 3 4 4 3" xfId="6313"/>
    <cellStyle name="Cálculo 3 4 4 3 2" xfId="6314"/>
    <cellStyle name="Cálculo 3 4 4 4" xfId="6315"/>
    <cellStyle name="Cálculo 3 4 4 4 2" xfId="6316"/>
    <cellStyle name="Cálculo 3 4 4 5" xfId="6317"/>
    <cellStyle name="Cálculo 3 4 4 6" xfId="6318"/>
    <cellStyle name="Cálculo 3 4 5" xfId="6319"/>
    <cellStyle name="Cálculo 3 4 5 2" xfId="6320"/>
    <cellStyle name="Cálculo 3 4 5 2 2" xfId="6321"/>
    <cellStyle name="Cálculo 3 4 5 3" xfId="6322"/>
    <cellStyle name="Cálculo 3 4 5 3 2" xfId="6323"/>
    <cellStyle name="Cálculo 3 4 5 4" xfId="6324"/>
    <cellStyle name="Cálculo 3 4 5 5" xfId="6325"/>
    <cellStyle name="Cálculo 3 4 6" xfId="6326"/>
    <cellStyle name="Cálculo 3 4 6 2" xfId="6327"/>
    <cellStyle name="Cálculo 3 4 7" xfId="6328"/>
    <cellStyle name="Cálculo 3 4 7 2" xfId="6329"/>
    <cellStyle name="Cálculo 3 4 8" xfId="6330"/>
    <cellStyle name="Cálculo 3 4 9" xfId="6331"/>
    <cellStyle name="Cálculo 3 5" xfId="6332"/>
    <cellStyle name="Cálculo 3 5 2" xfId="6333"/>
    <cellStyle name="Cálculo 3 5 2 2" xfId="6334"/>
    <cellStyle name="Cálculo 3 5 2 2 2" xfId="6335"/>
    <cellStyle name="Cálculo 3 5 2 3" xfId="6336"/>
    <cellStyle name="Cálculo 3 5 2 3 2" xfId="6337"/>
    <cellStyle name="Cálculo 3 5 2 4" xfId="6338"/>
    <cellStyle name="Cálculo 3 5 2 5" xfId="6339"/>
    <cellStyle name="Cálculo 3 5 3" xfId="6340"/>
    <cellStyle name="Cálculo 3 5 3 2" xfId="6341"/>
    <cellStyle name="Cálculo 3 5 4" xfId="6342"/>
    <cellStyle name="Cálculo 3 5 4 2" xfId="6343"/>
    <cellStyle name="Cálculo 3 5 5" xfId="6344"/>
    <cellStyle name="Cálculo 3 5 6" xfId="6345"/>
    <cellStyle name="Cálculo 3 6" xfId="6346"/>
    <cellStyle name="Cálculo 3 6 2" xfId="6347"/>
    <cellStyle name="Cálculo 3 6 2 2" xfId="6348"/>
    <cellStyle name="Cálculo 3 6 2 2 2" xfId="6349"/>
    <cellStyle name="Cálculo 3 6 2 3" xfId="6350"/>
    <cellStyle name="Cálculo 3 6 2 3 2" xfId="6351"/>
    <cellStyle name="Cálculo 3 6 2 4" xfId="6352"/>
    <cellStyle name="Cálculo 3 6 2 5" xfId="6353"/>
    <cellStyle name="Cálculo 3 6 3" xfId="6354"/>
    <cellStyle name="Cálculo 3 6 3 2" xfId="6355"/>
    <cellStyle name="Cálculo 3 6 4" xfId="6356"/>
    <cellStyle name="Cálculo 3 6 4 2" xfId="6357"/>
    <cellStyle name="Cálculo 3 6 5" xfId="6358"/>
    <cellStyle name="Cálculo 3 6 6" xfId="6359"/>
    <cellStyle name="Cálculo 3 7" xfId="6360"/>
    <cellStyle name="Cálculo 3 7 2" xfId="6361"/>
    <cellStyle name="Cálculo 3 7 2 2" xfId="6362"/>
    <cellStyle name="Cálculo 3 7 2 2 2" xfId="6363"/>
    <cellStyle name="Cálculo 3 7 2 3" xfId="6364"/>
    <cellStyle name="Cálculo 3 7 2 3 2" xfId="6365"/>
    <cellStyle name="Cálculo 3 7 2 4" xfId="6366"/>
    <cellStyle name="Cálculo 3 7 2 5" xfId="6367"/>
    <cellStyle name="Cálculo 3 7 3" xfId="6368"/>
    <cellStyle name="Cálculo 3 7 3 2" xfId="6369"/>
    <cellStyle name="Cálculo 3 7 4" xfId="6370"/>
    <cellStyle name="Cálculo 3 7 4 2" xfId="6371"/>
    <cellStyle name="Cálculo 3 7 5" xfId="6372"/>
    <cellStyle name="Cálculo 3 7 6" xfId="6373"/>
    <cellStyle name="Cálculo 3 8" xfId="6374"/>
    <cellStyle name="Cálculo 3 8 2" xfId="6375"/>
    <cellStyle name="Cálculo 3 8 2 2" xfId="6376"/>
    <cellStyle name="Cálculo 3 8 3" xfId="6377"/>
    <cellStyle name="Cálculo 3 8 3 2" xfId="6378"/>
    <cellStyle name="Cálculo 3 8 4" xfId="6379"/>
    <cellStyle name="Cálculo 3 8 5" xfId="6380"/>
    <cellStyle name="Cálculo 3 9" xfId="6381"/>
    <cellStyle name="Cálculo 3 9 2" xfId="6382"/>
    <cellStyle name="Cálculo 3 9 2 2" xfId="6383"/>
    <cellStyle name="Cálculo 3 9 3" xfId="6384"/>
    <cellStyle name="Cálculo 3 9 3 2" xfId="6385"/>
    <cellStyle name="Cálculo 3 9 4" xfId="6386"/>
    <cellStyle name="Cálculo 3 9 5" xfId="6387"/>
    <cellStyle name="Cálculo 4" xfId="6388"/>
    <cellStyle name="Cálculo 4 10" xfId="6389"/>
    <cellStyle name="Cálculo 4 10 2" xfId="6390"/>
    <cellStyle name="Cálculo 4 11" xfId="6391"/>
    <cellStyle name="Cálculo 4 2" xfId="6392"/>
    <cellStyle name="Cálculo 4 2 10" xfId="6393"/>
    <cellStyle name="Cálculo 4 2 2" xfId="6394"/>
    <cellStyle name="Cálculo 4 2 2 2" xfId="6395"/>
    <cellStyle name="Cálculo 4 2 2 2 2" xfId="6396"/>
    <cellStyle name="Cálculo 4 2 2 2 2 2" xfId="6397"/>
    <cellStyle name="Cálculo 4 2 2 2 2 2 2" xfId="6398"/>
    <cellStyle name="Cálculo 4 2 2 2 2 3" xfId="6399"/>
    <cellStyle name="Cálculo 4 2 2 2 2 3 2" xfId="6400"/>
    <cellStyle name="Cálculo 4 2 2 2 2 4" xfId="6401"/>
    <cellStyle name="Cálculo 4 2 2 2 2 5" xfId="6402"/>
    <cellStyle name="Cálculo 4 2 2 2 3" xfId="6403"/>
    <cellStyle name="Cálculo 4 2 2 2 3 2" xfId="6404"/>
    <cellStyle name="Cálculo 4 2 2 2 4" xfId="6405"/>
    <cellStyle name="Cálculo 4 2 2 2 4 2" xfId="6406"/>
    <cellStyle name="Cálculo 4 2 2 2 5" xfId="6407"/>
    <cellStyle name="Cálculo 4 2 2 2 6" xfId="6408"/>
    <cellStyle name="Cálculo 4 2 2 3" xfId="6409"/>
    <cellStyle name="Cálculo 4 2 2 3 2" xfId="6410"/>
    <cellStyle name="Cálculo 4 2 2 3 2 2" xfId="6411"/>
    <cellStyle name="Cálculo 4 2 2 3 2 2 2" xfId="6412"/>
    <cellStyle name="Cálculo 4 2 2 3 2 3" xfId="6413"/>
    <cellStyle name="Cálculo 4 2 2 3 2 3 2" xfId="6414"/>
    <cellStyle name="Cálculo 4 2 2 3 2 4" xfId="6415"/>
    <cellStyle name="Cálculo 4 2 2 3 2 5" xfId="6416"/>
    <cellStyle name="Cálculo 4 2 2 3 3" xfId="6417"/>
    <cellStyle name="Cálculo 4 2 2 3 3 2" xfId="6418"/>
    <cellStyle name="Cálculo 4 2 2 3 4" xfId="6419"/>
    <cellStyle name="Cálculo 4 2 2 3 4 2" xfId="6420"/>
    <cellStyle name="Cálculo 4 2 2 3 5" xfId="6421"/>
    <cellStyle name="Cálculo 4 2 2 3 6" xfId="6422"/>
    <cellStyle name="Cálculo 4 2 2 4" xfId="6423"/>
    <cellStyle name="Cálculo 4 2 2 4 2" xfId="6424"/>
    <cellStyle name="Cálculo 4 2 2 4 2 2" xfId="6425"/>
    <cellStyle name="Cálculo 4 2 2 4 2 2 2" xfId="6426"/>
    <cellStyle name="Cálculo 4 2 2 4 2 3" xfId="6427"/>
    <cellStyle name="Cálculo 4 2 2 4 2 3 2" xfId="6428"/>
    <cellStyle name="Cálculo 4 2 2 4 2 4" xfId="6429"/>
    <cellStyle name="Cálculo 4 2 2 4 2 5" xfId="6430"/>
    <cellStyle name="Cálculo 4 2 2 4 3" xfId="6431"/>
    <cellStyle name="Cálculo 4 2 2 4 3 2" xfId="6432"/>
    <cellStyle name="Cálculo 4 2 2 4 4" xfId="6433"/>
    <cellStyle name="Cálculo 4 2 2 4 4 2" xfId="6434"/>
    <cellStyle name="Cálculo 4 2 2 4 5" xfId="6435"/>
    <cellStyle name="Cálculo 4 2 2 4 6" xfId="6436"/>
    <cellStyle name="Cálculo 4 2 2 5" xfId="6437"/>
    <cellStyle name="Cálculo 4 2 2 5 2" xfId="6438"/>
    <cellStyle name="Cálculo 4 2 2 5 2 2" xfId="6439"/>
    <cellStyle name="Cálculo 4 2 2 5 3" xfId="6440"/>
    <cellStyle name="Cálculo 4 2 2 5 3 2" xfId="6441"/>
    <cellStyle name="Cálculo 4 2 2 5 4" xfId="6442"/>
    <cellStyle name="Cálculo 4 2 2 5 5" xfId="6443"/>
    <cellStyle name="Cálculo 4 2 2 6" xfId="6444"/>
    <cellStyle name="Cálculo 4 2 2 6 2" xfId="6445"/>
    <cellStyle name="Cálculo 4 2 2 7" xfId="6446"/>
    <cellStyle name="Cálculo 4 2 2 7 2" xfId="6447"/>
    <cellStyle name="Cálculo 4 2 2 8" xfId="6448"/>
    <cellStyle name="Cálculo 4 2 2 9" xfId="6449"/>
    <cellStyle name="Cálculo 4 2 3" xfId="6450"/>
    <cellStyle name="Cálculo 4 2 3 2" xfId="6451"/>
    <cellStyle name="Cálculo 4 2 3 2 2" xfId="6452"/>
    <cellStyle name="Cálculo 4 2 3 2 2 2" xfId="6453"/>
    <cellStyle name="Cálculo 4 2 3 2 2 2 2" xfId="6454"/>
    <cellStyle name="Cálculo 4 2 3 2 2 3" xfId="6455"/>
    <cellStyle name="Cálculo 4 2 3 2 2 3 2" xfId="6456"/>
    <cellStyle name="Cálculo 4 2 3 2 2 4" xfId="6457"/>
    <cellStyle name="Cálculo 4 2 3 2 2 5" xfId="6458"/>
    <cellStyle name="Cálculo 4 2 3 2 3" xfId="6459"/>
    <cellStyle name="Cálculo 4 2 3 2 3 2" xfId="6460"/>
    <cellStyle name="Cálculo 4 2 3 2 4" xfId="6461"/>
    <cellStyle name="Cálculo 4 2 3 2 4 2" xfId="6462"/>
    <cellStyle name="Cálculo 4 2 3 2 5" xfId="6463"/>
    <cellStyle name="Cálculo 4 2 3 2 6" xfId="6464"/>
    <cellStyle name="Cálculo 4 2 3 3" xfId="6465"/>
    <cellStyle name="Cálculo 4 2 3 3 2" xfId="6466"/>
    <cellStyle name="Cálculo 4 2 3 3 2 2" xfId="6467"/>
    <cellStyle name="Cálculo 4 2 3 3 2 2 2" xfId="6468"/>
    <cellStyle name="Cálculo 4 2 3 3 2 3" xfId="6469"/>
    <cellStyle name="Cálculo 4 2 3 3 2 3 2" xfId="6470"/>
    <cellStyle name="Cálculo 4 2 3 3 2 4" xfId="6471"/>
    <cellStyle name="Cálculo 4 2 3 3 2 5" xfId="6472"/>
    <cellStyle name="Cálculo 4 2 3 3 3" xfId="6473"/>
    <cellStyle name="Cálculo 4 2 3 3 3 2" xfId="6474"/>
    <cellStyle name="Cálculo 4 2 3 3 4" xfId="6475"/>
    <cellStyle name="Cálculo 4 2 3 3 4 2" xfId="6476"/>
    <cellStyle name="Cálculo 4 2 3 3 5" xfId="6477"/>
    <cellStyle name="Cálculo 4 2 3 3 6" xfId="6478"/>
    <cellStyle name="Cálculo 4 2 3 4" xfId="6479"/>
    <cellStyle name="Cálculo 4 2 3 4 2" xfId="6480"/>
    <cellStyle name="Cálculo 4 2 3 4 2 2" xfId="6481"/>
    <cellStyle name="Cálculo 4 2 3 4 3" xfId="6482"/>
    <cellStyle name="Cálculo 4 2 3 4 3 2" xfId="6483"/>
    <cellStyle name="Cálculo 4 2 3 4 4" xfId="6484"/>
    <cellStyle name="Cálculo 4 2 3 4 5" xfId="6485"/>
    <cellStyle name="Cálculo 4 2 3 5" xfId="6486"/>
    <cellStyle name="Cálculo 4 2 3 5 2" xfId="6487"/>
    <cellStyle name="Cálculo 4 2 3 6" xfId="6488"/>
    <cellStyle name="Cálculo 4 2 3 6 2" xfId="6489"/>
    <cellStyle name="Cálculo 4 2 3 7" xfId="6490"/>
    <cellStyle name="Cálculo 4 2 3 8" xfId="6491"/>
    <cellStyle name="Cálculo 4 2 4" xfId="6492"/>
    <cellStyle name="Cálculo 4 2 4 2" xfId="6493"/>
    <cellStyle name="Cálculo 4 2 4 2 2" xfId="6494"/>
    <cellStyle name="Cálculo 4 2 4 2 2 2" xfId="6495"/>
    <cellStyle name="Cálculo 4 2 4 2 3" xfId="6496"/>
    <cellStyle name="Cálculo 4 2 4 2 3 2" xfId="6497"/>
    <cellStyle name="Cálculo 4 2 4 2 4" xfId="6498"/>
    <cellStyle name="Cálculo 4 2 4 2 5" xfId="6499"/>
    <cellStyle name="Cálculo 4 2 4 3" xfId="6500"/>
    <cellStyle name="Cálculo 4 2 4 3 2" xfId="6501"/>
    <cellStyle name="Cálculo 4 2 4 4" xfId="6502"/>
    <cellStyle name="Cálculo 4 2 4 4 2" xfId="6503"/>
    <cellStyle name="Cálculo 4 2 4 5" xfId="6504"/>
    <cellStyle name="Cálculo 4 2 4 6" xfId="6505"/>
    <cellStyle name="Cálculo 4 2 5" xfId="6506"/>
    <cellStyle name="Cálculo 4 2 5 2" xfId="6507"/>
    <cellStyle name="Cálculo 4 2 5 2 2" xfId="6508"/>
    <cellStyle name="Cálculo 4 2 5 2 2 2" xfId="6509"/>
    <cellStyle name="Cálculo 4 2 5 2 3" xfId="6510"/>
    <cellStyle name="Cálculo 4 2 5 2 3 2" xfId="6511"/>
    <cellStyle name="Cálculo 4 2 5 2 4" xfId="6512"/>
    <cellStyle name="Cálculo 4 2 5 2 5" xfId="6513"/>
    <cellStyle name="Cálculo 4 2 5 3" xfId="6514"/>
    <cellStyle name="Cálculo 4 2 5 3 2" xfId="6515"/>
    <cellStyle name="Cálculo 4 2 5 4" xfId="6516"/>
    <cellStyle name="Cálculo 4 2 5 4 2" xfId="6517"/>
    <cellStyle name="Cálculo 4 2 5 5" xfId="6518"/>
    <cellStyle name="Cálculo 4 2 5 6" xfId="6519"/>
    <cellStyle name="Cálculo 4 2 6" xfId="6520"/>
    <cellStyle name="Cálculo 4 2 6 2" xfId="6521"/>
    <cellStyle name="Cálculo 4 2 6 2 2" xfId="6522"/>
    <cellStyle name="Cálculo 4 2 6 2 2 2" xfId="6523"/>
    <cellStyle name="Cálculo 4 2 6 2 3" xfId="6524"/>
    <cellStyle name="Cálculo 4 2 6 2 3 2" xfId="6525"/>
    <cellStyle name="Cálculo 4 2 6 2 4" xfId="6526"/>
    <cellStyle name="Cálculo 4 2 6 2 5" xfId="6527"/>
    <cellStyle name="Cálculo 4 2 6 3" xfId="6528"/>
    <cellStyle name="Cálculo 4 2 6 3 2" xfId="6529"/>
    <cellStyle name="Cálculo 4 2 6 4" xfId="6530"/>
    <cellStyle name="Cálculo 4 2 6 4 2" xfId="6531"/>
    <cellStyle name="Cálculo 4 2 6 5" xfId="6532"/>
    <cellStyle name="Cálculo 4 2 6 6" xfId="6533"/>
    <cellStyle name="Cálculo 4 2 7" xfId="6534"/>
    <cellStyle name="Cálculo 4 2 7 2" xfId="6535"/>
    <cellStyle name="Cálculo 4 2 7 2 2" xfId="6536"/>
    <cellStyle name="Cálculo 4 2 7 3" xfId="6537"/>
    <cellStyle name="Cálculo 4 2 7 3 2" xfId="6538"/>
    <cellStyle name="Cálculo 4 2 7 4" xfId="6539"/>
    <cellStyle name="Cálculo 4 2 7 5" xfId="6540"/>
    <cellStyle name="Cálculo 4 2 8" xfId="6541"/>
    <cellStyle name="Cálculo 4 2 8 2" xfId="6542"/>
    <cellStyle name="Cálculo 4 2 9" xfId="6543"/>
    <cellStyle name="Cálculo 4 2 9 2" xfId="6544"/>
    <cellStyle name="Cálculo 4 3" xfId="6545"/>
    <cellStyle name="Cálculo 4 3 2" xfId="6546"/>
    <cellStyle name="Cálculo 4 3 2 2" xfId="6547"/>
    <cellStyle name="Cálculo 4 3 2 2 2" xfId="6548"/>
    <cellStyle name="Cálculo 4 3 2 2 2 2" xfId="6549"/>
    <cellStyle name="Cálculo 4 3 2 2 3" xfId="6550"/>
    <cellStyle name="Cálculo 4 3 2 2 3 2" xfId="6551"/>
    <cellStyle name="Cálculo 4 3 2 2 4" xfId="6552"/>
    <cellStyle name="Cálculo 4 3 2 2 5" xfId="6553"/>
    <cellStyle name="Cálculo 4 3 2 3" xfId="6554"/>
    <cellStyle name="Cálculo 4 3 2 3 2" xfId="6555"/>
    <cellStyle name="Cálculo 4 3 2 4" xfId="6556"/>
    <cellStyle name="Cálculo 4 3 2 4 2" xfId="6557"/>
    <cellStyle name="Cálculo 4 3 2 5" xfId="6558"/>
    <cellStyle name="Cálculo 4 3 2 6" xfId="6559"/>
    <cellStyle name="Cálculo 4 3 3" xfId="6560"/>
    <cellStyle name="Cálculo 4 3 3 2" xfId="6561"/>
    <cellStyle name="Cálculo 4 3 3 2 2" xfId="6562"/>
    <cellStyle name="Cálculo 4 3 3 2 2 2" xfId="6563"/>
    <cellStyle name="Cálculo 4 3 3 2 3" xfId="6564"/>
    <cellStyle name="Cálculo 4 3 3 2 3 2" xfId="6565"/>
    <cellStyle name="Cálculo 4 3 3 2 4" xfId="6566"/>
    <cellStyle name="Cálculo 4 3 3 2 5" xfId="6567"/>
    <cellStyle name="Cálculo 4 3 3 3" xfId="6568"/>
    <cellStyle name="Cálculo 4 3 3 3 2" xfId="6569"/>
    <cellStyle name="Cálculo 4 3 3 4" xfId="6570"/>
    <cellStyle name="Cálculo 4 3 3 4 2" xfId="6571"/>
    <cellStyle name="Cálculo 4 3 3 5" xfId="6572"/>
    <cellStyle name="Cálculo 4 3 3 6" xfId="6573"/>
    <cellStyle name="Cálculo 4 3 4" xfId="6574"/>
    <cellStyle name="Cálculo 4 3 4 2" xfId="6575"/>
    <cellStyle name="Cálculo 4 3 4 2 2" xfId="6576"/>
    <cellStyle name="Cálculo 4 3 4 2 2 2" xfId="6577"/>
    <cellStyle name="Cálculo 4 3 4 2 3" xfId="6578"/>
    <cellStyle name="Cálculo 4 3 4 2 3 2" xfId="6579"/>
    <cellStyle name="Cálculo 4 3 4 2 4" xfId="6580"/>
    <cellStyle name="Cálculo 4 3 4 2 5" xfId="6581"/>
    <cellStyle name="Cálculo 4 3 4 3" xfId="6582"/>
    <cellStyle name="Cálculo 4 3 4 3 2" xfId="6583"/>
    <cellStyle name="Cálculo 4 3 4 4" xfId="6584"/>
    <cellStyle name="Cálculo 4 3 4 4 2" xfId="6585"/>
    <cellStyle name="Cálculo 4 3 4 5" xfId="6586"/>
    <cellStyle name="Cálculo 4 3 4 6" xfId="6587"/>
    <cellStyle name="Cálculo 4 3 5" xfId="6588"/>
    <cellStyle name="Cálculo 4 3 5 2" xfId="6589"/>
    <cellStyle name="Cálculo 4 3 5 2 2" xfId="6590"/>
    <cellStyle name="Cálculo 4 3 5 3" xfId="6591"/>
    <cellStyle name="Cálculo 4 3 5 3 2" xfId="6592"/>
    <cellStyle name="Cálculo 4 3 5 4" xfId="6593"/>
    <cellStyle name="Cálculo 4 3 5 5" xfId="6594"/>
    <cellStyle name="Cálculo 4 3 6" xfId="6595"/>
    <cellStyle name="Cálculo 4 3 6 2" xfId="6596"/>
    <cellStyle name="Cálculo 4 3 7" xfId="6597"/>
    <cellStyle name="Cálculo 4 3 7 2" xfId="6598"/>
    <cellStyle name="Cálculo 4 3 8" xfId="6599"/>
    <cellStyle name="Cálculo 4 3 9" xfId="6600"/>
    <cellStyle name="Cálculo 4 4" xfId="6601"/>
    <cellStyle name="Cálculo 4 4 2" xfId="6602"/>
    <cellStyle name="Cálculo 4 4 2 2" xfId="6603"/>
    <cellStyle name="Cálculo 4 4 2 2 2" xfId="6604"/>
    <cellStyle name="Cálculo 4 4 2 2 2 2" xfId="6605"/>
    <cellStyle name="Cálculo 4 4 2 2 3" xfId="6606"/>
    <cellStyle name="Cálculo 4 4 2 2 3 2" xfId="6607"/>
    <cellStyle name="Cálculo 4 4 2 2 4" xfId="6608"/>
    <cellStyle name="Cálculo 4 4 2 2 5" xfId="6609"/>
    <cellStyle name="Cálculo 4 4 2 3" xfId="6610"/>
    <cellStyle name="Cálculo 4 4 2 3 2" xfId="6611"/>
    <cellStyle name="Cálculo 4 4 2 4" xfId="6612"/>
    <cellStyle name="Cálculo 4 4 2 4 2" xfId="6613"/>
    <cellStyle name="Cálculo 4 4 2 5" xfId="6614"/>
    <cellStyle name="Cálculo 4 4 2 6" xfId="6615"/>
    <cellStyle name="Cálculo 4 4 3" xfId="6616"/>
    <cellStyle name="Cálculo 4 4 3 2" xfId="6617"/>
    <cellStyle name="Cálculo 4 4 3 2 2" xfId="6618"/>
    <cellStyle name="Cálculo 4 4 3 2 2 2" xfId="6619"/>
    <cellStyle name="Cálculo 4 4 3 2 3" xfId="6620"/>
    <cellStyle name="Cálculo 4 4 3 2 3 2" xfId="6621"/>
    <cellStyle name="Cálculo 4 4 3 2 4" xfId="6622"/>
    <cellStyle name="Cálculo 4 4 3 2 5" xfId="6623"/>
    <cellStyle name="Cálculo 4 4 3 3" xfId="6624"/>
    <cellStyle name="Cálculo 4 4 3 3 2" xfId="6625"/>
    <cellStyle name="Cálculo 4 4 3 4" xfId="6626"/>
    <cellStyle name="Cálculo 4 4 3 4 2" xfId="6627"/>
    <cellStyle name="Cálculo 4 4 3 5" xfId="6628"/>
    <cellStyle name="Cálculo 4 4 3 6" xfId="6629"/>
    <cellStyle name="Cálculo 4 4 4" xfId="6630"/>
    <cellStyle name="Cálculo 4 4 4 2" xfId="6631"/>
    <cellStyle name="Cálculo 4 4 4 2 2" xfId="6632"/>
    <cellStyle name="Cálculo 4 4 4 3" xfId="6633"/>
    <cellStyle name="Cálculo 4 4 4 3 2" xfId="6634"/>
    <cellStyle name="Cálculo 4 4 4 4" xfId="6635"/>
    <cellStyle name="Cálculo 4 4 4 5" xfId="6636"/>
    <cellStyle name="Cálculo 4 4 5" xfId="6637"/>
    <cellStyle name="Cálculo 4 4 5 2" xfId="6638"/>
    <cellStyle name="Cálculo 4 4 6" xfId="6639"/>
    <cellStyle name="Cálculo 4 4 6 2" xfId="6640"/>
    <cellStyle name="Cálculo 4 4 7" xfId="6641"/>
    <cellStyle name="Cálculo 4 4 8" xfId="6642"/>
    <cellStyle name="Cálculo 4 5" xfId="6643"/>
    <cellStyle name="Cálculo 4 5 2" xfId="6644"/>
    <cellStyle name="Cálculo 4 5 2 2" xfId="6645"/>
    <cellStyle name="Cálculo 4 5 2 2 2" xfId="6646"/>
    <cellStyle name="Cálculo 4 5 2 3" xfId="6647"/>
    <cellStyle name="Cálculo 4 5 2 3 2" xfId="6648"/>
    <cellStyle name="Cálculo 4 5 2 4" xfId="6649"/>
    <cellStyle name="Cálculo 4 5 2 5" xfId="6650"/>
    <cellStyle name="Cálculo 4 5 3" xfId="6651"/>
    <cellStyle name="Cálculo 4 5 3 2" xfId="6652"/>
    <cellStyle name="Cálculo 4 5 4" xfId="6653"/>
    <cellStyle name="Cálculo 4 5 4 2" xfId="6654"/>
    <cellStyle name="Cálculo 4 5 5" xfId="6655"/>
    <cellStyle name="Cálculo 4 5 6" xfId="6656"/>
    <cellStyle name="Cálculo 4 6" xfId="6657"/>
    <cellStyle name="Cálculo 4 6 2" xfId="6658"/>
    <cellStyle name="Cálculo 4 6 2 2" xfId="6659"/>
    <cellStyle name="Cálculo 4 6 2 2 2" xfId="6660"/>
    <cellStyle name="Cálculo 4 6 2 3" xfId="6661"/>
    <cellStyle name="Cálculo 4 6 2 3 2" xfId="6662"/>
    <cellStyle name="Cálculo 4 6 2 4" xfId="6663"/>
    <cellStyle name="Cálculo 4 6 2 5" xfId="6664"/>
    <cellStyle name="Cálculo 4 6 3" xfId="6665"/>
    <cellStyle name="Cálculo 4 6 3 2" xfId="6666"/>
    <cellStyle name="Cálculo 4 6 4" xfId="6667"/>
    <cellStyle name="Cálculo 4 6 4 2" xfId="6668"/>
    <cellStyle name="Cálculo 4 6 5" xfId="6669"/>
    <cellStyle name="Cálculo 4 6 6" xfId="6670"/>
    <cellStyle name="Cálculo 4 7" xfId="6671"/>
    <cellStyle name="Cálculo 4 7 2" xfId="6672"/>
    <cellStyle name="Cálculo 4 7 2 2" xfId="6673"/>
    <cellStyle name="Cálculo 4 7 2 2 2" xfId="6674"/>
    <cellStyle name="Cálculo 4 7 2 3" xfId="6675"/>
    <cellStyle name="Cálculo 4 7 2 3 2" xfId="6676"/>
    <cellStyle name="Cálculo 4 7 2 4" xfId="6677"/>
    <cellStyle name="Cálculo 4 7 2 5" xfId="6678"/>
    <cellStyle name="Cálculo 4 7 3" xfId="6679"/>
    <cellStyle name="Cálculo 4 7 3 2" xfId="6680"/>
    <cellStyle name="Cálculo 4 7 4" xfId="6681"/>
    <cellStyle name="Cálculo 4 7 4 2" xfId="6682"/>
    <cellStyle name="Cálculo 4 7 5" xfId="6683"/>
    <cellStyle name="Cálculo 4 7 6" xfId="6684"/>
    <cellStyle name="Cálculo 4 8" xfId="6685"/>
    <cellStyle name="Cálculo 4 8 2" xfId="6686"/>
    <cellStyle name="Cálculo 4 8 2 2" xfId="6687"/>
    <cellStyle name="Cálculo 4 8 3" xfId="6688"/>
    <cellStyle name="Cálculo 4 8 3 2" xfId="6689"/>
    <cellStyle name="Cálculo 4 8 4" xfId="6690"/>
    <cellStyle name="Cálculo 4 8 5" xfId="6691"/>
    <cellStyle name="Cálculo 4 9" xfId="6692"/>
    <cellStyle name="Cálculo 4 9 2" xfId="6693"/>
    <cellStyle name="Cálculo 5" xfId="6694"/>
    <cellStyle name="Cálculo 5 2" xfId="6695"/>
    <cellStyle name="Cálculo 5 2 2" xfId="6696"/>
    <cellStyle name="Cálculo 5 2 2 2" xfId="6697"/>
    <cellStyle name="Cálculo 5 2 2 2 2" xfId="6698"/>
    <cellStyle name="Cálculo 5 2 2 3" xfId="6699"/>
    <cellStyle name="Cálculo 5 2 2 3 2" xfId="6700"/>
    <cellStyle name="Cálculo 5 2 2 4" xfId="6701"/>
    <cellStyle name="Cálculo 5 2 2 5" xfId="6702"/>
    <cellStyle name="Cálculo 5 2 3" xfId="6703"/>
    <cellStyle name="Cálculo 5 2 3 2" xfId="6704"/>
    <cellStyle name="Cálculo 5 2 4" xfId="6705"/>
    <cellStyle name="Cálculo 5 2 4 2" xfId="6706"/>
    <cellStyle name="Cálculo 5 2 5" xfId="6707"/>
    <cellStyle name="Cálculo 5 2 6" xfId="6708"/>
    <cellStyle name="Cálculo 5 3" xfId="6709"/>
    <cellStyle name="Cálculo 5 3 2" xfId="6710"/>
    <cellStyle name="Cálculo 5 3 2 2" xfId="6711"/>
    <cellStyle name="Cálculo 5 3 2 2 2" xfId="6712"/>
    <cellStyle name="Cálculo 5 3 2 3" xfId="6713"/>
    <cellStyle name="Cálculo 5 3 2 3 2" xfId="6714"/>
    <cellStyle name="Cálculo 5 3 2 4" xfId="6715"/>
    <cellStyle name="Cálculo 5 3 2 5" xfId="6716"/>
    <cellStyle name="Cálculo 5 3 3" xfId="6717"/>
    <cellStyle name="Cálculo 5 3 3 2" xfId="6718"/>
    <cellStyle name="Cálculo 5 3 4" xfId="6719"/>
    <cellStyle name="Cálculo 5 3 4 2" xfId="6720"/>
    <cellStyle name="Cálculo 5 3 5" xfId="6721"/>
    <cellStyle name="Cálculo 5 3 6" xfId="6722"/>
    <cellStyle name="Cálculo 5 4" xfId="6723"/>
    <cellStyle name="Cálculo 5 4 2" xfId="6724"/>
    <cellStyle name="Cálculo 5 4 2 2" xfId="6725"/>
    <cellStyle name="Cálculo 5 4 2 2 2" xfId="6726"/>
    <cellStyle name="Cálculo 5 4 2 3" xfId="6727"/>
    <cellStyle name="Cálculo 5 4 2 3 2" xfId="6728"/>
    <cellStyle name="Cálculo 5 4 2 4" xfId="6729"/>
    <cellStyle name="Cálculo 5 4 2 5" xfId="6730"/>
    <cellStyle name="Cálculo 5 4 3" xfId="6731"/>
    <cellStyle name="Cálculo 5 4 3 2" xfId="6732"/>
    <cellStyle name="Cálculo 5 4 4" xfId="6733"/>
    <cellStyle name="Cálculo 5 4 4 2" xfId="6734"/>
    <cellStyle name="Cálculo 5 4 5" xfId="6735"/>
    <cellStyle name="Cálculo 5 4 6" xfId="6736"/>
    <cellStyle name="Cálculo 5 5" xfId="6737"/>
    <cellStyle name="Cálculo 5 5 2" xfId="6738"/>
    <cellStyle name="Cálculo 5 5 2 2" xfId="6739"/>
    <cellStyle name="Cálculo 5 5 3" xfId="6740"/>
    <cellStyle name="Cálculo 5 5 3 2" xfId="6741"/>
    <cellStyle name="Cálculo 5 5 4" xfId="6742"/>
    <cellStyle name="Cálculo 5 5 5" xfId="6743"/>
    <cellStyle name="Cálculo 5 6" xfId="6744"/>
    <cellStyle name="Cálculo 5 6 2" xfId="6745"/>
    <cellStyle name="Cálculo 5 7" xfId="6746"/>
    <cellStyle name="Cálculo 5 7 2" xfId="6747"/>
    <cellStyle name="Cálculo 5 8" xfId="6748"/>
    <cellStyle name="Cálculo 5 9" xfId="6749"/>
    <cellStyle name="Cálculo 6" xfId="6750"/>
    <cellStyle name="Cálculo 6 2" xfId="6751"/>
    <cellStyle name="Cálculo 6 2 2" xfId="6752"/>
    <cellStyle name="Cálculo 6 2 2 2" xfId="6753"/>
    <cellStyle name="Cálculo 6 2 3" xfId="6754"/>
    <cellStyle name="Cálculo 6 2 3 2" xfId="6755"/>
    <cellStyle name="Cálculo 6 2 4" xfId="6756"/>
    <cellStyle name="Cálculo 6 2 5" xfId="6757"/>
    <cellStyle name="Cálculo 6 3" xfId="6758"/>
    <cellStyle name="Cálculo 6 3 2" xfId="6759"/>
    <cellStyle name="Cálculo 6 4" xfId="6760"/>
    <cellStyle name="Cálculo 6 4 2" xfId="6761"/>
    <cellStyle name="Cálculo 6 5" xfId="6762"/>
    <cellStyle name="Cálculo 6 6" xfId="6763"/>
    <cellStyle name="Cálculo 7" xfId="6764"/>
    <cellStyle name="Cálculo 7 2" xfId="6765"/>
    <cellStyle name="Cálculo 7 2 2" xfId="6766"/>
    <cellStyle name="Cálculo 7 2 2 2" xfId="6767"/>
    <cellStyle name="Cálculo 7 2 3" xfId="6768"/>
    <cellStyle name="Cálculo 7 2 3 2" xfId="6769"/>
    <cellStyle name="Cálculo 7 2 4" xfId="6770"/>
    <cellStyle name="Cálculo 7 2 5" xfId="6771"/>
    <cellStyle name="Cálculo 7 3" xfId="6772"/>
    <cellStyle name="Cálculo 7 3 2" xfId="6773"/>
    <cellStyle name="Cálculo 7 4" xfId="6774"/>
    <cellStyle name="Cálculo 7 4 2" xfId="6775"/>
    <cellStyle name="Cálculo 7 5" xfId="6776"/>
    <cellStyle name="Cálculo 7 6" xfId="6777"/>
    <cellStyle name="Cálculo 8" xfId="6778"/>
    <cellStyle name="Cálculo 8 2" xfId="6779"/>
    <cellStyle name="Cálculo 8 2 2" xfId="6780"/>
    <cellStyle name="Cálculo 8 2 2 2" xfId="6781"/>
    <cellStyle name="Cálculo 8 2 3" xfId="6782"/>
    <cellStyle name="Cálculo 8 2 3 2" xfId="6783"/>
    <cellStyle name="Cálculo 8 2 4" xfId="6784"/>
    <cellStyle name="Cálculo 8 2 5" xfId="6785"/>
    <cellStyle name="Cálculo 8 3" xfId="6786"/>
    <cellStyle name="Cálculo 8 3 2" xfId="6787"/>
    <cellStyle name="Cálculo 8 4" xfId="6788"/>
    <cellStyle name="Cálculo 8 4 2" xfId="6789"/>
    <cellStyle name="Cálculo 8 5" xfId="6790"/>
    <cellStyle name="Cálculo 8 6" xfId="6791"/>
    <cellStyle name="Cálculo 9" xfId="6792"/>
    <cellStyle name="Cálculo 9 2" xfId="6793"/>
    <cellStyle name="Cálculo 9 2 2" xfId="6794"/>
    <cellStyle name="Cálculo 9 2 2 2" xfId="6795"/>
    <cellStyle name="Cálculo 9 2 3" xfId="6796"/>
    <cellStyle name="Cálculo 9 2 3 2" xfId="6797"/>
    <cellStyle name="Cálculo 9 2 4" xfId="6798"/>
    <cellStyle name="Cálculo 9 2 5" xfId="6799"/>
    <cellStyle name="Cálculo 9 3" xfId="6800"/>
    <cellStyle name="Cálculo 9 3 2" xfId="6801"/>
    <cellStyle name="Cálculo 9 4" xfId="6802"/>
    <cellStyle name="Cálculo 9 4 2" xfId="6803"/>
    <cellStyle name="Cálculo 9 5" xfId="6804"/>
    <cellStyle name="Cálculo 9 6" xfId="6805"/>
    <cellStyle name="CategoryHeading" xfId="6806"/>
    <cellStyle name="Celda de comprobación" xfId="6807"/>
    <cellStyle name="Celda vinculada" xfId="6808"/>
    <cellStyle name="Check Cell" xfId="16" builtinId="23" customBuiltin="1"/>
    <cellStyle name="Check Cell 2" xfId="6809"/>
    <cellStyle name="Cím" xfId="6810"/>
    <cellStyle name="Címsor 1" xfId="6811"/>
    <cellStyle name="Címsor 2" xfId="6812"/>
    <cellStyle name="Címsor 3" xfId="6813"/>
    <cellStyle name="Címsor 4" xfId="6814"/>
    <cellStyle name="Comma 10" xfId="6815"/>
    <cellStyle name="Comma 11" xfId="6816"/>
    <cellStyle name="Comma 12" xfId="6817"/>
    <cellStyle name="Comma 12 2" xfId="6818"/>
    <cellStyle name="Comma 12 2 2" xfId="6819"/>
    <cellStyle name="Comma 13" xfId="6820"/>
    <cellStyle name="Comma 14" xfId="6821"/>
    <cellStyle name="Comma 15" xfId="6822"/>
    <cellStyle name="Comma 16" xfId="6823"/>
    <cellStyle name="Comma 16 2" xfId="35659"/>
    <cellStyle name="Comma 17" xfId="6824"/>
    <cellStyle name="Comma 2" xfId="1"/>
    <cellStyle name="Comma 2 10" xfId="6826"/>
    <cellStyle name="Comma 2 11" xfId="6827"/>
    <cellStyle name="Comma 2 12" xfId="6828"/>
    <cellStyle name="Comma 2 13" xfId="6829"/>
    <cellStyle name="Comma 2 14" xfId="6825"/>
    <cellStyle name="Comma 2 2" xfId="6830"/>
    <cellStyle name="Comma 2 2 10" xfId="6831"/>
    <cellStyle name="Comma 2 2 11" xfId="6832"/>
    <cellStyle name="Comma 2 2 12" xfId="6833"/>
    <cellStyle name="Comma 2 2 13" xfId="35676"/>
    <cellStyle name="Comma 2 2 2" xfId="6834"/>
    <cellStyle name="Comma 2 2 2 2" xfId="6835"/>
    <cellStyle name="Comma 2 2 2 2 2" xfId="6836"/>
    <cellStyle name="Comma 2 2 2 3" xfId="6837"/>
    <cellStyle name="Comma 2 2 2 4" xfId="6838"/>
    <cellStyle name="Comma 2 2 3" xfId="6839"/>
    <cellStyle name="Comma 2 2 3 2" xfId="6840"/>
    <cellStyle name="Comma 2 2 3 2 2" xfId="6841"/>
    <cellStyle name="Comma 2 2 3 2 2 2" xfId="6842"/>
    <cellStyle name="Comma 2 2 3 2 2 3" xfId="6843"/>
    <cellStyle name="Comma 2 2 3 3" xfId="6844"/>
    <cellStyle name="Comma 2 2 4" xfId="6845"/>
    <cellStyle name="Comma 2 2 4 2" xfId="6846"/>
    <cellStyle name="Comma 2 2 5" xfId="6847"/>
    <cellStyle name="Comma 2 2 5 2" xfId="6848"/>
    <cellStyle name="Comma 2 2 5 3" xfId="6849"/>
    <cellStyle name="Comma 2 2 5 4" xfId="6850"/>
    <cellStyle name="Comma 2 2 6" xfId="6851"/>
    <cellStyle name="Comma 2 2 7" xfId="6852"/>
    <cellStyle name="Comma 2 2 8" xfId="6853"/>
    <cellStyle name="Comma 2 2 9" xfId="6854"/>
    <cellStyle name="Comma 2 3" xfId="6855"/>
    <cellStyle name="Comma 2 3 2" xfId="6856"/>
    <cellStyle name="Comma 2 3 2 2" xfId="6857"/>
    <cellStyle name="Comma 2 3 2 3" xfId="6858"/>
    <cellStyle name="Comma 2 3 3" xfId="6859"/>
    <cellStyle name="Comma 2 3 4" xfId="6860"/>
    <cellStyle name="Comma 2 3 5" xfId="6861"/>
    <cellStyle name="Comma 2 3 6" xfId="6862"/>
    <cellStyle name="Comma 2 3 7" xfId="35677"/>
    <cellStyle name="Comma 2 4" xfId="6863"/>
    <cellStyle name="Comma 2 4 2" xfId="6864"/>
    <cellStyle name="Comma 2 4 2 2" xfId="6865"/>
    <cellStyle name="Comma 2 4 2 3" xfId="6866"/>
    <cellStyle name="Comma 2 4 2 4" xfId="6867"/>
    <cellStyle name="Comma 2 4 3" xfId="6868"/>
    <cellStyle name="Comma 2 4 4" xfId="6869"/>
    <cellStyle name="Comma 2 5" xfId="6870"/>
    <cellStyle name="Comma 2 5 2" xfId="6871"/>
    <cellStyle name="Comma 2 6" xfId="6872"/>
    <cellStyle name="Comma 2 7" xfId="6873"/>
    <cellStyle name="Comma 2 8" xfId="6874"/>
    <cellStyle name="Comma 2 9" xfId="6875"/>
    <cellStyle name="Comma 2_BOM IRR HO 30JUN11" xfId="6876"/>
    <cellStyle name="Comma 24" xfId="6877"/>
    <cellStyle name="Comma 25" xfId="6878"/>
    <cellStyle name="Comma 28" xfId="35647"/>
    <cellStyle name="Comma 3" xfId="6879"/>
    <cellStyle name="Comma 3 2" xfId="6880"/>
    <cellStyle name="Comma 3 2 2" xfId="6881"/>
    <cellStyle name="Comma 3 3" xfId="6882"/>
    <cellStyle name="Comma 3 3 2" xfId="6883"/>
    <cellStyle name="Comma 3 3 3" xfId="6884"/>
    <cellStyle name="Comma 3 3 4" xfId="6885"/>
    <cellStyle name="Comma 3 4" xfId="6886"/>
    <cellStyle name="Comma 3 5" xfId="35670"/>
    <cellStyle name="Comma 32" xfId="35636"/>
    <cellStyle name="Comma 33" xfId="35653"/>
    <cellStyle name="Comma 35" xfId="6887"/>
    <cellStyle name="Comma 38" xfId="35650"/>
    <cellStyle name="Comma 4" xfId="6888"/>
    <cellStyle name="Comma 4 2" xfId="6889"/>
    <cellStyle name="Comma 4 2 2" xfId="6890"/>
    <cellStyle name="Comma 4 2 2 2" xfId="6891"/>
    <cellStyle name="Comma 4 2 3" xfId="6892"/>
    <cellStyle name="Comma 4 2 4" xfId="6893"/>
    <cellStyle name="Comma 4 3" xfId="6894"/>
    <cellStyle name="Comma 4 3 2" xfId="6895"/>
    <cellStyle name="Comma 4 3 3" xfId="6896"/>
    <cellStyle name="Comma 4 4" xfId="6897"/>
    <cellStyle name="Comma 4 5" xfId="6898"/>
    <cellStyle name="Comma 4 5 2" xfId="6899"/>
    <cellStyle name="Comma 4 5 3" xfId="6900"/>
    <cellStyle name="Comma 5" xfId="6901"/>
    <cellStyle name="Comma 5 2" xfId="6902"/>
    <cellStyle name="Comma 5 2 2" xfId="6903"/>
    <cellStyle name="Comma 5 3" xfId="6904"/>
    <cellStyle name="Comma 5 3 2" xfId="6905"/>
    <cellStyle name="Comma 5 4" xfId="6906"/>
    <cellStyle name="Comma 6" xfId="6907"/>
    <cellStyle name="Comma 6 2" xfId="6908"/>
    <cellStyle name="Comma 6 2 2" xfId="6909"/>
    <cellStyle name="Comma 6 2 3" xfId="6910"/>
    <cellStyle name="Comma 6 3" xfId="6911"/>
    <cellStyle name="Comma 7" xfId="6912"/>
    <cellStyle name="Comma 7 2" xfId="6913"/>
    <cellStyle name="Comma 7 3" xfId="6914"/>
    <cellStyle name="Comma 7 4" xfId="6915"/>
    <cellStyle name="Comma 7_Group Capital Adequacy Assessment 30Sep10" xfId="6916"/>
    <cellStyle name="Comma 8" xfId="6917"/>
    <cellStyle name="Comma 8 2" xfId="6918"/>
    <cellStyle name="Comma 8 2 2" xfId="6919"/>
    <cellStyle name="Comma 8 3" xfId="6920"/>
    <cellStyle name="Comma 8 4" xfId="6921"/>
    <cellStyle name="Comma 8 5" xfId="6922"/>
    <cellStyle name="Comma 9" xfId="6923"/>
    <cellStyle name="Comma 9 2" xfId="6924"/>
    <cellStyle name="Comma 9 3" xfId="6925"/>
    <cellStyle name="Comma 9 4" xfId="6926"/>
    <cellStyle name="Comma 9 5" xfId="6927"/>
    <cellStyle name="Comma0 - Modelo1" xfId="6928"/>
    <cellStyle name="Comma0 - Style1" xfId="6929"/>
    <cellStyle name="Comma1 - Modelo2" xfId="6930"/>
    <cellStyle name="Comma1 - Style2" xfId="6931"/>
    <cellStyle name="Currency 2" xfId="6932"/>
    <cellStyle name="Currency 2 2" xfId="6933"/>
    <cellStyle name="Currency 2 2 2" xfId="6934"/>
    <cellStyle name="Currency 2 3" xfId="6935"/>
    <cellStyle name="Currency 3" xfId="6936"/>
    <cellStyle name="Currency 3 2" xfId="6937"/>
    <cellStyle name="Currency 3 2 2" xfId="6938"/>
    <cellStyle name="Currency 3 2 3" xfId="6939"/>
    <cellStyle name="Currency 4" xfId="6940"/>
    <cellStyle name="Currency 4 2" xfId="6941"/>
    <cellStyle name="Currency 4 3" xfId="6942"/>
    <cellStyle name="Currency 5" xfId="6943"/>
    <cellStyle name="Currency 6" xfId="6944"/>
    <cellStyle name="Currency 7" xfId="6945"/>
    <cellStyle name="Currency 8" xfId="6946"/>
    <cellStyle name="data_entry" xfId="6947"/>
    <cellStyle name="Date - Style1" xfId="6948"/>
    <cellStyle name="Description" xfId="6949"/>
    <cellStyle name="DescriptionCAS" xfId="6950"/>
    <cellStyle name="DescriptionCAS 10" xfId="6951"/>
    <cellStyle name="DescriptionCAS 10 2" xfId="6952"/>
    <cellStyle name="DescriptionCAS 10 3" xfId="6953"/>
    <cellStyle name="DescriptionCAS 10 4" xfId="6954"/>
    <cellStyle name="DescriptionCAS 11" xfId="6955"/>
    <cellStyle name="DescriptionCAS 11 2" xfId="6956"/>
    <cellStyle name="DescriptionCAS 11 3" xfId="6957"/>
    <cellStyle name="DescriptionCAS 11 4" xfId="6958"/>
    <cellStyle name="DescriptionCAS 12" xfId="6959"/>
    <cellStyle name="DescriptionCAS 12 2" xfId="6960"/>
    <cellStyle name="DescriptionCAS 12 3" xfId="6961"/>
    <cellStyle name="DescriptionCAS 12 4" xfId="6962"/>
    <cellStyle name="DescriptionCAS 13" xfId="6963"/>
    <cellStyle name="DescriptionCAS 13 2" xfId="6964"/>
    <cellStyle name="DescriptionCAS 13 3" xfId="6965"/>
    <cellStyle name="DescriptionCAS 13 4" xfId="6966"/>
    <cellStyle name="DescriptionCAS 14" xfId="6967"/>
    <cellStyle name="DescriptionCAS 14 2" xfId="6968"/>
    <cellStyle name="DescriptionCAS 14 3" xfId="6969"/>
    <cellStyle name="DescriptionCAS 14 4" xfId="6970"/>
    <cellStyle name="DescriptionCAS 15" xfId="6971"/>
    <cellStyle name="DescriptionCAS 15 2" xfId="6972"/>
    <cellStyle name="DescriptionCAS 15 3" xfId="6973"/>
    <cellStyle name="DescriptionCAS 15 4" xfId="6974"/>
    <cellStyle name="DescriptionCAS 2" xfId="6975"/>
    <cellStyle name="DescriptionCAS 2 10" xfId="6976"/>
    <cellStyle name="DescriptionCAS 2 10 2" xfId="6977"/>
    <cellStyle name="DescriptionCAS 2 10 2 2" xfId="6978"/>
    <cellStyle name="DescriptionCAS 2 10 3" xfId="6979"/>
    <cellStyle name="DescriptionCAS 2 10 3 2" xfId="6980"/>
    <cellStyle name="DescriptionCAS 2 10 4" xfId="6981"/>
    <cellStyle name="DescriptionCAS 2 11" xfId="6982"/>
    <cellStyle name="DescriptionCAS 2 11 2" xfId="6983"/>
    <cellStyle name="DescriptionCAS 2 11 2 2" xfId="6984"/>
    <cellStyle name="DescriptionCAS 2 11 3" xfId="6985"/>
    <cellStyle name="DescriptionCAS 2 11 3 2" xfId="6986"/>
    <cellStyle name="DescriptionCAS 2 11 4" xfId="6987"/>
    <cellStyle name="DescriptionCAS 2 12" xfId="6988"/>
    <cellStyle name="DescriptionCAS 2 12 2" xfId="6989"/>
    <cellStyle name="DescriptionCAS 2 12 3" xfId="6990"/>
    <cellStyle name="DescriptionCAS 2 12 3 2" xfId="6991"/>
    <cellStyle name="DescriptionCAS 2 12 4" xfId="6992"/>
    <cellStyle name="DescriptionCAS 2 12 5" xfId="6993"/>
    <cellStyle name="DescriptionCAS 2 13" xfId="6994"/>
    <cellStyle name="DescriptionCAS 2 13 2" xfId="6995"/>
    <cellStyle name="DescriptionCAS 2 13 3" xfId="6996"/>
    <cellStyle name="DescriptionCAS 2 13 4" xfId="6997"/>
    <cellStyle name="DescriptionCAS 2 14" xfId="6998"/>
    <cellStyle name="DescriptionCAS 2 14 2" xfId="6999"/>
    <cellStyle name="DescriptionCAS 2 14 3" xfId="7000"/>
    <cellStyle name="DescriptionCAS 2 14 4" xfId="7001"/>
    <cellStyle name="DescriptionCAS 2 15" xfId="7002"/>
    <cellStyle name="DescriptionCAS 2 15 2" xfId="7003"/>
    <cellStyle name="DescriptionCAS 2 15 3" xfId="7004"/>
    <cellStyle name="DescriptionCAS 2 15 4" xfId="7005"/>
    <cellStyle name="DescriptionCAS 2 16" xfId="7006"/>
    <cellStyle name="DescriptionCAS 2 16 2" xfId="7007"/>
    <cellStyle name="DescriptionCAS 2 16 3" xfId="7008"/>
    <cellStyle name="DescriptionCAS 2 16 4" xfId="7009"/>
    <cellStyle name="DescriptionCAS 2 17" xfId="7010"/>
    <cellStyle name="DescriptionCAS 2 17 2" xfId="7011"/>
    <cellStyle name="DescriptionCAS 2 17 3" xfId="7012"/>
    <cellStyle name="DescriptionCAS 2 17 4" xfId="7013"/>
    <cellStyle name="DescriptionCAS 2 18" xfId="7014"/>
    <cellStyle name="DescriptionCAS 2 18 2" xfId="7015"/>
    <cellStyle name="DescriptionCAS 2 18 3" xfId="7016"/>
    <cellStyle name="DescriptionCAS 2 18 4" xfId="7017"/>
    <cellStyle name="DescriptionCAS 2 19" xfId="7018"/>
    <cellStyle name="DescriptionCAS 2 19 2" xfId="7019"/>
    <cellStyle name="DescriptionCAS 2 19 3" xfId="7020"/>
    <cellStyle name="DescriptionCAS 2 19 4" xfId="7021"/>
    <cellStyle name="DescriptionCAS 2 2" xfId="7022"/>
    <cellStyle name="DescriptionCAS 2 2 10" xfId="7023"/>
    <cellStyle name="DescriptionCAS 2 2 11" xfId="7024"/>
    <cellStyle name="DescriptionCAS 2 2 2" xfId="7025"/>
    <cellStyle name="DescriptionCAS 2 2 2 10" xfId="7026"/>
    <cellStyle name="DescriptionCAS 2 2 2 11" xfId="7027"/>
    <cellStyle name="DescriptionCAS 2 2 2 11 2" xfId="7028"/>
    <cellStyle name="DescriptionCAS 2 2 2 12" xfId="7029"/>
    <cellStyle name="DescriptionCAS 2 2 2 2" xfId="7030"/>
    <cellStyle name="DescriptionCAS 2 2 2 2 2" xfId="7031"/>
    <cellStyle name="DescriptionCAS 2 2 2 2 2 2" xfId="7032"/>
    <cellStyle name="DescriptionCAS 2 2 2 2 2 2 2" xfId="7033"/>
    <cellStyle name="DescriptionCAS 2 2 2 2 2 2 2 2" xfId="7034"/>
    <cellStyle name="DescriptionCAS 2 2 2 2 2 2 3" xfId="7035"/>
    <cellStyle name="DescriptionCAS 2 2 2 2 2 2 3 2" xfId="7036"/>
    <cellStyle name="DescriptionCAS 2 2 2 2 2 2 4" xfId="7037"/>
    <cellStyle name="DescriptionCAS 2 2 2 2 2 3" xfId="7038"/>
    <cellStyle name="DescriptionCAS 2 2 2 2 2 3 2" xfId="7039"/>
    <cellStyle name="DescriptionCAS 2 2 2 2 2 3 3" xfId="7040"/>
    <cellStyle name="DescriptionCAS 2 2 2 2 2 3 3 2" xfId="7041"/>
    <cellStyle name="DescriptionCAS 2 2 2 2 2 3 4" xfId="7042"/>
    <cellStyle name="DescriptionCAS 2 2 2 2 2 4" xfId="7043"/>
    <cellStyle name="DescriptionCAS 2 2 2 2 2 4 2" xfId="7044"/>
    <cellStyle name="DescriptionCAS 2 2 2 2 2 5" xfId="7045"/>
    <cellStyle name="DescriptionCAS 2 2 2 2 2 5 2" xfId="7046"/>
    <cellStyle name="DescriptionCAS 2 2 2 2 2 6" xfId="7047"/>
    <cellStyle name="DescriptionCAS 2 2 2 2 3" xfId="7048"/>
    <cellStyle name="DescriptionCAS 2 2 2 2 3 2" xfId="7049"/>
    <cellStyle name="DescriptionCAS 2 2 2 2 3 2 2" xfId="7050"/>
    <cellStyle name="DescriptionCAS 2 2 2 2 3 2 2 2" xfId="7051"/>
    <cellStyle name="DescriptionCAS 2 2 2 2 3 2 3" xfId="7052"/>
    <cellStyle name="DescriptionCAS 2 2 2 2 3 2 3 2" xfId="7053"/>
    <cellStyle name="DescriptionCAS 2 2 2 2 3 2 4" xfId="7054"/>
    <cellStyle name="DescriptionCAS 2 2 2 2 3 3" xfId="7055"/>
    <cellStyle name="DescriptionCAS 2 2 2 2 3 3 2" xfId="7056"/>
    <cellStyle name="DescriptionCAS 2 2 2 2 3 3 3" xfId="7057"/>
    <cellStyle name="DescriptionCAS 2 2 2 2 3 3 3 2" xfId="7058"/>
    <cellStyle name="DescriptionCAS 2 2 2 2 3 3 4" xfId="7059"/>
    <cellStyle name="DescriptionCAS 2 2 2 2 3 4" xfId="7060"/>
    <cellStyle name="DescriptionCAS 2 2 2 2 3 4 2" xfId="7061"/>
    <cellStyle name="DescriptionCAS 2 2 2 2 3 5" xfId="7062"/>
    <cellStyle name="DescriptionCAS 2 2 2 2 3 5 2" xfId="7063"/>
    <cellStyle name="DescriptionCAS 2 2 2 2 3 6" xfId="7064"/>
    <cellStyle name="DescriptionCAS 2 2 2 2 4" xfId="7065"/>
    <cellStyle name="DescriptionCAS 2 2 2 2 4 2" xfId="7066"/>
    <cellStyle name="DescriptionCAS 2 2 2 2 4 2 2" xfId="7067"/>
    <cellStyle name="DescriptionCAS 2 2 2 2 4 2 2 2" xfId="7068"/>
    <cellStyle name="DescriptionCAS 2 2 2 2 4 2 3" xfId="7069"/>
    <cellStyle name="DescriptionCAS 2 2 2 2 4 2 3 2" xfId="7070"/>
    <cellStyle name="DescriptionCAS 2 2 2 2 4 2 4" xfId="7071"/>
    <cellStyle name="DescriptionCAS 2 2 2 2 4 3" xfId="7072"/>
    <cellStyle name="DescriptionCAS 2 2 2 2 4 3 2" xfId="7073"/>
    <cellStyle name="DescriptionCAS 2 2 2 2 4 3 3" xfId="7074"/>
    <cellStyle name="DescriptionCAS 2 2 2 2 4 3 3 2" xfId="7075"/>
    <cellStyle name="DescriptionCAS 2 2 2 2 4 3 4" xfId="7076"/>
    <cellStyle name="DescriptionCAS 2 2 2 2 4 4" xfId="7077"/>
    <cellStyle name="DescriptionCAS 2 2 2 2 4 4 2" xfId="7078"/>
    <cellStyle name="DescriptionCAS 2 2 2 2 4 5" xfId="7079"/>
    <cellStyle name="DescriptionCAS 2 2 2 2 4 5 2" xfId="7080"/>
    <cellStyle name="DescriptionCAS 2 2 2 2 4 6" xfId="7081"/>
    <cellStyle name="DescriptionCAS 2 2 2 2 5" xfId="7082"/>
    <cellStyle name="DescriptionCAS 2 2 2 2 5 2" xfId="7083"/>
    <cellStyle name="DescriptionCAS 2 2 2 2 5 2 2" xfId="7084"/>
    <cellStyle name="DescriptionCAS 2 2 2 2 5 3" xfId="7085"/>
    <cellStyle name="DescriptionCAS 2 2 2 2 5 3 2" xfId="7086"/>
    <cellStyle name="DescriptionCAS 2 2 2 2 5 4" xfId="7087"/>
    <cellStyle name="DescriptionCAS 2 2 2 2 6" xfId="7088"/>
    <cellStyle name="DescriptionCAS 2 2 2 2 6 2" xfId="7089"/>
    <cellStyle name="DescriptionCAS 2 2 2 2 6 3" xfId="7090"/>
    <cellStyle name="DescriptionCAS 2 2 2 2 6 3 2" xfId="7091"/>
    <cellStyle name="DescriptionCAS 2 2 2 2 6 4" xfId="7092"/>
    <cellStyle name="DescriptionCAS 2 2 2 2 7" xfId="7093"/>
    <cellStyle name="DescriptionCAS 2 2 2 2 7 2" xfId="7094"/>
    <cellStyle name="DescriptionCAS 2 2 2 2 8" xfId="7095"/>
    <cellStyle name="DescriptionCAS 2 2 2 2 8 2" xfId="7096"/>
    <cellStyle name="DescriptionCAS 2 2 2 2 9" xfId="7097"/>
    <cellStyle name="DescriptionCAS 2 2 2 3" xfId="7098"/>
    <cellStyle name="DescriptionCAS 2 2 2 3 2" xfId="7099"/>
    <cellStyle name="DescriptionCAS 2 2 2 3 2 2" xfId="7100"/>
    <cellStyle name="DescriptionCAS 2 2 2 3 2 2 2" xfId="7101"/>
    <cellStyle name="DescriptionCAS 2 2 2 3 2 2 2 2" xfId="7102"/>
    <cellStyle name="DescriptionCAS 2 2 2 3 2 2 3" xfId="7103"/>
    <cellStyle name="DescriptionCAS 2 2 2 3 2 2 3 2" xfId="7104"/>
    <cellStyle name="DescriptionCAS 2 2 2 3 2 2 4" xfId="7105"/>
    <cellStyle name="DescriptionCAS 2 2 2 3 2 3" xfId="7106"/>
    <cellStyle name="DescriptionCAS 2 2 2 3 2 3 2" xfId="7107"/>
    <cellStyle name="DescriptionCAS 2 2 2 3 2 3 3" xfId="7108"/>
    <cellStyle name="DescriptionCAS 2 2 2 3 2 3 3 2" xfId="7109"/>
    <cellStyle name="DescriptionCAS 2 2 2 3 2 3 4" xfId="7110"/>
    <cellStyle name="DescriptionCAS 2 2 2 3 2 4" xfId="7111"/>
    <cellStyle name="DescriptionCAS 2 2 2 3 2 4 2" xfId="7112"/>
    <cellStyle name="DescriptionCAS 2 2 2 3 2 5" xfId="7113"/>
    <cellStyle name="DescriptionCAS 2 2 2 3 2 5 2" xfId="7114"/>
    <cellStyle name="DescriptionCAS 2 2 2 3 2 6" xfId="7115"/>
    <cellStyle name="DescriptionCAS 2 2 2 3 3" xfId="7116"/>
    <cellStyle name="DescriptionCAS 2 2 2 3 3 2" xfId="7117"/>
    <cellStyle name="DescriptionCAS 2 2 2 3 3 2 2" xfId="7118"/>
    <cellStyle name="DescriptionCAS 2 2 2 3 3 2 2 2" xfId="7119"/>
    <cellStyle name="DescriptionCAS 2 2 2 3 3 2 3" xfId="7120"/>
    <cellStyle name="DescriptionCAS 2 2 2 3 3 2 3 2" xfId="7121"/>
    <cellStyle name="DescriptionCAS 2 2 2 3 3 2 4" xfId="7122"/>
    <cellStyle name="DescriptionCAS 2 2 2 3 3 3" xfId="7123"/>
    <cellStyle name="DescriptionCAS 2 2 2 3 3 3 2" xfId="7124"/>
    <cellStyle name="DescriptionCAS 2 2 2 3 3 3 3" xfId="7125"/>
    <cellStyle name="DescriptionCAS 2 2 2 3 3 3 3 2" xfId="7126"/>
    <cellStyle name="DescriptionCAS 2 2 2 3 3 3 4" xfId="7127"/>
    <cellStyle name="DescriptionCAS 2 2 2 3 3 4" xfId="7128"/>
    <cellStyle name="DescriptionCAS 2 2 2 3 3 4 2" xfId="7129"/>
    <cellStyle name="DescriptionCAS 2 2 2 3 3 5" xfId="7130"/>
    <cellStyle name="DescriptionCAS 2 2 2 3 3 5 2" xfId="7131"/>
    <cellStyle name="DescriptionCAS 2 2 2 3 3 6" xfId="7132"/>
    <cellStyle name="DescriptionCAS 2 2 2 3 4" xfId="7133"/>
    <cellStyle name="DescriptionCAS 2 2 2 3 4 2" xfId="7134"/>
    <cellStyle name="DescriptionCAS 2 2 2 3 4 2 2" xfId="7135"/>
    <cellStyle name="DescriptionCAS 2 2 2 3 4 3" xfId="7136"/>
    <cellStyle name="DescriptionCAS 2 2 2 3 4 3 2" xfId="7137"/>
    <cellStyle name="DescriptionCAS 2 2 2 3 4 4" xfId="7138"/>
    <cellStyle name="DescriptionCAS 2 2 2 3 5" xfId="7139"/>
    <cellStyle name="DescriptionCAS 2 2 2 3 5 2" xfId="7140"/>
    <cellStyle name="DescriptionCAS 2 2 2 3 5 3" xfId="7141"/>
    <cellStyle name="DescriptionCAS 2 2 2 3 5 3 2" xfId="7142"/>
    <cellStyle name="DescriptionCAS 2 2 2 3 5 4" xfId="7143"/>
    <cellStyle name="DescriptionCAS 2 2 2 3 6" xfId="7144"/>
    <cellStyle name="DescriptionCAS 2 2 2 3 6 2" xfId="7145"/>
    <cellStyle name="DescriptionCAS 2 2 2 3 7" xfId="7146"/>
    <cellStyle name="DescriptionCAS 2 2 2 3 7 2" xfId="7147"/>
    <cellStyle name="DescriptionCAS 2 2 2 3 8" xfId="7148"/>
    <cellStyle name="DescriptionCAS 2 2 2 4" xfId="7149"/>
    <cellStyle name="DescriptionCAS 2 2 2 4 2" xfId="7150"/>
    <cellStyle name="DescriptionCAS 2 2 2 4 2 2" xfId="7151"/>
    <cellStyle name="DescriptionCAS 2 2 2 4 2 2 2" xfId="7152"/>
    <cellStyle name="DescriptionCAS 2 2 2 4 2 3" xfId="7153"/>
    <cellStyle name="DescriptionCAS 2 2 2 4 2 3 2" xfId="7154"/>
    <cellStyle name="DescriptionCAS 2 2 2 4 2 4" xfId="7155"/>
    <cellStyle name="DescriptionCAS 2 2 2 4 3" xfId="7156"/>
    <cellStyle name="DescriptionCAS 2 2 2 4 3 2" xfId="7157"/>
    <cellStyle name="DescriptionCAS 2 2 2 4 3 3" xfId="7158"/>
    <cellStyle name="DescriptionCAS 2 2 2 4 3 3 2" xfId="7159"/>
    <cellStyle name="DescriptionCAS 2 2 2 4 3 4" xfId="7160"/>
    <cellStyle name="DescriptionCAS 2 2 2 4 4" xfId="7161"/>
    <cellStyle name="DescriptionCAS 2 2 2 4 4 2" xfId="7162"/>
    <cellStyle name="DescriptionCAS 2 2 2 4 5" xfId="7163"/>
    <cellStyle name="DescriptionCAS 2 2 2 4 5 2" xfId="7164"/>
    <cellStyle name="DescriptionCAS 2 2 2 4 6" xfId="7165"/>
    <cellStyle name="DescriptionCAS 2 2 2 5" xfId="7166"/>
    <cellStyle name="DescriptionCAS 2 2 2 5 2" xfId="7167"/>
    <cellStyle name="DescriptionCAS 2 2 2 5 2 2" xfId="7168"/>
    <cellStyle name="DescriptionCAS 2 2 2 5 2 2 2" xfId="7169"/>
    <cellStyle name="DescriptionCAS 2 2 2 5 2 3" xfId="7170"/>
    <cellStyle name="DescriptionCAS 2 2 2 5 2 3 2" xfId="7171"/>
    <cellStyle name="DescriptionCAS 2 2 2 5 2 4" xfId="7172"/>
    <cellStyle name="DescriptionCAS 2 2 2 5 3" xfId="7173"/>
    <cellStyle name="DescriptionCAS 2 2 2 5 3 2" xfId="7174"/>
    <cellStyle name="DescriptionCAS 2 2 2 5 3 3" xfId="7175"/>
    <cellStyle name="DescriptionCAS 2 2 2 5 3 3 2" xfId="7176"/>
    <cellStyle name="DescriptionCAS 2 2 2 5 3 4" xfId="7177"/>
    <cellStyle name="DescriptionCAS 2 2 2 5 4" xfId="7178"/>
    <cellStyle name="DescriptionCAS 2 2 2 5 4 2" xfId="7179"/>
    <cellStyle name="DescriptionCAS 2 2 2 5 5" xfId="7180"/>
    <cellStyle name="DescriptionCAS 2 2 2 5 5 2" xfId="7181"/>
    <cellStyle name="DescriptionCAS 2 2 2 5 6" xfId="7182"/>
    <cellStyle name="DescriptionCAS 2 2 2 6" xfId="7183"/>
    <cellStyle name="DescriptionCAS 2 2 2 6 2" xfId="7184"/>
    <cellStyle name="DescriptionCAS 2 2 2 6 2 2" xfId="7185"/>
    <cellStyle name="DescriptionCAS 2 2 2 6 2 2 2" xfId="7186"/>
    <cellStyle name="DescriptionCAS 2 2 2 6 2 3" xfId="7187"/>
    <cellStyle name="DescriptionCAS 2 2 2 6 2 3 2" xfId="7188"/>
    <cellStyle name="DescriptionCAS 2 2 2 6 2 4" xfId="7189"/>
    <cellStyle name="DescriptionCAS 2 2 2 6 3" xfId="7190"/>
    <cellStyle name="DescriptionCAS 2 2 2 6 3 2" xfId="7191"/>
    <cellStyle name="DescriptionCAS 2 2 2 6 3 3" xfId="7192"/>
    <cellStyle name="DescriptionCAS 2 2 2 6 3 3 2" xfId="7193"/>
    <cellStyle name="DescriptionCAS 2 2 2 6 3 4" xfId="7194"/>
    <cellStyle name="DescriptionCAS 2 2 2 6 4" xfId="7195"/>
    <cellStyle name="DescriptionCAS 2 2 2 6 4 2" xfId="7196"/>
    <cellStyle name="DescriptionCAS 2 2 2 6 5" xfId="7197"/>
    <cellStyle name="DescriptionCAS 2 2 2 6 5 2" xfId="7198"/>
    <cellStyle name="DescriptionCAS 2 2 2 6 6" xfId="7199"/>
    <cellStyle name="DescriptionCAS 2 2 2 7" xfId="7200"/>
    <cellStyle name="DescriptionCAS 2 2 2 7 2" xfId="7201"/>
    <cellStyle name="DescriptionCAS 2 2 2 7 2 2" xfId="7202"/>
    <cellStyle name="DescriptionCAS 2 2 2 7 2 2 2" xfId="7203"/>
    <cellStyle name="DescriptionCAS 2 2 2 7 2 3" xfId="7204"/>
    <cellStyle name="DescriptionCAS 2 2 2 7 2 3 2" xfId="7205"/>
    <cellStyle name="DescriptionCAS 2 2 2 7 2 4" xfId="7206"/>
    <cellStyle name="DescriptionCAS 2 2 2 7 3" xfId="7207"/>
    <cellStyle name="DescriptionCAS 2 2 2 7 3 2" xfId="7208"/>
    <cellStyle name="DescriptionCAS 2 2 2 7 3 3" xfId="7209"/>
    <cellStyle name="DescriptionCAS 2 2 2 7 3 3 2" xfId="7210"/>
    <cellStyle name="DescriptionCAS 2 2 2 7 3 4" xfId="7211"/>
    <cellStyle name="DescriptionCAS 2 2 2 7 4" xfId="7212"/>
    <cellStyle name="DescriptionCAS 2 2 2 7 4 2" xfId="7213"/>
    <cellStyle name="DescriptionCAS 2 2 2 7 5" xfId="7214"/>
    <cellStyle name="DescriptionCAS 2 2 2 7 5 2" xfId="7215"/>
    <cellStyle name="DescriptionCAS 2 2 2 7 6" xfId="7216"/>
    <cellStyle name="DescriptionCAS 2 2 2 8" xfId="7217"/>
    <cellStyle name="DescriptionCAS 2 2 2 8 2" xfId="7218"/>
    <cellStyle name="DescriptionCAS 2 2 2 8 2 2" xfId="7219"/>
    <cellStyle name="DescriptionCAS 2 2 2 8 3" xfId="7220"/>
    <cellStyle name="DescriptionCAS 2 2 2 8 3 2" xfId="7221"/>
    <cellStyle name="DescriptionCAS 2 2 2 8 4" xfId="7222"/>
    <cellStyle name="DescriptionCAS 2 2 2 9" xfId="7223"/>
    <cellStyle name="DescriptionCAS 2 2 2 9 2" xfId="7224"/>
    <cellStyle name="DescriptionCAS 2 2 2 9 3" xfId="7225"/>
    <cellStyle name="DescriptionCAS 2 2 2 9 3 2" xfId="7226"/>
    <cellStyle name="DescriptionCAS 2 2 2 9 4" xfId="7227"/>
    <cellStyle name="DescriptionCAS 2 2 3" xfId="7228"/>
    <cellStyle name="DescriptionCAS 2 2 3 2" xfId="7229"/>
    <cellStyle name="DescriptionCAS 2 2 3 2 2" xfId="7230"/>
    <cellStyle name="DescriptionCAS 2 2 3 2 2 2" xfId="7231"/>
    <cellStyle name="DescriptionCAS 2 2 3 2 2 2 2" xfId="7232"/>
    <cellStyle name="DescriptionCAS 2 2 3 2 2 3" xfId="7233"/>
    <cellStyle name="DescriptionCAS 2 2 3 2 2 3 2" xfId="7234"/>
    <cellStyle name="DescriptionCAS 2 2 3 2 2 4" xfId="7235"/>
    <cellStyle name="DescriptionCAS 2 2 3 2 3" xfId="7236"/>
    <cellStyle name="DescriptionCAS 2 2 3 2 3 2" xfId="7237"/>
    <cellStyle name="DescriptionCAS 2 2 3 2 3 3" xfId="7238"/>
    <cellStyle name="DescriptionCAS 2 2 3 2 3 3 2" xfId="7239"/>
    <cellStyle name="DescriptionCAS 2 2 3 2 3 4" xfId="7240"/>
    <cellStyle name="DescriptionCAS 2 2 3 2 4" xfId="7241"/>
    <cellStyle name="DescriptionCAS 2 2 3 2 4 2" xfId="7242"/>
    <cellStyle name="DescriptionCAS 2 2 3 2 5" xfId="7243"/>
    <cellStyle name="DescriptionCAS 2 2 3 2 5 2" xfId="7244"/>
    <cellStyle name="DescriptionCAS 2 2 3 2 6" xfId="7245"/>
    <cellStyle name="DescriptionCAS 2 2 3 3" xfId="7246"/>
    <cellStyle name="DescriptionCAS 2 2 3 3 2" xfId="7247"/>
    <cellStyle name="DescriptionCAS 2 2 3 3 2 2" xfId="7248"/>
    <cellStyle name="DescriptionCAS 2 2 3 3 2 2 2" xfId="7249"/>
    <cellStyle name="DescriptionCAS 2 2 3 3 2 3" xfId="7250"/>
    <cellStyle name="DescriptionCAS 2 2 3 3 2 3 2" xfId="7251"/>
    <cellStyle name="DescriptionCAS 2 2 3 3 2 4" xfId="7252"/>
    <cellStyle name="DescriptionCAS 2 2 3 3 3" xfId="7253"/>
    <cellStyle name="DescriptionCAS 2 2 3 3 3 2" xfId="7254"/>
    <cellStyle name="DescriptionCAS 2 2 3 3 3 3" xfId="7255"/>
    <cellStyle name="DescriptionCAS 2 2 3 3 3 3 2" xfId="7256"/>
    <cellStyle name="DescriptionCAS 2 2 3 3 3 4" xfId="7257"/>
    <cellStyle name="DescriptionCAS 2 2 3 3 4" xfId="7258"/>
    <cellStyle name="DescriptionCAS 2 2 3 3 4 2" xfId="7259"/>
    <cellStyle name="DescriptionCAS 2 2 3 3 5" xfId="7260"/>
    <cellStyle name="DescriptionCAS 2 2 3 3 5 2" xfId="7261"/>
    <cellStyle name="DescriptionCAS 2 2 3 3 6" xfId="7262"/>
    <cellStyle name="DescriptionCAS 2 2 3 4" xfId="7263"/>
    <cellStyle name="DescriptionCAS 2 2 3 4 2" xfId="7264"/>
    <cellStyle name="DescriptionCAS 2 2 3 4 2 2" xfId="7265"/>
    <cellStyle name="DescriptionCAS 2 2 3 4 2 2 2" xfId="7266"/>
    <cellStyle name="DescriptionCAS 2 2 3 4 2 3" xfId="7267"/>
    <cellStyle name="DescriptionCAS 2 2 3 4 2 3 2" xfId="7268"/>
    <cellStyle name="DescriptionCAS 2 2 3 4 2 4" xfId="7269"/>
    <cellStyle name="DescriptionCAS 2 2 3 4 3" xfId="7270"/>
    <cellStyle name="DescriptionCAS 2 2 3 4 3 2" xfId="7271"/>
    <cellStyle name="DescriptionCAS 2 2 3 4 3 3" xfId="7272"/>
    <cellStyle name="DescriptionCAS 2 2 3 4 3 3 2" xfId="7273"/>
    <cellStyle name="DescriptionCAS 2 2 3 4 3 4" xfId="7274"/>
    <cellStyle name="DescriptionCAS 2 2 3 4 4" xfId="7275"/>
    <cellStyle name="DescriptionCAS 2 2 3 4 4 2" xfId="7276"/>
    <cellStyle name="DescriptionCAS 2 2 3 4 5" xfId="7277"/>
    <cellStyle name="DescriptionCAS 2 2 3 4 5 2" xfId="7278"/>
    <cellStyle name="DescriptionCAS 2 2 3 4 6" xfId="7279"/>
    <cellStyle name="DescriptionCAS 2 2 3 5" xfId="7280"/>
    <cellStyle name="DescriptionCAS 2 2 3 5 2" xfId="7281"/>
    <cellStyle name="DescriptionCAS 2 2 3 5 2 2" xfId="7282"/>
    <cellStyle name="DescriptionCAS 2 2 3 5 3" xfId="7283"/>
    <cellStyle name="DescriptionCAS 2 2 3 5 3 2" xfId="7284"/>
    <cellStyle name="DescriptionCAS 2 2 3 5 4" xfId="7285"/>
    <cellStyle name="DescriptionCAS 2 2 3 6" xfId="7286"/>
    <cellStyle name="DescriptionCAS 2 2 3 7" xfId="7287"/>
    <cellStyle name="DescriptionCAS 2 2 3 7 2" xfId="7288"/>
    <cellStyle name="DescriptionCAS 2 2 3 8" xfId="7289"/>
    <cellStyle name="DescriptionCAS 2 2 4" xfId="7290"/>
    <cellStyle name="DescriptionCAS 2 2 4 2" xfId="7291"/>
    <cellStyle name="DescriptionCAS 2 2 4 2 2" xfId="7292"/>
    <cellStyle name="DescriptionCAS 2 2 4 2 2 2" xfId="7293"/>
    <cellStyle name="DescriptionCAS 2 2 4 2 2 2 2" xfId="7294"/>
    <cellStyle name="DescriptionCAS 2 2 4 2 2 3" xfId="7295"/>
    <cellStyle name="DescriptionCAS 2 2 4 2 2 3 2" xfId="7296"/>
    <cellStyle name="DescriptionCAS 2 2 4 2 2 4" xfId="7297"/>
    <cellStyle name="DescriptionCAS 2 2 4 2 3" xfId="7298"/>
    <cellStyle name="DescriptionCAS 2 2 4 2 3 2" xfId="7299"/>
    <cellStyle name="DescriptionCAS 2 2 4 2 3 3" xfId="7300"/>
    <cellStyle name="DescriptionCAS 2 2 4 2 3 3 2" xfId="7301"/>
    <cellStyle name="DescriptionCAS 2 2 4 2 3 4" xfId="7302"/>
    <cellStyle name="DescriptionCAS 2 2 4 2 4" xfId="7303"/>
    <cellStyle name="DescriptionCAS 2 2 4 2 4 2" xfId="7304"/>
    <cellStyle name="DescriptionCAS 2 2 4 2 5" xfId="7305"/>
    <cellStyle name="DescriptionCAS 2 2 4 2 5 2" xfId="7306"/>
    <cellStyle name="DescriptionCAS 2 2 4 2 6" xfId="7307"/>
    <cellStyle name="DescriptionCAS 2 2 4 3" xfId="7308"/>
    <cellStyle name="DescriptionCAS 2 2 4 3 2" xfId="7309"/>
    <cellStyle name="DescriptionCAS 2 2 4 3 2 2" xfId="7310"/>
    <cellStyle name="DescriptionCAS 2 2 4 3 2 2 2" xfId="7311"/>
    <cellStyle name="DescriptionCAS 2 2 4 3 2 3" xfId="7312"/>
    <cellStyle name="DescriptionCAS 2 2 4 3 2 3 2" xfId="7313"/>
    <cellStyle name="DescriptionCAS 2 2 4 3 2 4" xfId="7314"/>
    <cellStyle name="DescriptionCAS 2 2 4 3 3" xfId="7315"/>
    <cellStyle name="DescriptionCAS 2 2 4 3 3 2" xfId="7316"/>
    <cellStyle name="DescriptionCAS 2 2 4 3 3 3" xfId="7317"/>
    <cellStyle name="DescriptionCAS 2 2 4 3 3 3 2" xfId="7318"/>
    <cellStyle name="DescriptionCAS 2 2 4 3 3 4" xfId="7319"/>
    <cellStyle name="DescriptionCAS 2 2 4 3 4" xfId="7320"/>
    <cellStyle name="DescriptionCAS 2 2 4 3 4 2" xfId="7321"/>
    <cellStyle name="DescriptionCAS 2 2 4 3 5" xfId="7322"/>
    <cellStyle name="DescriptionCAS 2 2 4 3 5 2" xfId="7323"/>
    <cellStyle name="DescriptionCAS 2 2 4 3 6" xfId="7324"/>
    <cellStyle name="DescriptionCAS 2 2 4 4" xfId="7325"/>
    <cellStyle name="DescriptionCAS 2 2 4 4 2" xfId="7326"/>
    <cellStyle name="DescriptionCAS 2 2 4 4 2 2" xfId="7327"/>
    <cellStyle name="DescriptionCAS 2 2 4 4 3" xfId="7328"/>
    <cellStyle name="DescriptionCAS 2 2 4 4 3 2" xfId="7329"/>
    <cellStyle name="DescriptionCAS 2 2 4 4 4" xfId="7330"/>
    <cellStyle name="DescriptionCAS 2 2 4 5" xfId="7331"/>
    <cellStyle name="DescriptionCAS 2 2 4 5 2" xfId="7332"/>
    <cellStyle name="DescriptionCAS 2 2 4 5 3" xfId="7333"/>
    <cellStyle name="DescriptionCAS 2 2 4 5 3 2" xfId="7334"/>
    <cellStyle name="DescriptionCAS 2 2 4 5 4" xfId="7335"/>
    <cellStyle name="DescriptionCAS 2 2 4 6" xfId="7336"/>
    <cellStyle name="DescriptionCAS 2 2 4 6 2" xfId="7337"/>
    <cellStyle name="DescriptionCAS 2 2 4 7" xfId="7338"/>
    <cellStyle name="DescriptionCAS 2 2 4 7 2" xfId="7339"/>
    <cellStyle name="DescriptionCAS 2 2 4 8" xfId="7340"/>
    <cellStyle name="DescriptionCAS 2 2 5" xfId="7341"/>
    <cellStyle name="DescriptionCAS 2 2 5 2" xfId="7342"/>
    <cellStyle name="DescriptionCAS 2 2 5 2 2" xfId="7343"/>
    <cellStyle name="DescriptionCAS 2 2 5 2 2 2" xfId="7344"/>
    <cellStyle name="DescriptionCAS 2 2 5 2 3" xfId="7345"/>
    <cellStyle name="DescriptionCAS 2 2 5 2 3 2" xfId="7346"/>
    <cellStyle name="DescriptionCAS 2 2 5 2 4" xfId="7347"/>
    <cellStyle name="DescriptionCAS 2 2 5 3" xfId="7348"/>
    <cellStyle name="DescriptionCAS 2 2 5 3 2" xfId="7349"/>
    <cellStyle name="DescriptionCAS 2 2 5 3 3" xfId="7350"/>
    <cellStyle name="DescriptionCAS 2 2 5 3 3 2" xfId="7351"/>
    <cellStyle name="DescriptionCAS 2 2 5 3 4" xfId="7352"/>
    <cellStyle name="DescriptionCAS 2 2 5 4" xfId="7353"/>
    <cellStyle name="DescriptionCAS 2 2 5 4 2" xfId="7354"/>
    <cellStyle name="DescriptionCAS 2 2 5 5" xfId="7355"/>
    <cellStyle name="DescriptionCAS 2 2 5 5 2" xfId="7356"/>
    <cellStyle name="DescriptionCAS 2 2 5 6" xfId="7357"/>
    <cellStyle name="DescriptionCAS 2 2 6" xfId="7358"/>
    <cellStyle name="DescriptionCAS 2 2 6 2" xfId="7359"/>
    <cellStyle name="DescriptionCAS 2 2 6 2 2" xfId="7360"/>
    <cellStyle name="DescriptionCAS 2 2 6 2 2 2" xfId="7361"/>
    <cellStyle name="DescriptionCAS 2 2 6 2 3" xfId="7362"/>
    <cellStyle name="DescriptionCAS 2 2 6 2 3 2" xfId="7363"/>
    <cellStyle name="DescriptionCAS 2 2 6 2 4" xfId="7364"/>
    <cellStyle name="DescriptionCAS 2 2 6 3" xfId="7365"/>
    <cellStyle name="DescriptionCAS 2 2 6 3 2" xfId="7366"/>
    <cellStyle name="DescriptionCAS 2 2 6 3 3" xfId="7367"/>
    <cellStyle name="DescriptionCAS 2 2 6 3 3 2" xfId="7368"/>
    <cellStyle name="DescriptionCAS 2 2 6 3 4" xfId="7369"/>
    <cellStyle name="DescriptionCAS 2 2 6 4" xfId="7370"/>
    <cellStyle name="DescriptionCAS 2 2 6 4 2" xfId="7371"/>
    <cellStyle name="DescriptionCAS 2 2 6 5" xfId="7372"/>
    <cellStyle name="DescriptionCAS 2 2 6 5 2" xfId="7373"/>
    <cellStyle name="DescriptionCAS 2 2 6 6" xfId="7374"/>
    <cellStyle name="DescriptionCAS 2 2 7" xfId="7375"/>
    <cellStyle name="DescriptionCAS 2 2 7 2" xfId="7376"/>
    <cellStyle name="DescriptionCAS 2 2 7 2 2" xfId="7377"/>
    <cellStyle name="DescriptionCAS 2 2 7 2 2 2" xfId="7378"/>
    <cellStyle name="DescriptionCAS 2 2 7 2 3" xfId="7379"/>
    <cellStyle name="DescriptionCAS 2 2 7 2 3 2" xfId="7380"/>
    <cellStyle name="DescriptionCAS 2 2 7 2 4" xfId="7381"/>
    <cellStyle name="DescriptionCAS 2 2 7 3" xfId="7382"/>
    <cellStyle name="DescriptionCAS 2 2 7 3 2" xfId="7383"/>
    <cellStyle name="DescriptionCAS 2 2 7 3 3" xfId="7384"/>
    <cellStyle name="DescriptionCAS 2 2 7 3 3 2" xfId="7385"/>
    <cellStyle name="DescriptionCAS 2 2 7 3 4" xfId="7386"/>
    <cellStyle name="DescriptionCAS 2 2 7 4" xfId="7387"/>
    <cellStyle name="DescriptionCAS 2 2 7 4 2" xfId="7388"/>
    <cellStyle name="DescriptionCAS 2 2 7 5" xfId="7389"/>
    <cellStyle name="DescriptionCAS 2 2 7 5 2" xfId="7390"/>
    <cellStyle name="DescriptionCAS 2 2 7 6" xfId="7391"/>
    <cellStyle name="DescriptionCAS 2 2 8" xfId="7392"/>
    <cellStyle name="DescriptionCAS 2 2 8 2" xfId="7393"/>
    <cellStyle name="DescriptionCAS 2 2 8 3" xfId="7394"/>
    <cellStyle name="DescriptionCAS 2 2 8 3 2" xfId="7395"/>
    <cellStyle name="DescriptionCAS 2 2 8 4" xfId="7396"/>
    <cellStyle name="DescriptionCAS 2 2 9" xfId="7397"/>
    <cellStyle name="DescriptionCAS 2 20" xfId="7398"/>
    <cellStyle name="DescriptionCAS 2 20 2" xfId="7399"/>
    <cellStyle name="DescriptionCAS 2 20 3" xfId="7400"/>
    <cellStyle name="DescriptionCAS 2 20 4" xfId="7401"/>
    <cellStyle name="DescriptionCAS 2 21" xfId="7402"/>
    <cellStyle name="DescriptionCAS 2 21 2" xfId="7403"/>
    <cellStyle name="DescriptionCAS 2 22" xfId="7404"/>
    <cellStyle name="DescriptionCAS 2 23" xfId="7405"/>
    <cellStyle name="DescriptionCAS 2 23 2" xfId="7406"/>
    <cellStyle name="DescriptionCAS 2 3" xfId="7407"/>
    <cellStyle name="DescriptionCAS 2 3 10" xfId="7408"/>
    <cellStyle name="DescriptionCAS 2 3 11" xfId="7409"/>
    <cellStyle name="DescriptionCAS 2 3 11 2" xfId="7410"/>
    <cellStyle name="DescriptionCAS 2 3 12" xfId="7411"/>
    <cellStyle name="DescriptionCAS 2 3 2" xfId="7412"/>
    <cellStyle name="DescriptionCAS 2 3 2 2" xfId="7413"/>
    <cellStyle name="DescriptionCAS 2 3 2 2 2" xfId="7414"/>
    <cellStyle name="DescriptionCAS 2 3 2 2 2 2" xfId="7415"/>
    <cellStyle name="DescriptionCAS 2 3 2 2 2 2 2" xfId="7416"/>
    <cellStyle name="DescriptionCAS 2 3 2 2 2 3" xfId="7417"/>
    <cellStyle name="DescriptionCAS 2 3 2 2 2 3 2" xfId="7418"/>
    <cellStyle name="DescriptionCAS 2 3 2 2 2 4" xfId="7419"/>
    <cellStyle name="DescriptionCAS 2 3 2 2 3" xfId="7420"/>
    <cellStyle name="DescriptionCAS 2 3 2 2 3 2" xfId="7421"/>
    <cellStyle name="DescriptionCAS 2 3 2 2 3 3" xfId="7422"/>
    <cellStyle name="DescriptionCAS 2 3 2 2 3 3 2" xfId="7423"/>
    <cellStyle name="DescriptionCAS 2 3 2 2 3 4" xfId="7424"/>
    <cellStyle name="DescriptionCAS 2 3 2 2 4" xfId="7425"/>
    <cellStyle name="DescriptionCAS 2 3 2 2 4 2" xfId="7426"/>
    <cellStyle name="DescriptionCAS 2 3 2 2 5" xfId="7427"/>
    <cellStyle name="DescriptionCAS 2 3 2 2 5 2" xfId="7428"/>
    <cellStyle name="DescriptionCAS 2 3 2 2 6" xfId="7429"/>
    <cellStyle name="DescriptionCAS 2 3 2 3" xfId="7430"/>
    <cellStyle name="DescriptionCAS 2 3 2 3 2" xfId="7431"/>
    <cellStyle name="DescriptionCAS 2 3 2 3 2 2" xfId="7432"/>
    <cellStyle name="DescriptionCAS 2 3 2 3 2 2 2" xfId="7433"/>
    <cellStyle name="DescriptionCAS 2 3 2 3 2 3" xfId="7434"/>
    <cellStyle name="DescriptionCAS 2 3 2 3 2 3 2" xfId="7435"/>
    <cellStyle name="DescriptionCAS 2 3 2 3 2 4" xfId="7436"/>
    <cellStyle name="DescriptionCAS 2 3 2 3 3" xfId="7437"/>
    <cellStyle name="DescriptionCAS 2 3 2 3 3 2" xfId="7438"/>
    <cellStyle name="DescriptionCAS 2 3 2 3 3 3" xfId="7439"/>
    <cellStyle name="DescriptionCAS 2 3 2 3 3 3 2" xfId="7440"/>
    <cellStyle name="DescriptionCAS 2 3 2 3 3 4" xfId="7441"/>
    <cellStyle name="DescriptionCAS 2 3 2 3 4" xfId="7442"/>
    <cellStyle name="DescriptionCAS 2 3 2 3 4 2" xfId="7443"/>
    <cellStyle name="DescriptionCAS 2 3 2 3 5" xfId="7444"/>
    <cellStyle name="DescriptionCAS 2 3 2 3 5 2" xfId="7445"/>
    <cellStyle name="DescriptionCAS 2 3 2 3 6" xfId="7446"/>
    <cellStyle name="DescriptionCAS 2 3 2 4" xfId="7447"/>
    <cellStyle name="DescriptionCAS 2 3 2 4 2" xfId="7448"/>
    <cellStyle name="DescriptionCAS 2 3 2 4 2 2" xfId="7449"/>
    <cellStyle name="DescriptionCAS 2 3 2 4 2 2 2" xfId="7450"/>
    <cellStyle name="DescriptionCAS 2 3 2 4 2 3" xfId="7451"/>
    <cellStyle name="DescriptionCAS 2 3 2 4 2 3 2" xfId="7452"/>
    <cellStyle name="DescriptionCAS 2 3 2 4 2 4" xfId="7453"/>
    <cellStyle name="DescriptionCAS 2 3 2 4 3" xfId="7454"/>
    <cellStyle name="DescriptionCAS 2 3 2 4 3 2" xfId="7455"/>
    <cellStyle name="DescriptionCAS 2 3 2 4 3 3" xfId="7456"/>
    <cellStyle name="DescriptionCAS 2 3 2 4 3 3 2" xfId="7457"/>
    <cellStyle name="DescriptionCAS 2 3 2 4 3 4" xfId="7458"/>
    <cellStyle name="DescriptionCAS 2 3 2 4 4" xfId="7459"/>
    <cellStyle name="DescriptionCAS 2 3 2 4 4 2" xfId="7460"/>
    <cellStyle name="DescriptionCAS 2 3 2 4 5" xfId="7461"/>
    <cellStyle name="DescriptionCAS 2 3 2 4 5 2" xfId="7462"/>
    <cellStyle name="DescriptionCAS 2 3 2 4 6" xfId="7463"/>
    <cellStyle name="DescriptionCAS 2 3 2 5" xfId="7464"/>
    <cellStyle name="DescriptionCAS 2 3 2 5 2" xfId="7465"/>
    <cellStyle name="DescriptionCAS 2 3 2 5 2 2" xfId="7466"/>
    <cellStyle name="DescriptionCAS 2 3 2 5 3" xfId="7467"/>
    <cellStyle name="DescriptionCAS 2 3 2 5 3 2" xfId="7468"/>
    <cellStyle name="DescriptionCAS 2 3 2 5 4" xfId="7469"/>
    <cellStyle name="DescriptionCAS 2 3 2 6" xfId="7470"/>
    <cellStyle name="DescriptionCAS 2 3 2 6 2" xfId="7471"/>
    <cellStyle name="DescriptionCAS 2 3 2 6 3" xfId="7472"/>
    <cellStyle name="DescriptionCAS 2 3 2 6 3 2" xfId="7473"/>
    <cellStyle name="DescriptionCAS 2 3 2 6 4" xfId="7474"/>
    <cellStyle name="DescriptionCAS 2 3 2 7" xfId="7475"/>
    <cellStyle name="DescriptionCAS 2 3 2 7 2" xfId="7476"/>
    <cellStyle name="DescriptionCAS 2 3 2 8" xfId="7477"/>
    <cellStyle name="DescriptionCAS 2 3 2 8 2" xfId="7478"/>
    <cellStyle name="DescriptionCAS 2 3 2 9" xfId="7479"/>
    <cellStyle name="DescriptionCAS 2 3 3" xfId="7480"/>
    <cellStyle name="DescriptionCAS 2 3 3 2" xfId="7481"/>
    <cellStyle name="DescriptionCAS 2 3 3 2 2" xfId="7482"/>
    <cellStyle name="DescriptionCAS 2 3 3 2 2 2" xfId="7483"/>
    <cellStyle name="DescriptionCAS 2 3 3 2 2 2 2" xfId="7484"/>
    <cellStyle name="DescriptionCAS 2 3 3 2 2 3" xfId="7485"/>
    <cellStyle name="DescriptionCAS 2 3 3 2 2 3 2" xfId="7486"/>
    <cellStyle name="DescriptionCAS 2 3 3 2 2 4" xfId="7487"/>
    <cellStyle name="DescriptionCAS 2 3 3 2 3" xfId="7488"/>
    <cellStyle name="DescriptionCAS 2 3 3 2 3 2" xfId="7489"/>
    <cellStyle name="DescriptionCAS 2 3 3 2 3 3" xfId="7490"/>
    <cellStyle name="DescriptionCAS 2 3 3 2 3 3 2" xfId="7491"/>
    <cellStyle name="DescriptionCAS 2 3 3 2 3 4" xfId="7492"/>
    <cellStyle name="DescriptionCAS 2 3 3 2 4" xfId="7493"/>
    <cellStyle name="DescriptionCAS 2 3 3 2 4 2" xfId="7494"/>
    <cellStyle name="DescriptionCAS 2 3 3 2 5" xfId="7495"/>
    <cellStyle name="DescriptionCAS 2 3 3 2 5 2" xfId="7496"/>
    <cellStyle name="DescriptionCAS 2 3 3 2 6" xfId="7497"/>
    <cellStyle name="DescriptionCAS 2 3 3 3" xfId="7498"/>
    <cellStyle name="DescriptionCAS 2 3 3 3 2" xfId="7499"/>
    <cellStyle name="DescriptionCAS 2 3 3 3 2 2" xfId="7500"/>
    <cellStyle name="DescriptionCAS 2 3 3 3 2 2 2" xfId="7501"/>
    <cellStyle name="DescriptionCAS 2 3 3 3 2 3" xfId="7502"/>
    <cellStyle name="DescriptionCAS 2 3 3 3 2 3 2" xfId="7503"/>
    <cellStyle name="DescriptionCAS 2 3 3 3 2 4" xfId="7504"/>
    <cellStyle name="DescriptionCAS 2 3 3 3 3" xfId="7505"/>
    <cellStyle name="DescriptionCAS 2 3 3 3 3 2" xfId="7506"/>
    <cellStyle name="DescriptionCAS 2 3 3 3 3 3" xfId="7507"/>
    <cellStyle name="DescriptionCAS 2 3 3 3 3 3 2" xfId="7508"/>
    <cellStyle name="DescriptionCAS 2 3 3 3 3 4" xfId="7509"/>
    <cellStyle name="DescriptionCAS 2 3 3 3 4" xfId="7510"/>
    <cellStyle name="DescriptionCAS 2 3 3 3 4 2" xfId="7511"/>
    <cellStyle name="DescriptionCAS 2 3 3 3 5" xfId="7512"/>
    <cellStyle name="DescriptionCAS 2 3 3 3 5 2" xfId="7513"/>
    <cellStyle name="DescriptionCAS 2 3 3 3 6" xfId="7514"/>
    <cellStyle name="DescriptionCAS 2 3 3 4" xfId="7515"/>
    <cellStyle name="DescriptionCAS 2 3 3 4 2" xfId="7516"/>
    <cellStyle name="DescriptionCAS 2 3 3 4 2 2" xfId="7517"/>
    <cellStyle name="DescriptionCAS 2 3 3 4 3" xfId="7518"/>
    <cellStyle name="DescriptionCAS 2 3 3 4 3 2" xfId="7519"/>
    <cellStyle name="DescriptionCAS 2 3 3 4 4" xfId="7520"/>
    <cellStyle name="DescriptionCAS 2 3 3 5" xfId="7521"/>
    <cellStyle name="DescriptionCAS 2 3 3 5 2" xfId="7522"/>
    <cellStyle name="DescriptionCAS 2 3 3 5 3" xfId="7523"/>
    <cellStyle name="DescriptionCAS 2 3 3 5 3 2" xfId="7524"/>
    <cellStyle name="DescriptionCAS 2 3 3 5 4" xfId="7525"/>
    <cellStyle name="DescriptionCAS 2 3 3 6" xfId="7526"/>
    <cellStyle name="DescriptionCAS 2 3 3 6 2" xfId="7527"/>
    <cellStyle name="DescriptionCAS 2 3 3 7" xfId="7528"/>
    <cellStyle name="DescriptionCAS 2 3 3 7 2" xfId="7529"/>
    <cellStyle name="DescriptionCAS 2 3 3 8" xfId="7530"/>
    <cellStyle name="DescriptionCAS 2 3 4" xfId="7531"/>
    <cellStyle name="DescriptionCAS 2 3 4 2" xfId="7532"/>
    <cellStyle name="DescriptionCAS 2 3 4 2 2" xfId="7533"/>
    <cellStyle name="DescriptionCAS 2 3 4 2 2 2" xfId="7534"/>
    <cellStyle name="DescriptionCAS 2 3 4 2 3" xfId="7535"/>
    <cellStyle name="DescriptionCAS 2 3 4 2 3 2" xfId="7536"/>
    <cellStyle name="DescriptionCAS 2 3 4 2 4" xfId="7537"/>
    <cellStyle name="DescriptionCAS 2 3 4 3" xfId="7538"/>
    <cellStyle name="DescriptionCAS 2 3 4 3 2" xfId="7539"/>
    <cellStyle name="DescriptionCAS 2 3 4 3 3" xfId="7540"/>
    <cellStyle name="DescriptionCAS 2 3 4 3 3 2" xfId="7541"/>
    <cellStyle name="DescriptionCAS 2 3 4 3 4" xfId="7542"/>
    <cellStyle name="DescriptionCAS 2 3 4 4" xfId="7543"/>
    <cellStyle name="DescriptionCAS 2 3 4 4 2" xfId="7544"/>
    <cellStyle name="DescriptionCAS 2 3 4 5" xfId="7545"/>
    <cellStyle name="DescriptionCAS 2 3 4 5 2" xfId="7546"/>
    <cellStyle name="DescriptionCAS 2 3 4 6" xfId="7547"/>
    <cellStyle name="DescriptionCAS 2 3 5" xfId="7548"/>
    <cellStyle name="DescriptionCAS 2 3 5 2" xfId="7549"/>
    <cellStyle name="DescriptionCAS 2 3 5 2 2" xfId="7550"/>
    <cellStyle name="DescriptionCAS 2 3 5 2 2 2" xfId="7551"/>
    <cellStyle name="DescriptionCAS 2 3 5 2 3" xfId="7552"/>
    <cellStyle name="DescriptionCAS 2 3 5 2 3 2" xfId="7553"/>
    <cellStyle name="DescriptionCAS 2 3 5 2 4" xfId="7554"/>
    <cellStyle name="DescriptionCAS 2 3 5 3" xfId="7555"/>
    <cellStyle name="DescriptionCAS 2 3 5 3 2" xfId="7556"/>
    <cellStyle name="DescriptionCAS 2 3 5 3 3" xfId="7557"/>
    <cellStyle name="DescriptionCAS 2 3 5 3 3 2" xfId="7558"/>
    <cellStyle name="DescriptionCAS 2 3 5 3 4" xfId="7559"/>
    <cellStyle name="DescriptionCAS 2 3 5 4" xfId="7560"/>
    <cellStyle name="DescriptionCAS 2 3 5 4 2" xfId="7561"/>
    <cellStyle name="DescriptionCAS 2 3 5 5" xfId="7562"/>
    <cellStyle name="DescriptionCAS 2 3 5 5 2" xfId="7563"/>
    <cellStyle name="DescriptionCAS 2 3 5 6" xfId="7564"/>
    <cellStyle name="DescriptionCAS 2 3 6" xfId="7565"/>
    <cellStyle name="DescriptionCAS 2 3 6 2" xfId="7566"/>
    <cellStyle name="DescriptionCAS 2 3 6 2 2" xfId="7567"/>
    <cellStyle name="DescriptionCAS 2 3 6 2 2 2" xfId="7568"/>
    <cellStyle name="DescriptionCAS 2 3 6 2 3" xfId="7569"/>
    <cellStyle name="DescriptionCAS 2 3 6 2 3 2" xfId="7570"/>
    <cellStyle name="DescriptionCAS 2 3 6 2 4" xfId="7571"/>
    <cellStyle name="DescriptionCAS 2 3 6 3" xfId="7572"/>
    <cellStyle name="DescriptionCAS 2 3 6 3 2" xfId="7573"/>
    <cellStyle name="DescriptionCAS 2 3 6 3 3" xfId="7574"/>
    <cellStyle name="DescriptionCAS 2 3 6 3 3 2" xfId="7575"/>
    <cellStyle name="DescriptionCAS 2 3 6 3 4" xfId="7576"/>
    <cellStyle name="DescriptionCAS 2 3 6 4" xfId="7577"/>
    <cellStyle name="DescriptionCAS 2 3 6 4 2" xfId="7578"/>
    <cellStyle name="DescriptionCAS 2 3 6 5" xfId="7579"/>
    <cellStyle name="DescriptionCAS 2 3 6 5 2" xfId="7580"/>
    <cellStyle name="DescriptionCAS 2 3 6 6" xfId="7581"/>
    <cellStyle name="DescriptionCAS 2 3 7" xfId="7582"/>
    <cellStyle name="DescriptionCAS 2 3 7 2" xfId="7583"/>
    <cellStyle name="DescriptionCAS 2 3 7 2 2" xfId="7584"/>
    <cellStyle name="DescriptionCAS 2 3 7 2 2 2" xfId="7585"/>
    <cellStyle name="DescriptionCAS 2 3 7 2 3" xfId="7586"/>
    <cellStyle name="DescriptionCAS 2 3 7 2 3 2" xfId="7587"/>
    <cellStyle name="DescriptionCAS 2 3 7 2 4" xfId="7588"/>
    <cellStyle name="DescriptionCAS 2 3 7 3" xfId="7589"/>
    <cellStyle name="DescriptionCAS 2 3 7 3 2" xfId="7590"/>
    <cellStyle name="DescriptionCAS 2 3 7 3 3" xfId="7591"/>
    <cellStyle name="DescriptionCAS 2 3 7 3 3 2" xfId="7592"/>
    <cellStyle name="DescriptionCAS 2 3 7 3 4" xfId="7593"/>
    <cellStyle name="DescriptionCAS 2 3 7 4" xfId="7594"/>
    <cellStyle name="DescriptionCAS 2 3 7 4 2" xfId="7595"/>
    <cellStyle name="DescriptionCAS 2 3 7 5" xfId="7596"/>
    <cellStyle name="DescriptionCAS 2 3 7 5 2" xfId="7597"/>
    <cellStyle name="DescriptionCAS 2 3 7 6" xfId="7598"/>
    <cellStyle name="DescriptionCAS 2 3 8" xfId="7599"/>
    <cellStyle name="DescriptionCAS 2 3 8 2" xfId="7600"/>
    <cellStyle name="DescriptionCAS 2 3 8 2 2" xfId="7601"/>
    <cellStyle name="DescriptionCAS 2 3 8 3" xfId="7602"/>
    <cellStyle name="DescriptionCAS 2 3 8 3 2" xfId="7603"/>
    <cellStyle name="DescriptionCAS 2 3 8 4" xfId="7604"/>
    <cellStyle name="DescriptionCAS 2 3 9" xfId="7605"/>
    <cellStyle name="DescriptionCAS 2 3 9 2" xfId="7606"/>
    <cellStyle name="DescriptionCAS 2 3 9 3" xfId="7607"/>
    <cellStyle name="DescriptionCAS 2 3 9 3 2" xfId="7608"/>
    <cellStyle name="DescriptionCAS 2 3 9 4" xfId="7609"/>
    <cellStyle name="DescriptionCAS 2 4" xfId="7610"/>
    <cellStyle name="DescriptionCAS 2 4 10" xfId="7611"/>
    <cellStyle name="DescriptionCAS 2 4 10 2" xfId="7612"/>
    <cellStyle name="DescriptionCAS 2 4 11" xfId="7613"/>
    <cellStyle name="DescriptionCAS 2 4 2" xfId="7614"/>
    <cellStyle name="DescriptionCAS 2 4 2 2" xfId="7615"/>
    <cellStyle name="DescriptionCAS 2 4 2 2 2" xfId="7616"/>
    <cellStyle name="DescriptionCAS 2 4 2 2 2 2" xfId="7617"/>
    <cellStyle name="DescriptionCAS 2 4 2 2 2 2 2" xfId="7618"/>
    <cellStyle name="DescriptionCAS 2 4 2 2 2 3" xfId="7619"/>
    <cellStyle name="DescriptionCAS 2 4 2 2 2 3 2" xfId="7620"/>
    <cellStyle name="DescriptionCAS 2 4 2 2 2 4" xfId="7621"/>
    <cellStyle name="DescriptionCAS 2 4 2 2 3" xfId="7622"/>
    <cellStyle name="DescriptionCAS 2 4 2 2 3 2" xfId="7623"/>
    <cellStyle name="DescriptionCAS 2 4 2 2 3 3" xfId="7624"/>
    <cellStyle name="DescriptionCAS 2 4 2 2 3 3 2" xfId="7625"/>
    <cellStyle name="DescriptionCAS 2 4 2 2 3 4" xfId="7626"/>
    <cellStyle name="DescriptionCAS 2 4 2 2 4" xfId="7627"/>
    <cellStyle name="DescriptionCAS 2 4 2 2 4 2" xfId="7628"/>
    <cellStyle name="DescriptionCAS 2 4 2 2 5" xfId="7629"/>
    <cellStyle name="DescriptionCAS 2 4 2 2 5 2" xfId="7630"/>
    <cellStyle name="DescriptionCAS 2 4 2 2 6" xfId="7631"/>
    <cellStyle name="DescriptionCAS 2 4 2 3" xfId="7632"/>
    <cellStyle name="DescriptionCAS 2 4 2 3 2" xfId="7633"/>
    <cellStyle name="DescriptionCAS 2 4 2 3 2 2" xfId="7634"/>
    <cellStyle name="DescriptionCAS 2 4 2 3 2 2 2" xfId="7635"/>
    <cellStyle name="DescriptionCAS 2 4 2 3 2 3" xfId="7636"/>
    <cellStyle name="DescriptionCAS 2 4 2 3 2 3 2" xfId="7637"/>
    <cellStyle name="DescriptionCAS 2 4 2 3 2 4" xfId="7638"/>
    <cellStyle name="DescriptionCAS 2 4 2 3 3" xfId="7639"/>
    <cellStyle name="DescriptionCAS 2 4 2 3 3 2" xfId="7640"/>
    <cellStyle name="DescriptionCAS 2 4 2 3 3 3" xfId="7641"/>
    <cellStyle name="DescriptionCAS 2 4 2 3 3 3 2" xfId="7642"/>
    <cellStyle name="DescriptionCAS 2 4 2 3 3 4" xfId="7643"/>
    <cellStyle name="DescriptionCAS 2 4 2 3 4" xfId="7644"/>
    <cellStyle name="DescriptionCAS 2 4 2 3 4 2" xfId="7645"/>
    <cellStyle name="DescriptionCAS 2 4 2 3 5" xfId="7646"/>
    <cellStyle name="DescriptionCAS 2 4 2 3 5 2" xfId="7647"/>
    <cellStyle name="DescriptionCAS 2 4 2 3 6" xfId="7648"/>
    <cellStyle name="DescriptionCAS 2 4 2 4" xfId="7649"/>
    <cellStyle name="DescriptionCAS 2 4 2 4 2" xfId="7650"/>
    <cellStyle name="DescriptionCAS 2 4 2 4 2 2" xfId="7651"/>
    <cellStyle name="DescriptionCAS 2 4 2 4 2 2 2" xfId="7652"/>
    <cellStyle name="DescriptionCAS 2 4 2 4 2 3" xfId="7653"/>
    <cellStyle name="DescriptionCAS 2 4 2 4 2 3 2" xfId="7654"/>
    <cellStyle name="DescriptionCAS 2 4 2 4 2 4" xfId="7655"/>
    <cellStyle name="DescriptionCAS 2 4 2 4 3" xfId="7656"/>
    <cellStyle name="DescriptionCAS 2 4 2 4 3 2" xfId="7657"/>
    <cellStyle name="DescriptionCAS 2 4 2 4 3 3" xfId="7658"/>
    <cellStyle name="DescriptionCAS 2 4 2 4 3 3 2" xfId="7659"/>
    <cellStyle name="DescriptionCAS 2 4 2 4 3 4" xfId="7660"/>
    <cellStyle name="DescriptionCAS 2 4 2 4 4" xfId="7661"/>
    <cellStyle name="DescriptionCAS 2 4 2 4 4 2" xfId="7662"/>
    <cellStyle name="DescriptionCAS 2 4 2 4 5" xfId="7663"/>
    <cellStyle name="DescriptionCAS 2 4 2 4 5 2" xfId="7664"/>
    <cellStyle name="DescriptionCAS 2 4 2 4 6" xfId="7665"/>
    <cellStyle name="DescriptionCAS 2 4 2 5" xfId="7666"/>
    <cellStyle name="DescriptionCAS 2 4 2 5 2" xfId="7667"/>
    <cellStyle name="DescriptionCAS 2 4 2 5 2 2" xfId="7668"/>
    <cellStyle name="DescriptionCAS 2 4 2 5 3" xfId="7669"/>
    <cellStyle name="DescriptionCAS 2 4 2 5 3 2" xfId="7670"/>
    <cellStyle name="DescriptionCAS 2 4 2 5 4" xfId="7671"/>
    <cellStyle name="DescriptionCAS 2 4 2 6" xfId="7672"/>
    <cellStyle name="DescriptionCAS 2 4 2 6 2" xfId="7673"/>
    <cellStyle name="DescriptionCAS 2 4 2 6 3" xfId="7674"/>
    <cellStyle name="DescriptionCAS 2 4 2 6 3 2" xfId="7675"/>
    <cellStyle name="DescriptionCAS 2 4 2 6 4" xfId="7676"/>
    <cellStyle name="DescriptionCAS 2 4 2 7" xfId="7677"/>
    <cellStyle name="DescriptionCAS 2 4 2 7 2" xfId="7678"/>
    <cellStyle name="DescriptionCAS 2 4 2 8" xfId="7679"/>
    <cellStyle name="DescriptionCAS 2 4 2 8 2" xfId="7680"/>
    <cellStyle name="DescriptionCAS 2 4 2 9" xfId="7681"/>
    <cellStyle name="DescriptionCAS 2 4 3" xfId="7682"/>
    <cellStyle name="DescriptionCAS 2 4 3 2" xfId="7683"/>
    <cellStyle name="DescriptionCAS 2 4 3 2 2" xfId="7684"/>
    <cellStyle name="DescriptionCAS 2 4 3 2 2 2" xfId="7685"/>
    <cellStyle name="DescriptionCAS 2 4 3 2 2 2 2" xfId="7686"/>
    <cellStyle name="DescriptionCAS 2 4 3 2 2 3" xfId="7687"/>
    <cellStyle name="DescriptionCAS 2 4 3 2 2 3 2" xfId="7688"/>
    <cellStyle name="DescriptionCAS 2 4 3 2 2 4" xfId="7689"/>
    <cellStyle name="DescriptionCAS 2 4 3 2 3" xfId="7690"/>
    <cellStyle name="DescriptionCAS 2 4 3 2 3 2" xfId="7691"/>
    <cellStyle name="DescriptionCAS 2 4 3 2 3 3" xfId="7692"/>
    <cellStyle name="DescriptionCAS 2 4 3 2 3 3 2" xfId="7693"/>
    <cellStyle name="DescriptionCAS 2 4 3 2 3 4" xfId="7694"/>
    <cellStyle name="DescriptionCAS 2 4 3 2 4" xfId="7695"/>
    <cellStyle name="DescriptionCAS 2 4 3 2 4 2" xfId="7696"/>
    <cellStyle name="DescriptionCAS 2 4 3 2 5" xfId="7697"/>
    <cellStyle name="DescriptionCAS 2 4 3 2 5 2" xfId="7698"/>
    <cellStyle name="DescriptionCAS 2 4 3 2 6" xfId="7699"/>
    <cellStyle name="DescriptionCAS 2 4 3 3" xfId="7700"/>
    <cellStyle name="DescriptionCAS 2 4 3 3 2" xfId="7701"/>
    <cellStyle name="DescriptionCAS 2 4 3 3 2 2" xfId="7702"/>
    <cellStyle name="DescriptionCAS 2 4 3 3 2 2 2" xfId="7703"/>
    <cellStyle name="DescriptionCAS 2 4 3 3 2 3" xfId="7704"/>
    <cellStyle name="DescriptionCAS 2 4 3 3 2 3 2" xfId="7705"/>
    <cellStyle name="DescriptionCAS 2 4 3 3 2 4" xfId="7706"/>
    <cellStyle name="DescriptionCAS 2 4 3 3 3" xfId="7707"/>
    <cellStyle name="DescriptionCAS 2 4 3 3 3 2" xfId="7708"/>
    <cellStyle name="DescriptionCAS 2 4 3 3 3 3" xfId="7709"/>
    <cellStyle name="DescriptionCAS 2 4 3 3 3 3 2" xfId="7710"/>
    <cellStyle name="DescriptionCAS 2 4 3 3 3 4" xfId="7711"/>
    <cellStyle name="DescriptionCAS 2 4 3 3 4" xfId="7712"/>
    <cellStyle name="DescriptionCAS 2 4 3 3 4 2" xfId="7713"/>
    <cellStyle name="DescriptionCAS 2 4 3 3 5" xfId="7714"/>
    <cellStyle name="DescriptionCAS 2 4 3 3 5 2" xfId="7715"/>
    <cellStyle name="DescriptionCAS 2 4 3 3 6" xfId="7716"/>
    <cellStyle name="DescriptionCAS 2 4 3 4" xfId="7717"/>
    <cellStyle name="DescriptionCAS 2 4 3 4 2" xfId="7718"/>
    <cellStyle name="DescriptionCAS 2 4 3 4 2 2" xfId="7719"/>
    <cellStyle name="DescriptionCAS 2 4 3 4 3" xfId="7720"/>
    <cellStyle name="DescriptionCAS 2 4 3 4 3 2" xfId="7721"/>
    <cellStyle name="DescriptionCAS 2 4 3 4 4" xfId="7722"/>
    <cellStyle name="DescriptionCAS 2 4 3 5" xfId="7723"/>
    <cellStyle name="DescriptionCAS 2 4 3 5 2" xfId="7724"/>
    <cellStyle name="DescriptionCAS 2 4 3 5 3" xfId="7725"/>
    <cellStyle name="DescriptionCAS 2 4 3 5 3 2" xfId="7726"/>
    <cellStyle name="DescriptionCAS 2 4 3 5 4" xfId="7727"/>
    <cellStyle name="DescriptionCAS 2 4 3 6" xfId="7728"/>
    <cellStyle name="DescriptionCAS 2 4 3 6 2" xfId="7729"/>
    <cellStyle name="DescriptionCAS 2 4 3 7" xfId="7730"/>
    <cellStyle name="DescriptionCAS 2 4 3 7 2" xfId="7731"/>
    <cellStyle name="DescriptionCAS 2 4 3 8" xfId="7732"/>
    <cellStyle name="DescriptionCAS 2 4 4" xfId="7733"/>
    <cellStyle name="DescriptionCAS 2 4 4 2" xfId="7734"/>
    <cellStyle name="DescriptionCAS 2 4 4 2 2" xfId="7735"/>
    <cellStyle name="DescriptionCAS 2 4 4 2 2 2" xfId="7736"/>
    <cellStyle name="DescriptionCAS 2 4 4 2 3" xfId="7737"/>
    <cellStyle name="DescriptionCAS 2 4 4 2 3 2" xfId="7738"/>
    <cellStyle name="DescriptionCAS 2 4 4 2 4" xfId="7739"/>
    <cellStyle name="DescriptionCAS 2 4 4 3" xfId="7740"/>
    <cellStyle name="DescriptionCAS 2 4 4 3 2" xfId="7741"/>
    <cellStyle name="DescriptionCAS 2 4 4 3 3" xfId="7742"/>
    <cellStyle name="DescriptionCAS 2 4 4 3 3 2" xfId="7743"/>
    <cellStyle name="DescriptionCAS 2 4 4 3 4" xfId="7744"/>
    <cellStyle name="DescriptionCAS 2 4 4 4" xfId="7745"/>
    <cellStyle name="DescriptionCAS 2 4 4 4 2" xfId="7746"/>
    <cellStyle name="DescriptionCAS 2 4 4 5" xfId="7747"/>
    <cellStyle name="DescriptionCAS 2 4 4 5 2" xfId="7748"/>
    <cellStyle name="DescriptionCAS 2 4 4 6" xfId="7749"/>
    <cellStyle name="DescriptionCAS 2 4 5" xfId="7750"/>
    <cellStyle name="DescriptionCAS 2 4 5 2" xfId="7751"/>
    <cellStyle name="DescriptionCAS 2 4 5 2 2" xfId="7752"/>
    <cellStyle name="DescriptionCAS 2 4 5 2 2 2" xfId="7753"/>
    <cellStyle name="DescriptionCAS 2 4 5 2 3" xfId="7754"/>
    <cellStyle name="DescriptionCAS 2 4 5 2 3 2" xfId="7755"/>
    <cellStyle name="DescriptionCAS 2 4 5 2 4" xfId="7756"/>
    <cellStyle name="DescriptionCAS 2 4 5 3" xfId="7757"/>
    <cellStyle name="DescriptionCAS 2 4 5 3 2" xfId="7758"/>
    <cellStyle name="DescriptionCAS 2 4 5 3 3" xfId="7759"/>
    <cellStyle name="DescriptionCAS 2 4 5 3 3 2" xfId="7760"/>
    <cellStyle name="DescriptionCAS 2 4 5 3 4" xfId="7761"/>
    <cellStyle name="DescriptionCAS 2 4 5 4" xfId="7762"/>
    <cellStyle name="DescriptionCAS 2 4 5 4 2" xfId="7763"/>
    <cellStyle name="DescriptionCAS 2 4 5 5" xfId="7764"/>
    <cellStyle name="DescriptionCAS 2 4 5 5 2" xfId="7765"/>
    <cellStyle name="DescriptionCAS 2 4 5 6" xfId="7766"/>
    <cellStyle name="DescriptionCAS 2 4 6" xfId="7767"/>
    <cellStyle name="DescriptionCAS 2 4 6 2" xfId="7768"/>
    <cellStyle name="DescriptionCAS 2 4 6 2 2" xfId="7769"/>
    <cellStyle name="DescriptionCAS 2 4 6 2 2 2" xfId="7770"/>
    <cellStyle name="DescriptionCAS 2 4 6 2 3" xfId="7771"/>
    <cellStyle name="DescriptionCAS 2 4 6 2 3 2" xfId="7772"/>
    <cellStyle name="DescriptionCAS 2 4 6 2 4" xfId="7773"/>
    <cellStyle name="DescriptionCAS 2 4 6 3" xfId="7774"/>
    <cellStyle name="DescriptionCAS 2 4 6 3 2" xfId="7775"/>
    <cellStyle name="DescriptionCAS 2 4 6 3 3" xfId="7776"/>
    <cellStyle name="DescriptionCAS 2 4 6 3 3 2" xfId="7777"/>
    <cellStyle name="DescriptionCAS 2 4 6 3 4" xfId="7778"/>
    <cellStyle name="DescriptionCAS 2 4 6 4" xfId="7779"/>
    <cellStyle name="DescriptionCAS 2 4 6 4 2" xfId="7780"/>
    <cellStyle name="DescriptionCAS 2 4 6 5" xfId="7781"/>
    <cellStyle name="DescriptionCAS 2 4 6 5 2" xfId="7782"/>
    <cellStyle name="DescriptionCAS 2 4 6 6" xfId="7783"/>
    <cellStyle name="DescriptionCAS 2 4 7" xfId="7784"/>
    <cellStyle name="DescriptionCAS 2 4 7 2" xfId="7785"/>
    <cellStyle name="DescriptionCAS 2 4 7 2 2" xfId="7786"/>
    <cellStyle name="DescriptionCAS 2 4 7 2 2 2" xfId="7787"/>
    <cellStyle name="DescriptionCAS 2 4 7 2 3" xfId="7788"/>
    <cellStyle name="DescriptionCAS 2 4 7 2 3 2" xfId="7789"/>
    <cellStyle name="DescriptionCAS 2 4 7 2 4" xfId="7790"/>
    <cellStyle name="DescriptionCAS 2 4 7 3" xfId="7791"/>
    <cellStyle name="DescriptionCAS 2 4 7 3 2" xfId="7792"/>
    <cellStyle name="DescriptionCAS 2 4 7 3 3" xfId="7793"/>
    <cellStyle name="DescriptionCAS 2 4 7 3 3 2" xfId="7794"/>
    <cellStyle name="DescriptionCAS 2 4 7 3 4" xfId="7795"/>
    <cellStyle name="DescriptionCAS 2 4 7 4" xfId="7796"/>
    <cellStyle name="DescriptionCAS 2 4 7 4 2" xfId="7797"/>
    <cellStyle name="DescriptionCAS 2 4 7 5" xfId="7798"/>
    <cellStyle name="DescriptionCAS 2 4 7 5 2" xfId="7799"/>
    <cellStyle name="DescriptionCAS 2 4 7 6" xfId="7800"/>
    <cellStyle name="DescriptionCAS 2 4 8" xfId="7801"/>
    <cellStyle name="DescriptionCAS 2 4 8 2" xfId="7802"/>
    <cellStyle name="DescriptionCAS 2 4 8 2 2" xfId="7803"/>
    <cellStyle name="DescriptionCAS 2 4 8 3" xfId="7804"/>
    <cellStyle name="DescriptionCAS 2 4 8 3 2" xfId="7805"/>
    <cellStyle name="DescriptionCAS 2 4 8 4" xfId="7806"/>
    <cellStyle name="DescriptionCAS 2 4 9" xfId="7807"/>
    <cellStyle name="DescriptionCAS 2 5" xfId="7808"/>
    <cellStyle name="DescriptionCAS 2 5 10" xfId="7809"/>
    <cellStyle name="DescriptionCAS 2 5 10 2" xfId="7810"/>
    <cellStyle name="DescriptionCAS 2 5 11" xfId="7811"/>
    <cellStyle name="DescriptionCAS 2 5 2" xfId="7812"/>
    <cellStyle name="DescriptionCAS 2 5 2 2" xfId="7813"/>
    <cellStyle name="DescriptionCAS 2 5 2 2 2" xfId="7814"/>
    <cellStyle name="DescriptionCAS 2 5 2 2 2 2" xfId="7815"/>
    <cellStyle name="DescriptionCAS 2 5 2 2 2 2 2" xfId="7816"/>
    <cellStyle name="DescriptionCAS 2 5 2 2 2 3" xfId="7817"/>
    <cellStyle name="DescriptionCAS 2 5 2 2 2 3 2" xfId="7818"/>
    <cellStyle name="DescriptionCAS 2 5 2 2 2 4" xfId="7819"/>
    <cellStyle name="DescriptionCAS 2 5 2 2 3" xfId="7820"/>
    <cellStyle name="DescriptionCAS 2 5 2 2 3 2" xfId="7821"/>
    <cellStyle name="DescriptionCAS 2 5 2 2 3 3" xfId="7822"/>
    <cellStyle name="DescriptionCAS 2 5 2 2 3 3 2" xfId="7823"/>
    <cellStyle name="DescriptionCAS 2 5 2 2 3 4" xfId="7824"/>
    <cellStyle name="DescriptionCAS 2 5 2 2 4" xfId="7825"/>
    <cellStyle name="DescriptionCAS 2 5 2 2 4 2" xfId="7826"/>
    <cellStyle name="DescriptionCAS 2 5 2 2 5" xfId="7827"/>
    <cellStyle name="DescriptionCAS 2 5 2 2 5 2" xfId="7828"/>
    <cellStyle name="DescriptionCAS 2 5 2 2 6" xfId="7829"/>
    <cellStyle name="DescriptionCAS 2 5 2 3" xfId="7830"/>
    <cellStyle name="DescriptionCAS 2 5 2 3 2" xfId="7831"/>
    <cellStyle name="DescriptionCAS 2 5 2 3 2 2" xfId="7832"/>
    <cellStyle name="DescriptionCAS 2 5 2 3 2 2 2" xfId="7833"/>
    <cellStyle name="DescriptionCAS 2 5 2 3 2 3" xfId="7834"/>
    <cellStyle name="DescriptionCAS 2 5 2 3 2 3 2" xfId="7835"/>
    <cellStyle name="DescriptionCAS 2 5 2 3 2 4" xfId="7836"/>
    <cellStyle name="DescriptionCAS 2 5 2 3 3" xfId="7837"/>
    <cellStyle name="DescriptionCAS 2 5 2 3 3 2" xfId="7838"/>
    <cellStyle name="DescriptionCAS 2 5 2 3 3 3" xfId="7839"/>
    <cellStyle name="DescriptionCAS 2 5 2 3 3 3 2" xfId="7840"/>
    <cellStyle name="DescriptionCAS 2 5 2 3 3 4" xfId="7841"/>
    <cellStyle name="DescriptionCAS 2 5 2 3 4" xfId="7842"/>
    <cellStyle name="DescriptionCAS 2 5 2 3 4 2" xfId="7843"/>
    <cellStyle name="DescriptionCAS 2 5 2 3 5" xfId="7844"/>
    <cellStyle name="DescriptionCAS 2 5 2 3 5 2" xfId="7845"/>
    <cellStyle name="DescriptionCAS 2 5 2 3 6" xfId="7846"/>
    <cellStyle name="DescriptionCAS 2 5 2 4" xfId="7847"/>
    <cellStyle name="DescriptionCAS 2 5 2 4 2" xfId="7848"/>
    <cellStyle name="DescriptionCAS 2 5 2 4 2 2" xfId="7849"/>
    <cellStyle name="DescriptionCAS 2 5 2 4 2 2 2" xfId="7850"/>
    <cellStyle name="DescriptionCAS 2 5 2 4 2 3" xfId="7851"/>
    <cellStyle name="DescriptionCAS 2 5 2 4 2 3 2" xfId="7852"/>
    <cellStyle name="DescriptionCAS 2 5 2 4 2 4" xfId="7853"/>
    <cellStyle name="DescriptionCAS 2 5 2 4 3" xfId="7854"/>
    <cellStyle name="DescriptionCAS 2 5 2 4 3 2" xfId="7855"/>
    <cellStyle name="DescriptionCAS 2 5 2 4 3 3" xfId="7856"/>
    <cellStyle name="DescriptionCAS 2 5 2 4 3 3 2" xfId="7857"/>
    <cellStyle name="DescriptionCAS 2 5 2 4 3 4" xfId="7858"/>
    <cellStyle name="DescriptionCAS 2 5 2 4 4" xfId="7859"/>
    <cellStyle name="DescriptionCAS 2 5 2 4 4 2" xfId="7860"/>
    <cellStyle name="DescriptionCAS 2 5 2 4 5" xfId="7861"/>
    <cellStyle name="DescriptionCAS 2 5 2 4 5 2" xfId="7862"/>
    <cellStyle name="DescriptionCAS 2 5 2 4 6" xfId="7863"/>
    <cellStyle name="DescriptionCAS 2 5 2 5" xfId="7864"/>
    <cellStyle name="DescriptionCAS 2 5 2 5 2" xfId="7865"/>
    <cellStyle name="DescriptionCAS 2 5 2 5 2 2" xfId="7866"/>
    <cellStyle name="DescriptionCAS 2 5 2 5 3" xfId="7867"/>
    <cellStyle name="DescriptionCAS 2 5 2 5 3 2" xfId="7868"/>
    <cellStyle name="DescriptionCAS 2 5 2 5 4" xfId="7869"/>
    <cellStyle name="DescriptionCAS 2 5 2 6" xfId="7870"/>
    <cellStyle name="DescriptionCAS 2 5 2 6 2" xfId="7871"/>
    <cellStyle name="DescriptionCAS 2 5 2 6 3" xfId="7872"/>
    <cellStyle name="DescriptionCAS 2 5 2 6 3 2" xfId="7873"/>
    <cellStyle name="DescriptionCAS 2 5 2 6 4" xfId="7874"/>
    <cellStyle name="DescriptionCAS 2 5 2 7" xfId="7875"/>
    <cellStyle name="DescriptionCAS 2 5 2 7 2" xfId="7876"/>
    <cellStyle name="DescriptionCAS 2 5 2 8" xfId="7877"/>
    <cellStyle name="DescriptionCAS 2 5 2 8 2" xfId="7878"/>
    <cellStyle name="DescriptionCAS 2 5 2 9" xfId="7879"/>
    <cellStyle name="DescriptionCAS 2 5 3" xfId="7880"/>
    <cellStyle name="DescriptionCAS 2 5 3 2" xfId="7881"/>
    <cellStyle name="DescriptionCAS 2 5 3 2 2" xfId="7882"/>
    <cellStyle name="DescriptionCAS 2 5 3 2 2 2" xfId="7883"/>
    <cellStyle name="DescriptionCAS 2 5 3 2 3" xfId="7884"/>
    <cellStyle name="DescriptionCAS 2 5 3 2 3 2" xfId="7885"/>
    <cellStyle name="DescriptionCAS 2 5 3 2 4" xfId="7886"/>
    <cellStyle name="DescriptionCAS 2 5 3 3" xfId="7887"/>
    <cellStyle name="DescriptionCAS 2 5 3 3 2" xfId="7888"/>
    <cellStyle name="DescriptionCAS 2 5 3 3 3" xfId="7889"/>
    <cellStyle name="DescriptionCAS 2 5 3 3 3 2" xfId="7890"/>
    <cellStyle name="DescriptionCAS 2 5 3 3 4" xfId="7891"/>
    <cellStyle name="DescriptionCAS 2 5 3 4" xfId="7892"/>
    <cellStyle name="DescriptionCAS 2 5 3 4 2" xfId="7893"/>
    <cellStyle name="DescriptionCAS 2 5 3 5" xfId="7894"/>
    <cellStyle name="DescriptionCAS 2 5 3 5 2" xfId="7895"/>
    <cellStyle name="DescriptionCAS 2 5 3 6" xfId="7896"/>
    <cellStyle name="DescriptionCAS 2 5 4" xfId="7897"/>
    <cellStyle name="DescriptionCAS 2 5 4 2" xfId="7898"/>
    <cellStyle name="DescriptionCAS 2 5 4 2 2" xfId="7899"/>
    <cellStyle name="DescriptionCAS 2 5 4 2 2 2" xfId="7900"/>
    <cellStyle name="DescriptionCAS 2 5 4 2 3" xfId="7901"/>
    <cellStyle name="DescriptionCAS 2 5 4 2 3 2" xfId="7902"/>
    <cellStyle name="DescriptionCAS 2 5 4 2 4" xfId="7903"/>
    <cellStyle name="DescriptionCAS 2 5 4 3" xfId="7904"/>
    <cellStyle name="DescriptionCAS 2 5 4 3 2" xfId="7905"/>
    <cellStyle name="DescriptionCAS 2 5 4 3 3" xfId="7906"/>
    <cellStyle name="DescriptionCAS 2 5 4 3 3 2" xfId="7907"/>
    <cellStyle name="DescriptionCAS 2 5 4 3 4" xfId="7908"/>
    <cellStyle name="DescriptionCAS 2 5 4 4" xfId="7909"/>
    <cellStyle name="DescriptionCAS 2 5 4 4 2" xfId="7910"/>
    <cellStyle name="DescriptionCAS 2 5 4 5" xfId="7911"/>
    <cellStyle name="DescriptionCAS 2 5 4 5 2" xfId="7912"/>
    <cellStyle name="DescriptionCAS 2 5 4 6" xfId="7913"/>
    <cellStyle name="DescriptionCAS 2 5 5" xfId="7914"/>
    <cellStyle name="DescriptionCAS 2 5 5 2" xfId="7915"/>
    <cellStyle name="DescriptionCAS 2 5 5 2 2" xfId="7916"/>
    <cellStyle name="DescriptionCAS 2 5 5 2 2 2" xfId="7917"/>
    <cellStyle name="DescriptionCAS 2 5 5 2 3" xfId="7918"/>
    <cellStyle name="DescriptionCAS 2 5 5 2 3 2" xfId="7919"/>
    <cellStyle name="DescriptionCAS 2 5 5 2 4" xfId="7920"/>
    <cellStyle name="DescriptionCAS 2 5 5 3" xfId="7921"/>
    <cellStyle name="DescriptionCAS 2 5 5 3 2" xfId="7922"/>
    <cellStyle name="DescriptionCAS 2 5 5 3 3" xfId="7923"/>
    <cellStyle name="DescriptionCAS 2 5 5 3 3 2" xfId="7924"/>
    <cellStyle name="DescriptionCAS 2 5 5 3 4" xfId="7925"/>
    <cellStyle name="DescriptionCAS 2 5 5 4" xfId="7926"/>
    <cellStyle name="DescriptionCAS 2 5 5 4 2" xfId="7927"/>
    <cellStyle name="DescriptionCAS 2 5 5 5" xfId="7928"/>
    <cellStyle name="DescriptionCAS 2 5 5 5 2" xfId="7929"/>
    <cellStyle name="DescriptionCAS 2 5 5 6" xfId="7930"/>
    <cellStyle name="DescriptionCAS 2 5 6" xfId="7931"/>
    <cellStyle name="DescriptionCAS 2 5 6 2" xfId="7932"/>
    <cellStyle name="DescriptionCAS 2 5 6 2 2" xfId="7933"/>
    <cellStyle name="DescriptionCAS 2 5 6 2 2 2" xfId="7934"/>
    <cellStyle name="DescriptionCAS 2 5 6 2 3" xfId="7935"/>
    <cellStyle name="DescriptionCAS 2 5 6 2 3 2" xfId="7936"/>
    <cellStyle name="DescriptionCAS 2 5 6 2 4" xfId="7937"/>
    <cellStyle name="DescriptionCAS 2 5 6 3" xfId="7938"/>
    <cellStyle name="DescriptionCAS 2 5 6 3 2" xfId="7939"/>
    <cellStyle name="DescriptionCAS 2 5 6 3 3" xfId="7940"/>
    <cellStyle name="DescriptionCAS 2 5 6 3 3 2" xfId="7941"/>
    <cellStyle name="DescriptionCAS 2 5 6 3 4" xfId="7942"/>
    <cellStyle name="DescriptionCAS 2 5 6 4" xfId="7943"/>
    <cellStyle name="DescriptionCAS 2 5 6 4 2" xfId="7944"/>
    <cellStyle name="DescriptionCAS 2 5 6 5" xfId="7945"/>
    <cellStyle name="DescriptionCAS 2 5 6 5 2" xfId="7946"/>
    <cellStyle name="DescriptionCAS 2 5 6 6" xfId="7947"/>
    <cellStyle name="DescriptionCAS 2 5 7" xfId="7948"/>
    <cellStyle name="DescriptionCAS 2 5 7 2" xfId="7949"/>
    <cellStyle name="DescriptionCAS 2 5 7 2 2" xfId="7950"/>
    <cellStyle name="DescriptionCAS 2 5 7 3" xfId="7951"/>
    <cellStyle name="DescriptionCAS 2 5 7 3 2" xfId="7952"/>
    <cellStyle name="DescriptionCAS 2 5 7 4" xfId="7953"/>
    <cellStyle name="DescriptionCAS 2 5 8" xfId="7954"/>
    <cellStyle name="DescriptionCAS 2 5 8 2" xfId="7955"/>
    <cellStyle name="DescriptionCAS 2 5 8 3" xfId="7956"/>
    <cellStyle name="DescriptionCAS 2 5 8 3 2" xfId="7957"/>
    <cellStyle name="DescriptionCAS 2 5 8 4" xfId="7958"/>
    <cellStyle name="DescriptionCAS 2 5 9" xfId="7959"/>
    <cellStyle name="DescriptionCAS 2 5 9 2" xfId="7960"/>
    <cellStyle name="DescriptionCAS 2 6" xfId="7961"/>
    <cellStyle name="DescriptionCAS 2 6 2" xfId="7962"/>
    <cellStyle name="DescriptionCAS 2 6 2 2" xfId="7963"/>
    <cellStyle name="DescriptionCAS 2 6 2 2 2" xfId="7964"/>
    <cellStyle name="DescriptionCAS 2 6 2 2 2 2" xfId="7965"/>
    <cellStyle name="DescriptionCAS 2 6 2 2 3" xfId="7966"/>
    <cellStyle name="DescriptionCAS 2 6 2 2 3 2" xfId="7967"/>
    <cellStyle name="DescriptionCAS 2 6 2 2 4" xfId="7968"/>
    <cellStyle name="DescriptionCAS 2 6 2 3" xfId="7969"/>
    <cellStyle name="DescriptionCAS 2 6 2 3 2" xfId="7970"/>
    <cellStyle name="DescriptionCAS 2 6 2 3 3" xfId="7971"/>
    <cellStyle name="DescriptionCAS 2 6 2 3 3 2" xfId="7972"/>
    <cellStyle name="DescriptionCAS 2 6 2 3 4" xfId="7973"/>
    <cellStyle name="DescriptionCAS 2 6 2 4" xfId="7974"/>
    <cellStyle name="DescriptionCAS 2 6 2 4 2" xfId="7975"/>
    <cellStyle name="DescriptionCAS 2 6 2 5" xfId="7976"/>
    <cellStyle name="DescriptionCAS 2 6 2 5 2" xfId="7977"/>
    <cellStyle name="DescriptionCAS 2 6 2 6" xfId="7978"/>
    <cellStyle name="DescriptionCAS 2 6 3" xfId="7979"/>
    <cellStyle name="DescriptionCAS 2 6 3 2" xfId="7980"/>
    <cellStyle name="DescriptionCAS 2 6 3 2 2" xfId="7981"/>
    <cellStyle name="DescriptionCAS 2 6 3 2 2 2" xfId="7982"/>
    <cellStyle name="DescriptionCAS 2 6 3 2 3" xfId="7983"/>
    <cellStyle name="DescriptionCAS 2 6 3 2 3 2" xfId="7984"/>
    <cellStyle name="DescriptionCAS 2 6 3 2 4" xfId="7985"/>
    <cellStyle name="DescriptionCAS 2 6 3 3" xfId="7986"/>
    <cellStyle name="DescriptionCAS 2 6 3 3 2" xfId="7987"/>
    <cellStyle name="DescriptionCAS 2 6 3 3 3" xfId="7988"/>
    <cellStyle name="DescriptionCAS 2 6 3 3 3 2" xfId="7989"/>
    <cellStyle name="DescriptionCAS 2 6 3 3 4" xfId="7990"/>
    <cellStyle name="DescriptionCAS 2 6 3 4" xfId="7991"/>
    <cellStyle name="DescriptionCAS 2 6 3 4 2" xfId="7992"/>
    <cellStyle name="DescriptionCAS 2 6 3 5" xfId="7993"/>
    <cellStyle name="DescriptionCAS 2 6 3 5 2" xfId="7994"/>
    <cellStyle name="DescriptionCAS 2 6 3 6" xfId="7995"/>
    <cellStyle name="DescriptionCAS 2 6 4" xfId="7996"/>
    <cellStyle name="DescriptionCAS 2 6 4 2" xfId="7997"/>
    <cellStyle name="DescriptionCAS 2 6 4 2 2" xfId="7998"/>
    <cellStyle name="DescriptionCAS 2 6 4 2 2 2" xfId="7999"/>
    <cellStyle name="DescriptionCAS 2 6 4 2 3" xfId="8000"/>
    <cellStyle name="DescriptionCAS 2 6 4 2 3 2" xfId="8001"/>
    <cellStyle name="DescriptionCAS 2 6 4 2 4" xfId="8002"/>
    <cellStyle name="DescriptionCAS 2 6 4 3" xfId="8003"/>
    <cellStyle name="DescriptionCAS 2 6 4 3 2" xfId="8004"/>
    <cellStyle name="DescriptionCAS 2 6 4 3 3" xfId="8005"/>
    <cellStyle name="DescriptionCAS 2 6 4 3 3 2" xfId="8006"/>
    <cellStyle name="DescriptionCAS 2 6 4 3 4" xfId="8007"/>
    <cellStyle name="DescriptionCAS 2 6 4 4" xfId="8008"/>
    <cellStyle name="DescriptionCAS 2 6 4 4 2" xfId="8009"/>
    <cellStyle name="DescriptionCAS 2 6 4 5" xfId="8010"/>
    <cellStyle name="DescriptionCAS 2 6 4 5 2" xfId="8011"/>
    <cellStyle name="DescriptionCAS 2 6 4 6" xfId="8012"/>
    <cellStyle name="DescriptionCAS 2 6 5" xfId="8013"/>
    <cellStyle name="DescriptionCAS 2 6 5 2" xfId="8014"/>
    <cellStyle name="DescriptionCAS 2 6 5 2 2" xfId="8015"/>
    <cellStyle name="DescriptionCAS 2 6 5 3" xfId="8016"/>
    <cellStyle name="DescriptionCAS 2 6 5 3 2" xfId="8017"/>
    <cellStyle name="DescriptionCAS 2 6 5 4" xfId="8018"/>
    <cellStyle name="DescriptionCAS 2 6 6" xfId="8019"/>
    <cellStyle name="DescriptionCAS 2 6 6 2" xfId="8020"/>
    <cellStyle name="DescriptionCAS 2 6 6 3" xfId="8021"/>
    <cellStyle name="DescriptionCAS 2 6 6 3 2" xfId="8022"/>
    <cellStyle name="DescriptionCAS 2 6 6 4" xfId="8023"/>
    <cellStyle name="DescriptionCAS 2 6 7" xfId="8024"/>
    <cellStyle name="DescriptionCAS 2 6 7 2" xfId="8025"/>
    <cellStyle name="DescriptionCAS 2 6 8" xfId="8026"/>
    <cellStyle name="DescriptionCAS 2 6 8 2" xfId="8027"/>
    <cellStyle name="DescriptionCAS 2 6 9" xfId="8028"/>
    <cellStyle name="DescriptionCAS 2 7" xfId="8029"/>
    <cellStyle name="DescriptionCAS 2 7 2" xfId="8030"/>
    <cellStyle name="DescriptionCAS 2 7 2 2" xfId="8031"/>
    <cellStyle name="DescriptionCAS 2 7 2 2 2" xfId="8032"/>
    <cellStyle name="DescriptionCAS 2 7 2 3" xfId="8033"/>
    <cellStyle name="DescriptionCAS 2 7 2 3 2" xfId="8034"/>
    <cellStyle name="DescriptionCAS 2 7 2 4" xfId="8035"/>
    <cellStyle name="DescriptionCAS 2 7 3" xfId="8036"/>
    <cellStyle name="DescriptionCAS 2 7 3 2" xfId="8037"/>
    <cellStyle name="DescriptionCAS 2 7 3 3" xfId="8038"/>
    <cellStyle name="DescriptionCAS 2 7 3 3 2" xfId="8039"/>
    <cellStyle name="DescriptionCAS 2 7 3 4" xfId="8040"/>
    <cellStyle name="DescriptionCAS 2 7 4" xfId="8041"/>
    <cellStyle name="DescriptionCAS 2 7 4 2" xfId="8042"/>
    <cellStyle name="DescriptionCAS 2 7 5" xfId="8043"/>
    <cellStyle name="DescriptionCAS 2 7 5 2" xfId="8044"/>
    <cellStyle name="DescriptionCAS 2 7 6" xfId="8045"/>
    <cellStyle name="DescriptionCAS 2 8" xfId="8046"/>
    <cellStyle name="DescriptionCAS 2 8 2" xfId="8047"/>
    <cellStyle name="DescriptionCAS 2 8 2 2" xfId="8048"/>
    <cellStyle name="DescriptionCAS 2 8 2 2 2" xfId="8049"/>
    <cellStyle name="DescriptionCAS 2 8 2 3" xfId="8050"/>
    <cellStyle name="DescriptionCAS 2 8 2 3 2" xfId="8051"/>
    <cellStyle name="DescriptionCAS 2 8 2 4" xfId="8052"/>
    <cellStyle name="DescriptionCAS 2 8 3" xfId="8053"/>
    <cellStyle name="DescriptionCAS 2 8 3 2" xfId="8054"/>
    <cellStyle name="DescriptionCAS 2 8 3 3" xfId="8055"/>
    <cellStyle name="DescriptionCAS 2 8 3 3 2" xfId="8056"/>
    <cellStyle name="DescriptionCAS 2 8 3 4" xfId="8057"/>
    <cellStyle name="DescriptionCAS 2 8 4" xfId="8058"/>
    <cellStyle name="DescriptionCAS 2 8 4 2" xfId="8059"/>
    <cellStyle name="DescriptionCAS 2 8 5" xfId="8060"/>
    <cellStyle name="DescriptionCAS 2 8 5 2" xfId="8061"/>
    <cellStyle name="DescriptionCAS 2 8 6" xfId="8062"/>
    <cellStyle name="DescriptionCAS 2 9" xfId="8063"/>
    <cellStyle name="DescriptionCAS 2 9 2" xfId="8064"/>
    <cellStyle name="DescriptionCAS 2 9 2 2" xfId="8065"/>
    <cellStyle name="DescriptionCAS 2 9 2 2 2" xfId="8066"/>
    <cellStyle name="DescriptionCAS 2 9 2 3" xfId="8067"/>
    <cellStyle name="DescriptionCAS 2 9 2 3 2" xfId="8068"/>
    <cellStyle name="DescriptionCAS 2 9 2 4" xfId="8069"/>
    <cellStyle name="DescriptionCAS 2 9 3" xfId="8070"/>
    <cellStyle name="DescriptionCAS 2 9 3 2" xfId="8071"/>
    <cellStyle name="DescriptionCAS 2 9 3 3" xfId="8072"/>
    <cellStyle name="DescriptionCAS 2 9 3 3 2" xfId="8073"/>
    <cellStyle name="DescriptionCAS 2 9 3 4" xfId="8074"/>
    <cellStyle name="DescriptionCAS 2 9 4" xfId="8075"/>
    <cellStyle name="DescriptionCAS 2 9 4 2" xfId="8076"/>
    <cellStyle name="DescriptionCAS 2 9 5" xfId="8077"/>
    <cellStyle name="DescriptionCAS 2 9 5 2" xfId="8078"/>
    <cellStyle name="DescriptionCAS 2 9 6" xfId="8079"/>
    <cellStyle name="DescriptionCAS 3" xfId="8080"/>
    <cellStyle name="DescriptionCAS 3 10" xfId="8081"/>
    <cellStyle name="DescriptionCAS 3 10 2" xfId="8082"/>
    <cellStyle name="DescriptionCAS 3 10 3" xfId="8083"/>
    <cellStyle name="DescriptionCAS 3 10 3 2" xfId="8084"/>
    <cellStyle name="DescriptionCAS 3 10 4" xfId="8085"/>
    <cellStyle name="DescriptionCAS 3 11" xfId="8086"/>
    <cellStyle name="DescriptionCAS 3 11 2" xfId="8087"/>
    <cellStyle name="DescriptionCAS 3 11 2 2" xfId="8088"/>
    <cellStyle name="DescriptionCAS 3 11 3" xfId="8089"/>
    <cellStyle name="DescriptionCAS 3 11 3 2" xfId="8090"/>
    <cellStyle name="DescriptionCAS 3 11 4" xfId="8091"/>
    <cellStyle name="DescriptionCAS 3 12" xfId="8092"/>
    <cellStyle name="DescriptionCAS 3 12 2" xfId="8093"/>
    <cellStyle name="DescriptionCAS 3 12 3" xfId="8094"/>
    <cellStyle name="DescriptionCAS 3 12 3 2" xfId="8095"/>
    <cellStyle name="DescriptionCAS 3 12 4" xfId="8096"/>
    <cellStyle name="DescriptionCAS 3 12 5" xfId="8097"/>
    <cellStyle name="DescriptionCAS 3 13" xfId="8098"/>
    <cellStyle name="DescriptionCAS 3 13 2" xfId="8099"/>
    <cellStyle name="DescriptionCAS 3 13 3" xfId="8100"/>
    <cellStyle name="DescriptionCAS 3 13 4" xfId="8101"/>
    <cellStyle name="DescriptionCAS 3 14" xfId="8102"/>
    <cellStyle name="DescriptionCAS 3 14 2" xfId="8103"/>
    <cellStyle name="DescriptionCAS 3 14 3" xfId="8104"/>
    <cellStyle name="DescriptionCAS 3 14 4" xfId="8105"/>
    <cellStyle name="DescriptionCAS 3 15" xfId="8106"/>
    <cellStyle name="DescriptionCAS 3 15 2" xfId="8107"/>
    <cellStyle name="DescriptionCAS 3 15 3" xfId="8108"/>
    <cellStyle name="DescriptionCAS 3 15 4" xfId="8109"/>
    <cellStyle name="DescriptionCAS 3 16" xfId="8110"/>
    <cellStyle name="DescriptionCAS 3 16 2" xfId="8111"/>
    <cellStyle name="DescriptionCAS 3 16 3" xfId="8112"/>
    <cellStyle name="DescriptionCAS 3 16 4" xfId="8113"/>
    <cellStyle name="DescriptionCAS 3 17" xfId="8114"/>
    <cellStyle name="DescriptionCAS 3 17 2" xfId="8115"/>
    <cellStyle name="DescriptionCAS 3 17 3" xfId="8116"/>
    <cellStyle name="DescriptionCAS 3 17 4" xfId="8117"/>
    <cellStyle name="DescriptionCAS 3 18" xfId="8118"/>
    <cellStyle name="DescriptionCAS 3 18 2" xfId="8119"/>
    <cellStyle name="DescriptionCAS 3 18 3" xfId="8120"/>
    <cellStyle name="DescriptionCAS 3 18 4" xfId="8121"/>
    <cellStyle name="DescriptionCAS 3 19" xfId="8122"/>
    <cellStyle name="DescriptionCAS 3 19 2" xfId="8123"/>
    <cellStyle name="DescriptionCAS 3 19 3" xfId="8124"/>
    <cellStyle name="DescriptionCAS 3 19 4" xfId="8125"/>
    <cellStyle name="DescriptionCAS 3 2" xfId="8126"/>
    <cellStyle name="DescriptionCAS 3 2 10" xfId="8127"/>
    <cellStyle name="DescriptionCAS 3 2 11" xfId="8128"/>
    <cellStyle name="DescriptionCAS 3 2 11 2" xfId="8129"/>
    <cellStyle name="DescriptionCAS 3 2 12" xfId="8130"/>
    <cellStyle name="DescriptionCAS 3 2 2" xfId="8131"/>
    <cellStyle name="DescriptionCAS 3 2 2 2" xfId="8132"/>
    <cellStyle name="DescriptionCAS 3 2 2 2 2" xfId="8133"/>
    <cellStyle name="DescriptionCAS 3 2 2 2 2 2" xfId="8134"/>
    <cellStyle name="DescriptionCAS 3 2 2 2 2 2 2" xfId="8135"/>
    <cellStyle name="DescriptionCAS 3 2 2 2 2 3" xfId="8136"/>
    <cellStyle name="DescriptionCAS 3 2 2 2 2 3 2" xfId="8137"/>
    <cellStyle name="DescriptionCAS 3 2 2 2 2 4" xfId="8138"/>
    <cellStyle name="DescriptionCAS 3 2 2 2 3" xfId="8139"/>
    <cellStyle name="DescriptionCAS 3 2 2 2 3 2" xfId="8140"/>
    <cellStyle name="DescriptionCAS 3 2 2 2 3 3" xfId="8141"/>
    <cellStyle name="DescriptionCAS 3 2 2 2 3 3 2" xfId="8142"/>
    <cellStyle name="DescriptionCAS 3 2 2 2 3 4" xfId="8143"/>
    <cellStyle name="DescriptionCAS 3 2 2 2 4" xfId="8144"/>
    <cellStyle name="DescriptionCAS 3 2 2 2 4 2" xfId="8145"/>
    <cellStyle name="DescriptionCAS 3 2 2 2 5" xfId="8146"/>
    <cellStyle name="DescriptionCAS 3 2 2 2 5 2" xfId="8147"/>
    <cellStyle name="DescriptionCAS 3 2 2 2 6" xfId="8148"/>
    <cellStyle name="DescriptionCAS 3 2 2 3" xfId="8149"/>
    <cellStyle name="DescriptionCAS 3 2 2 3 2" xfId="8150"/>
    <cellStyle name="DescriptionCAS 3 2 2 3 2 2" xfId="8151"/>
    <cellStyle name="DescriptionCAS 3 2 2 3 2 2 2" xfId="8152"/>
    <cellStyle name="DescriptionCAS 3 2 2 3 2 3" xfId="8153"/>
    <cellStyle name="DescriptionCAS 3 2 2 3 2 3 2" xfId="8154"/>
    <cellStyle name="DescriptionCAS 3 2 2 3 2 4" xfId="8155"/>
    <cellStyle name="DescriptionCAS 3 2 2 3 3" xfId="8156"/>
    <cellStyle name="DescriptionCAS 3 2 2 3 3 2" xfId="8157"/>
    <cellStyle name="DescriptionCAS 3 2 2 3 3 3" xfId="8158"/>
    <cellStyle name="DescriptionCAS 3 2 2 3 3 3 2" xfId="8159"/>
    <cellStyle name="DescriptionCAS 3 2 2 3 3 4" xfId="8160"/>
    <cellStyle name="DescriptionCAS 3 2 2 3 4" xfId="8161"/>
    <cellStyle name="DescriptionCAS 3 2 2 3 4 2" xfId="8162"/>
    <cellStyle name="DescriptionCAS 3 2 2 3 5" xfId="8163"/>
    <cellStyle name="DescriptionCAS 3 2 2 3 5 2" xfId="8164"/>
    <cellStyle name="DescriptionCAS 3 2 2 3 6" xfId="8165"/>
    <cellStyle name="DescriptionCAS 3 2 2 4" xfId="8166"/>
    <cellStyle name="DescriptionCAS 3 2 2 4 2" xfId="8167"/>
    <cellStyle name="DescriptionCAS 3 2 2 4 2 2" xfId="8168"/>
    <cellStyle name="DescriptionCAS 3 2 2 4 2 2 2" xfId="8169"/>
    <cellStyle name="DescriptionCAS 3 2 2 4 2 3" xfId="8170"/>
    <cellStyle name="DescriptionCAS 3 2 2 4 2 3 2" xfId="8171"/>
    <cellStyle name="DescriptionCAS 3 2 2 4 2 4" xfId="8172"/>
    <cellStyle name="DescriptionCAS 3 2 2 4 3" xfId="8173"/>
    <cellStyle name="DescriptionCAS 3 2 2 4 3 2" xfId="8174"/>
    <cellStyle name="DescriptionCAS 3 2 2 4 3 3" xfId="8175"/>
    <cellStyle name="DescriptionCAS 3 2 2 4 3 3 2" xfId="8176"/>
    <cellStyle name="DescriptionCAS 3 2 2 4 3 4" xfId="8177"/>
    <cellStyle name="DescriptionCAS 3 2 2 4 4" xfId="8178"/>
    <cellStyle name="DescriptionCAS 3 2 2 4 4 2" xfId="8179"/>
    <cellStyle name="DescriptionCAS 3 2 2 4 5" xfId="8180"/>
    <cellStyle name="DescriptionCAS 3 2 2 4 5 2" xfId="8181"/>
    <cellStyle name="DescriptionCAS 3 2 2 4 6" xfId="8182"/>
    <cellStyle name="DescriptionCAS 3 2 2 5" xfId="8183"/>
    <cellStyle name="DescriptionCAS 3 2 2 5 2" xfId="8184"/>
    <cellStyle name="DescriptionCAS 3 2 2 5 2 2" xfId="8185"/>
    <cellStyle name="DescriptionCAS 3 2 2 5 3" xfId="8186"/>
    <cellStyle name="DescriptionCAS 3 2 2 5 3 2" xfId="8187"/>
    <cellStyle name="DescriptionCAS 3 2 2 5 4" xfId="8188"/>
    <cellStyle name="DescriptionCAS 3 2 2 6" xfId="8189"/>
    <cellStyle name="DescriptionCAS 3 2 2 6 2" xfId="8190"/>
    <cellStyle name="DescriptionCAS 3 2 2 6 3" xfId="8191"/>
    <cellStyle name="DescriptionCAS 3 2 2 6 3 2" xfId="8192"/>
    <cellStyle name="DescriptionCAS 3 2 2 6 4" xfId="8193"/>
    <cellStyle name="DescriptionCAS 3 2 2 7" xfId="8194"/>
    <cellStyle name="DescriptionCAS 3 2 2 7 2" xfId="8195"/>
    <cellStyle name="DescriptionCAS 3 2 2 8" xfId="8196"/>
    <cellStyle name="DescriptionCAS 3 2 2 8 2" xfId="8197"/>
    <cellStyle name="DescriptionCAS 3 2 2 9" xfId="8198"/>
    <cellStyle name="DescriptionCAS 3 2 3" xfId="8199"/>
    <cellStyle name="DescriptionCAS 3 2 3 2" xfId="8200"/>
    <cellStyle name="DescriptionCAS 3 2 3 2 2" xfId="8201"/>
    <cellStyle name="DescriptionCAS 3 2 3 2 2 2" xfId="8202"/>
    <cellStyle name="DescriptionCAS 3 2 3 2 2 2 2" xfId="8203"/>
    <cellStyle name="DescriptionCAS 3 2 3 2 2 3" xfId="8204"/>
    <cellStyle name="DescriptionCAS 3 2 3 2 2 3 2" xfId="8205"/>
    <cellStyle name="DescriptionCAS 3 2 3 2 2 4" xfId="8206"/>
    <cellStyle name="DescriptionCAS 3 2 3 2 3" xfId="8207"/>
    <cellStyle name="DescriptionCAS 3 2 3 2 3 2" xfId="8208"/>
    <cellStyle name="DescriptionCAS 3 2 3 2 3 3" xfId="8209"/>
    <cellStyle name="DescriptionCAS 3 2 3 2 3 3 2" xfId="8210"/>
    <cellStyle name="DescriptionCAS 3 2 3 2 3 4" xfId="8211"/>
    <cellStyle name="DescriptionCAS 3 2 3 2 4" xfId="8212"/>
    <cellStyle name="DescriptionCAS 3 2 3 2 4 2" xfId="8213"/>
    <cellStyle name="DescriptionCAS 3 2 3 2 5" xfId="8214"/>
    <cellStyle name="DescriptionCAS 3 2 3 2 5 2" xfId="8215"/>
    <cellStyle name="DescriptionCAS 3 2 3 2 6" xfId="8216"/>
    <cellStyle name="DescriptionCAS 3 2 3 3" xfId="8217"/>
    <cellStyle name="DescriptionCAS 3 2 3 3 2" xfId="8218"/>
    <cellStyle name="DescriptionCAS 3 2 3 3 2 2" xfId="8219"/>
    <cellStyle name="DescriptionCAS 3 2 3 3 2 2 2" xfId="8220"/>
    <cellStyle name="DescriptionCAS 3 2 3 3 2 3" xfId="8221"/>
    <cellStyle name="DescriptionCAS 3 2 3 3 2 3 2" xfId="8222"/>
    <cellStyle name="DescriptionCAS 3 2 3 3 2 4" xfId="8223"/>
    <cellStyle name="DescriptionCAS 3 2 3 3 3" xfId="8224"/>
    <cellStyle name="DescriptionCAS 3 2 3 3 3 2" xfId="8225"/>
    <cellStyle name="DescriptionCAS 3 2 3 3 3 3" xfId="8226"/>
    <cellStyle name="DescriptionCAS 3 2 3 3 3 3 2" xfId="8227"/>
    <cellStyle name="DescriptionCAS 3 2 3 3 3 4" xfId="8228"/>
    <cellStyle name="DescriptionCAS 3 2 3 3 4" xfId="8229"/>
    <cellStyle name="DescriptionCAS 3 2 3 3 4 2" xfId="8230"/>
    <cellStyle name="DescriptionCAS 3 2 3 3 5" xfId="8231"/>
    <cellStyle name="DescriptionCAS 3 2 3 3 5 2" xfId="8232"/>
    <cellStyle name="DescriptionCAS 3 2 3 3 6" xfId="8233"/>
    <cellStyle name="DescriptionCAS 3 2 3 4" xfId="8234"/>
    <cellStyle name="DescriptionCAS 3 2 3 4 2" xfId="8235"/>
    <cellStyle name="DescriptionCAS 3 2 3 4 2 2" xfId="8236"/>
    <cellStyle name="DescriptionCAS 3 2 3 4 3" xfId="8237"/>
    <cellStyle name="DescriptionCAS 3 2 3 4 3 2" xfId="8238"/>
    <cellStyle name="DescriptionCAS 3 2 3 4 4" xfId="8239"/>
    <cellStyle name="DescriptionCAS 3 2 3 5" xfId="8240"/>
    <cellStyle name="DescriptionCAS 3 2 3 5 2" xfId="8241"/>
    <cellStyle name="DescriptionCAS 3 2 3 5 3" xfId="8242"/>
    <cellStyle name="DescriptionCAS 3 2 3 5 3 2" xfId="8243"/>
    <cellStyle name="DescriptionCAS 3 2 3 5 4" xfId="8244"/>
    <cellStyle name="DescriptionCAS 3 2 3 6" xfId="8245"/>
    <cellStyle name="DescriptionCAS 3 2 3 6 2" xfId="8246"/>
    <cellStyle name="DescriptionCAS 3 2 3 7" xfId="8247"/>
    <cellStyle name="DescriptionCAS 3 2 3 7 2" xfId="8248"/>
    <cellStyle name="DescriptionCAS 3 2 3 8" xfId="8249"/>
    <cellStyle name="DescriptionCAS 3 2 4" xfId="8250"/>
    <cellStyle name="DescriptionCAS 3 2 4 2" xfId="8251"/>
    <cellStyle name="DescriptionCAS 3 2 4 2 2" xfId="8252"/>
    <cellStyle name="DescriptionCAS 3 2 4 2 2 2" xfId="8253"/>
    <cellStyle name="DescriptionCAS 3 2 4 2 3" xfId="8254"/>
    <cellStyle name="DescriptionCAS 3 2 4 2 3 2" xfId="8255"/>
    <cellStyle name="DescriptionCAS 3 2 4 2 4" xfId="8256"/>
    <cellStyle name="DescriptionCAS 3 2 4 3" xfId="8257"/>
    <cellStyle name="DescriptionCAS 3 2 4 3 2" xfId="8258"/>
    <cellStyle name="DescriptionCAS 3 2 4 3 3" xfId="8259"/>
    <cellStyle name="DescriptionCAS 3 2 4 3 3 2" xfId="8260"/>
    <cellStyle name="DescriptionCAS 3 2 4 3 4" xfId="8261"/>
    <cellStyle name="DescriptionCAS 3 2 4 4" xfId="8262"/>
    <cellStyle name="DescriptionCAS 3 2 4 4 2" xfId="8263"/>
    <cellStyle name="DescriptionCAS 3 2 4 5" xfId="8264"/>
    <cellStyle name="DescriptionCAS 3 2 4 5 2" xfId="8265"/>
    <cellStyle name="DescriptionCAS 3 2 4 6" xfId="8266"/>
    <cellStyle name="DescriptionCAS 3 2 5" xfId="8267"/>
    <cellStyle name="DescriptionCAS 3 2 5 2" xfId="8268"/>
    <cellStyle name="DescriptionCAS 3 2 5 2 2" xfId="8269"/>
    <cellStyle name="DescriptionCAS 3 2 5 2 2 2" xfId="8270"/>
    <cellStyle name="DescriptionCAS 3 2 5 2 3" xfId="8271"/>
    <cellStyle name="DescriptionCAS 3 2 5 2 3 2" xfId="8272"/>
    <cellStyle name="DescriptionCAS 3 2 5 2 4" xfId="8273"/>
    <cellStyle name="DescriptionCAS 3 2 5 3" xfId="8274"/>
    <cellStyle name="DescriptionCAS 3 2 5 3 2" xfId="8275"/>
    <cellStyle name="DescriptionCAS 3 2 5 3 3" xfId="8276"/>
    <cellStyle name="DescriptionCAS 3 2 5 3 3 2" xfId="8277"/>
    <cellStyle name="DescriptionCAS 3 2 5 3 4" xfId="8278"/>
    <cellStyle name="DescriptionCAS 3 2 5 4" xfId="8279"/>
    <cellStyle name="DescriptionCAS 3 2 5 4 2" xfId="8280"/>
    <cellStyle name="DescriptionCAS 3 2 5 5" xfId="8281"/>
    <cellStyle name="DescriptionCAS 3 2 5 5 2" xfId="8282"/>
    <cellStyle name="DescriptionCAS 3 2 5 6" xfId="8283"/>
    <cellStyle name="DescriptionCAS 3 2 6" xfId="8284"/>
    <cellStyle name="DescriptionCAS 3 2 6 2" xfId="8285"/>
    <cellStyle name="DescriptionCAS 3 2 6 2 2" xfId="8286"/>
    <cellStyle name="DescriptionCAS 3 2 6 2 2 2" xfId="8287"/>
    <cellStyle name="DescriptionCAS 3 2 6 2 3" xfId="8288"/>
    <cellStyle name="DescriptionCAS 3 2 6 2 3 2" xfId="8289"/>
    <cellStyle name="DescriptionCAS 3 2 6 2 4" xfId="8290"/>
    <cellStyle name="DescriptionCAS 3 2 6 3" xfId="8291"/>
    <cellStyle name="DescriptionCAS 3 2 6 3 2" xfId="8292"/>
    <cellStyle name="DescriptionCAS 3 2 6 3 3" xfId="8293"/>
    <cellStyle name="DescriptionCAS 3 2 6 3 3 2" xfId="8294"/>
    <cellStyle name="DescriptionCAS 3 2 6 3 4" xfId="8295"/>
    <cellStyle name="DescriptionCAS 3 2 6 4" xfId="8296"/>
    <cellStyle name="DescriptionCAS 3 2 6 4 2" xfId="8297"/>
    <cellStyle name="DescriptionCAS 3 2 6 5" xfId="8298"/>
    <cellStyle name="DescriptionCAS 3 2 6 5 2" xfId="8299"/>
    <cellStyle name="DescriptionCAS 3 2 6 6" xfId="8300"/>
    <cellStyle name="DescriptionCAS 3 2 7" xfId="8301"/>
    <cellStyle name="DescriptionCAS 3 2 7 2" xfId="8302"/>
    <cellStyle name="DescriptionCAS 3 2 7 2 2" xfId="8303"/>
    <cellStyle name="DescriptionCAS 3 2 7 2 2 2" xfId="8304"/>
    <cellStyle name="DescriptionCAS 3 2 7 2 3" xfId="8305"/>
    <cellStyle name="DescriptionCAS 3 2 7 2 3 2" xfId="8306"/>
    <cellStyle name="DescriptionCAS 3 2 7 2 4" xfId="8307"/>
    <cellStyle name="DescriptionCAS 3 2 7 3" xfId="8308"/>
    <cellStyle name="DescriptionCAS 3 2 7 3 2" xfId="8309"/>
    <cellStyle name="DescriptionCAS 3 2 7 3 3" xfId="8310"/>
    <cellStyle name="DescriptionCAS 3 2 7 3 3 2" xfId="8311"/>
    <cellStyle name="DescriptionCAS 3 2 7 3 4" xfId="8312"/>
    <cellStyle name="DescriptionCAS 3 2 7 4" xfId="8313"/>
    <cellStyle name="DescriptionCAS 3 2 7 4 2" xfId="8314"/>
    <cellStyle name="DescriptionCAS 3 2 7 5" xfId="8315"/>
    <cellStyle name="DescriptionCAS 3 2 7 5 2" xfId="8316"/>
    <cellStyle name="DescriptionCAS 3 2 7 6" xfId="8317"/>
    <cellStyle name="DescriptionCAS 3 2 8" xfId="8318"/>
    <cellStyle name="DescriptionCAS 3 2 8 2" xfId="8319"/>
    <cellStyle name="DescriptionCAS 3 2 8 2 2" xfId="8320"/>
    <cellStyle name="DescriptionCAS 3 2 8 3" xfId="8321"/>
    <cellStyle name="DescriptionCAS 3 2 8 3 2" xfId="8322"/>
    <cellStyle name="DescriptionCAS 3 2 8 4" xfId="8323"/>
    <cellStyle name="DescriptionCAS 3 2 9" xfId="8324"/>
    <cellStyle name="DescriptionCAS 3 2 9 2" xfId="8325"/>
    <cellStyle name="DescriptionCAS 3 2 9 3" xfId="8326"/>
    <cellStyle name="DescriptionCAS 3 2 9 3 2" xfId="8327"/>
    <cellStyle name="DescriptionCAS 3 2 9 4" xfId="8328"/>
    <cellStyle name="DescriptionCAS 3 20" xfId="8329"/>
    <cellStyle name="DescriptionCAS 3 20 2" xfId="8330"/>
    <cellStyle name="DescriptionCAS 3 20 3" xfId="8331"/>
    <cellStyle name="DescriptionCAS 3 20 4" xfId="8332"/>
    <cellStyle name="DescriptionCAS 3 21" xfId="8333"/>
    <cellStyle name="DescriptionCAS 3 21 2" xfId="8334"/>
    <cellStyle name="DescriptionCAS 3 22" xfId="8335"/>
    <cellStyle name="DescriptionCAS 3 23" xfId="8336"/>
    <cellStyle name="DescriptionCAS 3 23 2" xfId="8337"/>
    <cellStyle name="DescriptionCAS 3 3" xfId="8338"/>
    <cellStyle name="DescriptionCAS 3 3 10" xfId="8339"/>
    <cellStyle name="DescriptionCAS 3 3 10 2" xfId="8340"/>
    <cellStyle name="DescriptionCAS 3 3 11" xfId="8341"/>
    <cellStyle name="DescriptionCAS 3 3 2" xfId="8342"/>
    <cellStyle name="DescriptionCAS 3 3 2 2" xfId="8343"/>
    <cellStyle name="DescriptionCAS 3 3 2 2 2" xfId="8344"/>
    <cellStyle name="DescriptionCAS 3 3 2 2 2 2" xfId="8345"/>
    <cellStyle name="DescriptionCAS 3 3 2 2 2 2 2" xfId="8346"/>
    <cellStyle name="DescriptionCAS 3 3 2 2 2 3" xfId="8347"/>
    <cellStyle name="DescriptionCAS 3 3 2 2 2 3 2" xfId="8348"/>
    <cellStyle name="DescriptionCAS 3 3 2 2 2 4" xfId="8349"/>
    <cellStyle name="DescriptionCAS 3 3 2 2 3" xfId="8350"/>
    <cellStyle name="DescriptionCAS 3 3 2 2 3 2" xfId="8351"/>
    <cellStyle name="DescriptionCAS 3 3 2 2 3 3" xfId="8352"/>
    <cellStyle name="DescriptionCAS 3 3 2 2 3 3 2" xfId="8353"/>
    <cellStyle name="DescriptionCAS 3 3 2 2 3 4" xfId="8354"/>
    <cellStyle name="DescriptionCAS 3 3 2 2 4" xfId="8355"/>
    <cellStyle name="DescriptionCAS 3 3 2 2 4 2" xfId="8356"/>
    <cellStyle name="DescriptionCAS 3 3 2 2 5" xfId="8357"/>
    <cellStyle name="DescriptionCAS 3 3 2 2 5 2" xfId="8358"/>
    <cellStyle name="DescriptionCAS 3 3 2 2 6" xfId="8359"/>
    <cellStyle name="DescriptionCAS 3 3 2 3" xfId="8360"/>
    <cellStyle name="DescriptionCAS 3 3 2 3 2" xfId="8361"/>
    <cellStyle name="DescriptionCAS 3 3 2 3 2 2" xfId="8362"/>
    <cellStyle name="DescriptionCAS 3 3 2 3 2 2 2" xfId="8363"/>
    <cellStyle name="DescriptionCAS 3 3 2 3 2 3" xfId="8364"/>
    <cellStyle name="DescriptionCAS 3 3 2 3 2 3 2" xfId="8365"/>
    <cellStyle name="DescriptionCAS 3 3 2 3 2 4" xfId="8366"/>
    <cellStyle name="DescriptionCAS 3 3 2 3 3" xfId="8367"/>
    <cellStyle name="DescriptionCAS 3 3 2 3 3 2" xfId="8368"/>
    <cellStyle name="DescriptionCAS 3 3 2 3 3 3" xfId="8369"/>
    <cellStyle name="DescriptionCAS 3 3 2 3 3 3 2" xfId="8370"/>
    <cellStyle name="DescriptionCAS 3 3 2 3 3 4" xfId="8371"/>
    <cellStyle name="DescriptionCAS 3 3 2 3 4" xfId="8372"/>
    <cellStyle name="DescriptionCAS 3 3 2 3 4 2" xfId="8373"/>
    <cellStyle name="DescriptionCAS 3 3 2 3 5" xfId="8374"/>
    <cellStyle name="DescriptionCAS 3 3 2 3 5 2" xfId="8375"/>
    <cellStyle name="DescriptionCAS 3 3 2 3 6" xfId="8376"/>
    <cellStyle name="DescriptionCAS 3 3 2 4" xfId="8377"/>
    <cellStyle name="DescriptionCAS 3 3 2 4 2" xfId="8378"/>
    <cellStyle name="DescriptionCAS 3 3 2 4 2 2" xfId="8379"/>
    <cellStyle name="DescriptionCAS 3 3 2 4 2 2 2" xfId="8380"/>
    <cellStyle name="DescriptionCAS 3 3 2 4 2 3" xfId="8381"/>
    <cellStyle name="DescriptionCAS 3 3 2 4 2 3 2" xfId="8382"/>
    <cellStyle name="DescriptionCAS 3 3 2 4 2 4" xfId="8383"/>
    <cellStyle name="DescriptionCAS 3 3 2 4 3" xfId="8384"/>
    <cellStyle name="DescriptionCAS 3 3 2 4 3 2" xfId="8385"/>
    <cellStyle name="DescriptionCAS 3 3 2 4 3 3" xfId="8386"/>
    <cellStyle name="DescriptionCAS 3 3 2 4 3 3 2" xfId="8387"/>
    <cellStyle name="DescriptionCAS 3 3 2 4 3 4" xfId="8388"/>
    <cellStyle name="DescriptionCAS 3 3 2 4 4" xfId="8389"/>
    <cellStyle name="DescriptionCAS 3 3 2 4 4 2" xfId="8390"/>
    <cellStyle name="DescriptionCAS 3 3 2 4 5" xfId="8391"/>
    <cellStyle name="DescriptionCAS 3 3 2 4 5 2" xfId="8392"/>
    <cellStyle name="DescriptionCAS 3 3 2 4 6" xfId="8393"/>
    <cellStyle name="DescriptionCAS 3 3 2 5" xfId="8394"/>
    <cellStyle name="DescriptionCAS 3 3 2 5 2" xfId="8395"/>
    <cellStyle name="DescriptionCAS 3 3 2 5 2 2" xfId="8396"/>
    <cellStyle name="DescriptionCAS 3 3 2 5 3" xfId="8397"/>
    <cellStyle name="DescriptionCAS 3 3 2 5 3 2" xfId="8398"/>
    <cellStyle name="DescriptionCAS 3 3 2 5 4" xfId="8399"/>
    <cellStyle name="DescriptionCAS 3 3 2 6" xfId="8400"/>
    <cellStyle name="DescriptionCAS 3 3 2 6 2" xfId="8401"/>
    <cellStyle name="DescriptionCAS 3 3 2 6 3" xfId="8402"/>
    <cellStyle name="DescriptionCAS 3 3 2 6 3 2" xfId="8403"/>
    <cellStyle name="DescriptionCAS 3 3 2 6 4" xfId="8404"/>
    <cellStyle name="DescriptionCAS 3 3 2 7" xfId="8405"/>
    <cellStyle name="DescriptionCAS 3 3 2 7 2" xfId="8406"/>
    <cellStyle name="DescriptionCAS 3 3 2 8" xfId="8407"/>
    <cellStyle name="DescriptionCAS 3 3 2 8 2" xfId="8408"/>
    <cellStyle name="DescriptionCAS 3 3 2 9" xfId="8409"/>
    <cellStyle name="DescriptionCAS 3 3 3" xfId="8410"/>
    <cellStyle name="DescriptionCAS 3 3 3 2" xfId="8411"/>
    <cellStyle name="DescriptionCAS 3 3 3 2 2" xfId="8412"/>
    <cellStyle name="DescriptionCAS 3 3 3 2 2 2" xfId="8413"/>
    <cellStyle name="DescriptionCAS 3 3 3 2 3" xfId="8414"/>
    <cellStyle name="DescriptionCAS 3 3 3 2 3 2" xfId="8415"/>
    <cellStyle name="DescriptionCAS 3 3 3 2 4" xfId="8416"/>
    <cellStyle name="DescriptionCAS 3 3 3 3" xfId="8417"/>
    <cellStyle name="DescriptionCAS 3 3 3 3 2" xfId="8418"/>
    <cellStyle name="DescriptionCAS 3 3 3 3 3" xfId="8419"/>
    <cellStyle name="DescriptionCAS 3 3 3 3 3 2" xfId="8420"/>
    <cellStyle name="DescriptionCAS 3 3 3 3 4" xfId="8421"/>
    <cellStyle name="DescriptionCAS 3 3 3 4" xfId="8422"/>
    <cellStyle name="DescriptionCAS 3 3 3 4 2" xfId="8423"/>
    <cellStyle name="DescriptionCAS 3 3 3 5" xfId="8424"/>
    <cellStyle name="DescriptionCAS 3 3 3 5 2" xfId="8425"/>
    <cellStyle name="DescriptionCAS 3 3 3 6" xfId="8426"/>
    <cellStyle name="DescriptionCAS 3 3 4" xfId="8427"/>
    <cellStyle name="DescriptionCAS 3 3 4 2" xfId="8428"/>
    <cellStyle name="DescriptionCAS 3 3 4 2 2" xfId="8429"/>
    <cellStyle name="DescriptionCAS 3 3 4 2 2 2" xfId="8430"/>
    <cellStyle name="DescriptionCAS 3 3 4 2 3" xfId="8431"/>
    <cellStyle name="DescriptionCAS 3 3 4 2 3 2" xfId="8432"/>
    <cellStyle name="DescriptionCAS 3 3 4 2 4" xfId="8433"/>
    <cellStyle name="DescriptionCAS 3 3 4 3" xfId="8434"/>
    <cellStyle name="DescriptionCAS 3 3 4 3 2" xfId="8435"/>
    <cellStyle name="DescriptionCAS 3 3 4 3 3" xfId="8436"/>
    <cellStyle name="DescriptionCAS 3 3 4 3 3 2" xfId="8437"/>
    <cellStyle name="DescriptionCAS 3 3 4 3 4" xfId="8438"/>
    <cellStyle name="DescriptionCAS 3 3 4 4" xfId="8439"/>
    <cellStyle name="DescriptionCAS 3 3 4 4 2" xfId="8440"/>
    <cellStyle name="DescriptionCAS 3 3 4 5" xfId="8441"/>
    <cellStyle name="DescriptionCAS 3 3 4 5 2" xfId="8442"/>
    <cellStyle name="DescriptionCAS 3 3 4 6" xfId="8443"/>
    <cellStyle name="DescriptionCAS 3 3 5" xfId="8444"/>
    <cellStyle name="DescriptionCAS 3 3 5 2" xfId="8445"/>
    <cellStyle name="DescriptionCAS 3 3 5 2 2" xfId="8446"/>
    <cellStyle name="DescriptionCAS 3 3 5 2 2 2" xfId="8447"/>
    <cellStyle name="DescriptionCAS 3 3 5 2 3" xfId="8448"/>
    <cellStyle name="DescriptionCAS 3 3 5 2 3 2" xfId="8449"/>
    <cellStyle name="DescriptionCAS 3 3 5 2 4" xfId="8450"/>
    <cellStyle name="DescriptionCAS 3 3 5 3" xfId="8451"/>
    <cellStyle name="DescriptionCAS 3 3 5 3 2" xfId="8452"/>
    <cellStyle name="DescriptionCAS 3 3 5 3 3" xfId="8453"/>
    <cellStyle name="DescriptionCAS 3 3 5 3 3 2" xfId="8454"/>
    <cellStyle name="DescriptionCAS 3 3 5 3 4" xfId="8455"/>
    <cellStyle name="DescriptionCAS 3 3 5 4" xfId="8456"/>
    <cellStyle name="DescriptionCAS 3 3 5 4 2" xfId="8457"/>
    <cellStyle name="DescriptionCAS 3 3 5 5" xfId="8458"/>
    <cellStyle name="DescriptionCAS 3 3 5 5 2" xfId="8459"/>
    <cellStyle name="DescriptionCAS 3 3 5 6" xfId="8460"/>
    <cellStyle name="DescriptionCAS 3 3 6" xfId="8461"/>
    <cellStyle name="DescriptionCAS 3 3 6 2" xfId="8462"/>
    <cellStyle name="DescriptionCAS 3 3 6 2 2" xfId="8463"/>
    <cellStyle name="DescriptionCAS 3 3 6 2 2 2" xfId="8464"/>
    <cellStyle name="DescriptionCAS 3 3 6 2 3" xfId="8465"/>
    <cellStyle name="DescriptionCAS 3 3 6 2 3 2" xfId="8466"/>
    <cellStyle name="DescriptionCAS 3 3 6 2 4" xfId="8467"/>
    <cellStyle name="DescriptionCAS 3 3 6 3" xfId="8468"/>
    <cellStyle name="DescriptionCAS 3 3 6 3 2" xfId="8469"/>
    <cellStyle name="DescriptionCAS 3 3 6 3 3" xfId="8470"/>
    <cellStyle name="DescriptionCAS 3 3 6 3 3 2" xfId="8471"/>
    <cellStyle name="DescriptionCAS 3 3 6 3 4" xfId="8472"/>
    <cellStyle name="DescriptionCAS 3 3 6 4" xfId="8473"/>
    <cellStyle name="DescriptionCAS 3 3 6 4 2" xfId="8474"/>
    <cellStyle name="DescriptionCAS 3 3 6 5" xfId="8475"/>
    <cellStyle name="DescriptionCAS 3 3 6 5 2" xfId="8476"/>
    <cellStyle name="DescriptionCAS 3 3 6 6" xfId="8477"/>
    <cellStyle name="DescriptionCAS 3 3 7" xfId="8478"/>
    <cellStyle name="DescriptionCAS 3 3 7 2" xfId="8479"/>
    <cellStyle name="DescriptionCAS 3 3 7 2 2" xfId="8480"/>
    <cellStyle name="DescriptionCAS 3 3 7 3" xfId="8481"/>
    <cellStyle name="DescriptionCAS 3 3 7 3 2" xfId="8482"/>
    <cellStyle name="DescriptionCAS 3 3 7 4" xfId="8483"/>
    <cellStyle name="DescriptionCAS 3 3 8" xfId="8484"/>
    <cellStyle name="DescriptionCAS 3 3 8 2" xfId="8485"/>
    <cellStyle name="DescriptionCAS 3 3 8 3" xfId="8486"/>
    <cellStyle name="DescriptionCAS 3 3 8 3 2" xfId="8487"/>
    <cellStyle name="DescriptionCAS 3 3 8 4" xfId="8488"/>
    <cellStyle name="DescriptionCAS 3 3 9" xfId="8489"/>
    <cellStyle name="DescriptionCAS 3 3 9 2" xfId="8490"/>
    <cellStyle name="DescriptionCAS 3 4" xfId="8491"/>
    <cellStyle name="DescriptionCAS 3 4 2" xfId="8492"/>
    <cellStyle name="DescriptionCAS 3 4 2 2" xfId="8493"/>
    <cellStyle name="DescriptionCAS 3 4 2 2 2" xfId="8494"/>
    <cellStyle name="DescriptionCAS 3 4 2 2 2 2" xfId="8495"/>
    <cellStyle name="DescriptionCAS 3 4 2 2 3" xfId="8496"/>
    <cellStyle name="DescriptionCAS 3 4 2 2 3 2" xfId="8497"/>
    <cellStyle name="DescriptionCAS 3 4 2 2 4" xfId="8498"/>
    <cellStyle name="DescriptionCAS 3 4 2 3" xfId="8499"/>
    <cellStyle name="DescriptionCAS 3 4 2 3 2" xfId="8500"/>
    <cellStyle name="DescriptionCAS 3 4 2 3 3" xfId="8501"/>
    <cellStyle name="DescriptionCAS 3 4 2 3 3 2" xfId="8502"/>
    <cellStyle name="DescriptionCAS 3 4 2 3 4" xfId="8503"/>
    <cellStyle name="DescriptionCAS 3 4 2 4" xfId="8504"/>
    <cellStyle name="DescriptionCAS 3 4 2 4 2" xfId="8505"/>
    <cellStyle name="DescriptionCAS 3 4 2 5" xfId="8506"/>
    <cellStyle name="DescriptionCAS 3 4 2 5 2" xfId="8507"/>
    <cellStyle name="DescriptionCAS 3 4 2 6" xfId="8508"/>
    <cellStyle name="DescriptionCAS 3 4 3" xfId="8509"/>
    <cellStyle name="DescriptionCAS 3 4 3 2" xfId="8510"/>
    <cellStyle name="DescriptionCAS 3 4 3 2 2" xfId="8511"/>
    <cellStyle name="DescriptionCAS 3 4 3 2 2 2" xfId="8512"/>
    <cellStyle name="DescriptionCAS 3 4 3 2 3" xfId="8513"/>
    <cellStyle name="DescriptionCAS 3 4 3 2 3 2" xfId="8514"/>
    <cellStyle name="DescriptionCAS 3 4 3 2 4" xfId="8515"/>
    <cellStyle name="DescriptionCAS 3 4 3 3" xfId="8516"/>
    <cellStyle name="DescriptionCAS 3 4 3 3 2" xfId="8517"/>
    <cellStyle name="DescriptionCAS 3 4 3 3 3" xfId="8518"/>
    <cellStyle name="DescriptionCAS 3 4 3 3 3 2" xfId="8519"/>
    <cellStyle name="DescriptionCAS 3 4 3 3 4" xfId="8520"/>
    <cellStyle name="DescriptionCAS 3 4 3 4" xfId="8521"/>
    <cellStyle name="DescriptionCAS 3 4 3 4 2" xfId="8522"/>
    <cellStyle name="DescriptionCAS 3 4 3 5" xfId="8523"/>
    <cellStyle name="DescriptionCAS 3 4 3 5 2" xfId="8524"/>
    <cellStyle name="DescriptionCAS 3 4 3 6" xfId="8525"/>
    <cellStyle name="DescriptionCAS 3 4 4" xfId="8526"/>
    <cellStyle name="DescriptionCAS 3 4 4 2" xfId="8527"/>
    <cellStyle name="DescriptionCAS 3 4 4 2 2" xfId="8528"/>
    <cellStyle name="DescriptionCAS 3 4 4 2 2 2" xfId="8529"/>
    <cellStyle name="DescriptionCAS 3 4 4 2 3" xfId="8530"/>
    <cellStyle name="DescriptionCAS 3 4 4 2 3 2" xfId="8531"/>
    <cellStyle name="DescriptionCAS 3 4 4 2 4" xfId="8532"/>
    <cellStyle name="DescriptionCAS 3 4 4 3" xfId="8533"/>
    <cellStyle name="DescriptionCAS 3 4 4 3 2" xfId="8534"/>
    <cellStyle name="DescriptionCAS 3 4 4 3 3" xfId="8535"/>
    <cellStyle name="DescriptionCAS 3 4 4 3 3 2" xfId="8536"/>
    <cellStyle name="DescriptionCAS 3 4 4 3 4" xfId="8537"/>
    <cellStyle name="DescriptionCAS 3 4 4 4" xfId="8538"/>
    <cellStyle name="DescriptionCAS 3 4 4 4 2" xfId="8539"/>
    <cellStyle name="DescriptionCAS 3 4 4 5" xfId="8540"/>
    <cellStyle name="DescriptionCAS 3 4 4 5 2" xfId="8541"/>
    <cellStyle name="DescriptionCAS 3 4 4 6" xfId="8542"/>
    <cellStyle name="DescriptionCAS 3 4 5" xfId="8543"/>
    <cellStyle name="DescriptionCAS 3 4 5 2" xfId="8544"/>
    <cellStyle name="DescriptionCAS 3 4 5 2 2" xfId="8545"/>
    <cellStyle name="DescriptionCAS 3 4 5 3" xfId="8546"/>
    <cellStyle name="DescriptionCAS 3 4 5 3 2" xfId="8547"/>
    <cellStyle name="DescriptionCAS 3 4 5 4" xfId="8548"/>
    <cellStyle name="DescriptionCAS 3 4 6" xfId="8549"/>
    <cellStyle name="DescriptionCAS 3 4 6 2" xfId="8550"/>
    <cellStyle name="DescriptionCAS 3 4 6 3" xfId="8551"/>
    <cellStyle name="DescriptionCAS 3 4 6 3 2" xfId="8552"/>
    <cellStyle name="DescriptionCAS 3 4 6 4" xfId="8553"/>
    <cellStyle name="DescriptionCAS 3 4 7" xfId="8554"/>
    <cellStyle name="DescriptionCAS 3 4 7 2" xfId="8555"/>
    <cellStyle name="DescriptionCAS 3 4 8" xfId="8556"/>
    <cellStyle name="DescriptionCAS 3 4 8 2" xfId="8557"/>
    <cellStyle name="DescriptionCAS 3 4 9" xfId="8558"/>
    <cellStyle name="DescriptionCAS 3 5" xfId="8559"/>
    <cellStyle name="DescriptionCAS 3 5 2" xfId="8560"/>
    <cellStyle name="DescriptionCAS 3 5 2 2" xfId="8561"/>
    <cellStyle name="DescriptionCAS 3 5 2 2 2" xfId="8562"/>
    <cellStyle name="DescriptionCAS 3 5 2 3" xfId="8563"/>
    <cellStyle name="DescriptionCAS 3 5 2 3 2" xfId="8564"/>
    <cellStyle name="DescriptionCAS 3 5 2 4" xfId="8565"/>
    <cellStyle name="DescriptionCAS 3 5 3" xfId="8566"/>
    <cellStyle name="DescriptionCAS 3 5 3 2" xfId="8567"/>
    <cellStyle name="DescriptionCAS 3 5 3 3" xfId="8568"/>
    <cellStyle name="DescriptionCAS 3 5 3 3 2" xfId="8569"/>
    <cellStyle name="DescriptionCAS 3 5 3 4" xfId="8570"/>
    <cellStyle name="DescriptionCAS 3 5 4" xfId="8571"/>
    <cellStyle name="DescriptionCAS 3 5 4 2" xfId="8572"/>
    <cellStyle name="DescriptionCAS 3 5 5" xfId="8573"/>
    <cellStyle name="DescriptionCAS 3 5 5 2" xfId="8574"/>
    <cellStyle name="DescriptionCAS 3 5 6" xfId="8575"/>
    <cellStyle name="DescriptionCAS 3 6" xfId="8576"/>
    <cellStyle name="DescriptionCAS 3 6 2" xfId="8577"/>
    <cellStyle name="DescriptionCAS 3 6 2 2" xfId="8578"/>
    <cellStyle name="DescriptionCAS 3 6 2 2 2" xfId="8579"/>
    <cellStyle name="DescriptionCAS 3 6 2 3" xfId="8580"/>
    <cellStyle name="DescriptionCAS 3 6 2 3 2" xfId="8581"/>
    <cellStyle name="DescriptionCAS 3 6 2 4" xfId="8582"/>
    <cellStyle name="DescriptionCAS 3 6 3" xfId="8583"/>
    <cellStyle name="DescriptionCAS 3 6 3 2" xfId="8584"/>
    <cellStyle name="DescriptionCAS 3 6 3 3" xfId="8585"/>
    <cellStyle name="DescriptionCAS 3 6 3 3 2" xfId="8586"/>
    <cellStyle name="DescriptionCAS 3 6 3 4" xfId="8587"/>
    <cellStyle name="DescriptionCAS 3 6 4" xfId="8588"/>
    <cellStyle name="DescriptionCAS 3 6 4 2" xfId="8589"/>
    <cellStyle name="DescriptionCAS 3 6 5" xfId="8590"/>
    <cellStyle name="DescriptionCAS 3 6 5 2" xfId="8591"/>
    <cellStyle name="DescriptionCAS 3 6 6" xfId="8592"/>
    <cellStyle name="DescriptionCAS 3 7" xfId="8593"/>
    <cellStyle name="DescriptionCAS 3 7 2" xfId="8594"/>
    <cellStyle name="DescriptionCAS 3 7 2 2" xfId="8595"/>
    <cellStyle name="DescriptionCAS 3 7 2 2 2" xfId="8596"/>
    <cellStyle name="DescriptionCAS 3 7 2 3" xfId="8597"/>
    <cellStyle name="DescriptionCAS 3 7 2 3 2" xfId="8598"/>
    <cellStyle name="DescriptionCAS 3 7 2 4" xfId="8599"/>
    <cellStyle name="DescriptionCAS 3 7 3" xfId="8600"/>
    <cellStyle name="DescriptionCAS 3 7 3 2" xfId="8601"/>
    <cellStyle name="DescriptionCAS 3 7 3 3" xfId="8602"/>
    <cellStyle name="DescriptionCAS 3 7 3 3 2" xfId="8603"/>
    <cellStyle name="DescriptionCAS 3 7 3 4" xfId="8604"/>
    <cellStyle name="DescriptionCAS 3 7 4" xfId="8605"/>
    <cellStyle name="DescriptionCAS 3 7 4 2" xfId="8606"/>
    <cellStyle name="DescriptionCAS 3 7 5" xfId="8607"/>
    <cellStyle name="DescriptionCAS 3 7 5 2" xfId="8608"/>
    <cellStyle name="DescriptionCAS 3 7 6" xfId="8609"/>
    <cellStyle name="DescriptionCAS 3 8" xfId="8610"/>
    <cellStyle name="DescriptionCAS 3 8 2" xfId="8611"/>
    <cellStyle name="DescriptionCAS 3 8 2 2" xfId="8612"/>
    <cellStyle name="DescriptionCAS 3 8 2 2 2" xfId="8613"/>
    <cellStyle name="DescriptionCAS 3 8 2 3" xfId="8614"/>
    <cellStyle name="DescriptionCAS 3 8 2 3 2" xfId="8615"/>
    <cellStyle name="DescriptionCAS 3 8 2 4" xfId="8616"/>
    <cellStyle name="DescriptionCAS 3 8 3" xfId="8617"/>
    <cellStyle name="DescriptionCAS 3 8 3 2" xfId="8618"/>
    <cellStyle name="DescriptionCAS 3 8 3 3" xfId="8619"/>
    <cellStyle name="DescriptionCAS 3 8 3 3 2" xfId="8620"/>
    <cellStyle name="DescriptionCAS 3 8 3 4" xfId="8621"/>
    <cellStyle name="DescriptionCAS 3 8 4" xfId="8622"/>
    <cellStyle name="DescriptionCAS 3 8 4 2" xfId="8623"/>
    <cellStyle name="DescriptionCAS 3 8 5" xfId="8624"/>
    <cellStyle name="DescriptionCAS 3 8 5 2" xfId="8625"/>
    <cellStyle name="DescriptionCAS 3 8 6" xfId="8626"/>
    <cellStyle name="DescriptionCAS 3 9" xfId="8627"/>
    <cellStyle name="DescriptionCAS 3 9 2" xfId="8628"/>
    <cellStyle name="DescriptionCAS 3 9 2 2" xfId="8629"/>
    <cellStyle name="DescriptionCAS 3 9 3" xfId="8630"/>
    <cellStyle name="DescriptionCAS 3 9 3 2" xfId="8631"/>
    <cellStyle name="DescriptionCAS 3 9 4" xfId="8632"/>
    <cellStyle name="DescriptionCAS 4" xfId="8633"/>
    <cellStyle name="DescriptionCAS 4 10" xfId="8634"/>
    <cellStyle name="DescriptionCAS 4 11" xfId="8635"/>
    <cellStyle name="DescriptionCAS 4 12" xfId="8636"/>
    <cellStyle name="DescriptionCAS 4 2" xfId="8637"/>
    <cellStyle name="DescriptionCAS 4 2 10" xfId="8638"/>
    <cellStyle name="DescriptionCAS 4 2 11" xfId="8639"/>
    <cellStyle name="DescriptionCAS 4 2 11 2" xfId="8640"/>
    <cellStyle name="DescriptionCAS 4 2 12" xfId="8641"/>
    <cellStyle name="DescriptionCAS 4 2 2" xfId="8642"/>
    <cellStyle name="DescriptionCAS 4 2 2 2" xfId="8643"/>
    <cellStyle name="DescriptionCAS 4 2 2 2 2" xfId="8644"/>
    <cellStyle name="DescriptionCAS 4 2 2 2 2 2" xfId="8645"/>
    <cellStyle name="DescriptionCAS 4 2 2 2 2 2 2" xfId="8646"/>
    <cellStyle name="DescriptionCAS 4 2 2 2 2 3" xfId="8647"/>
    <cellStyle name="DescriptionCAS 4 2 2 2 2 3 2" xfId="8648"/>
    <cellStyle name="DescriptionCAS 4 2 2 2 2 4" xfId="8649"/>
    <cellStyle name="DescriptionCAS 4 2 2 2 3" xfId="8650"/>
    <cellStyle name="DescriptionCAS 4 2 2 2 3 2" xfId="8651"/>
    <cellStyle name="DescriptionCAS 4 2 2 2 3 3" xfId="8652"/>
    <cellStyle name="DescriptionCAS 4 2 2 2 3 3 2" xfId="8653"/>
    <cellStyle name="DescriptionCAS 4 2 2 2 3 4" xfId="8654"/>
    <cellStyle name="DescriptionCAS 4 2 2 2 4" xfId="8655"/>
    <cellStyle name="DescriptionCAS 4 2 2 2 4 2" xfId="8656"/>
    <cellStyle name="DescriptionCAS 4 2 2 2 5" xfId="8657"/>
    <cellStyle name="DescriptionCAS 4 2 2 2 5 2" xfId="8658"/>
    <cellStyle name="DescriptionCAS 4 2 2 2 6" xfId="8659"/>
    <cellStyle name="DescriptionCAS 4 2 2 3" xfId="8660"/>
    <cellStyle name="DescriptionCAS 4 2 2 3 2" xfId="8661"/>
    <cellStyle name="DescriptionCAS 4 2 2 3 2 2" xfId="8662"/>
    <cellStyle name="DescriptionCAS 4 2 2 3 2 2 2" xfId="8663"/>
    <cellStyle name="DescriptionCAS 4 2 2 3 2 3" xfId="8664"/>
    <cellStyle name="DescriptionCAS 4 2 2 3 2 3 2" xfId="8665"/>
    <cellStyle name="DescriptionCAS 4 2 2 3 2 4" xfId="8666"/>
    <cellStyle name="DescriptionCAS 4 2 2 3 3" xfId="8667"/>
    <cellStyle name="DescriptionCAS 4 2 2 3 3 2" xfId="8668"/>
    <cellStyle name="DescriptionCAS 4 2 2 3 3 3" xfId="8669"/>
    <cellStyle name="DescriptionCAS 4 2 2 3 3 3 2" xfId="8670"/>
    <cellStyle name="DescriptionCAS 4 2 2 3 3 4" xfId="8671"/>
    <cellStyle name="DescriptionCAS 4 2 2 3 4" xfId="8672"/>
    <cellStyle name="DescriptionCAS 4 2 2 3 4 2" xfId="8673"/>
    <cellStyle name="DescriptionCAS 4 2 2 3 5" xfId="8674"/>
    <cellStyle name="DescriptionCAS 4 2 2 3 5 2" xfId="8675"/>
    <cellStyle name="DescriptionCAS 4 2 2 3 6" xfId="8676"/>
    <cellStyle name="DescriptionCAS 4 2 2 4" xfId="8677"/>
    <cellStyle name="DescriptionCAS 4 2 2 4 2" xfId="8678"/>
    <cellStyle name="DescriptionCAS 4 2 2 4 2 2" xfId="8679"/>
    <cellStyle name="DescriptionCAS 4 2 2 4 2 2 2" xfId="8680"/>
    <cellStyle name="DescriptionCAS 4 2 2 4 2 3" xfId="8681"/>
    <cellStyle name="DescriptionCAS 4 2 2 4 2 3 2" xfId="8682"/>
    <cellStyle name="DescriptionCAS 4 2 2 4 2 4" xfId="8683"/>
    <cellStyle name="DescriptionCAS 4 2 2 4 3" xfId="8684"/>
    <cellStyle name="DescriptionCAS 4 2 2 4 3 2" xfId="8685"/>
    <cellStyle name="DescriptionCAS 4 2 2 4 3 3" xfId="8686"/>
    <cellStyle name="DescriptionCAS 4 2 2 4 3 3 2" xfId="8687"/>
    <cellStyle name="DescriptionCAS 4 2 2 4 3 4" xfId="8688"/>
    <cellStyle name="DescriptionCAS 4 2 2 4 4" xfId="8689"/>
    <cellStyle name="DescriptionCAS 4 2 2 4 4 2" xfId="8690"/>
    <cellStyle name="DescriptionCAS 4 2 2 4 5" xfId="8691"/>
    <cellStyle name="DescriptionCAS 4 2 2 4 5 2" xfId="8692"/>
    <cellStyle name="DescriptionCAS 4 2 2 4 6" xfId="8693"/>
    <cellStyle name="DescriptionCAS 4 2 2 5" xfId="8694"/>
    <cellStyle name="DescriptionCAS 4 2 2 5 2" xfId="8695"/>
    <cellStyle name="DescriptionCAS 4 2 2 5 2 2" xfId="8696"/>
    <cellStyle name="DescriptionCAS 4 2 2 5 3" xfId="8697"/>
    <cellStyle name="DescriptionCAS 4 2 2 5 3 2" xfId="8698"/>
    <cellStyle name="DescriptionCAS 4 2 2 5 4" xfId="8699"/>
    <cellStyle name="DescriptionCAS 4 2 2 6" xfId="8700"/>
    <cellStyle name="DescriptionCAS 4 2 2 6 2" xfId="8701"/>
    <cellStyle name="DescriptionCAS 4 2 2 6 3" xfId="8702"/>
    <cellStyle name="DescriptionCAS 4 2 2 6 3 2" xfId="8703"/>
    <cellStyle name="DescriptionCAS 4 2 2 6 4" xfId="8704"/>
    <cellStyle name="DescriptionCAS 4 2 2 7" xfId="8705"/>
    <cellStyle name="DescriptionCAS 4 2 2 7 2" xfId="8706"/>
    <cellStyle name="DescriptionCAS 4 2 2 8" xfId="8707"/>
    <cellStyle name="DescriptionCAS 4 2 2 8 2" xfId="8708"/>
    <cellStyle name="DescriptionCAS 4 2 2 9" xfId="8709"/>
    <cellStyle name="DescriptionCAS 4 2 3" xfId="8710"/>
    <cellStyle name="DescriptionCAS 4 2 3 2" xfId="8711"/>
    <cellStyle name="DescriptionCAS 4 2 3 2 2" xfId="8712"/>
    <cellStyle name="DescriptionCAS 4 2 3 2 2 2" xfId="8713"/>
    <cellStyle name="DescriptionCAS 4 2 3 2 2 2 2" xfId="8714"/>
    <cellStyle name="DescriptionCAS 4 2 3 2 2 3" xfId="8715"/>
    <cellStyle name="DescriptionCAS 4 2 3 2 2 3 2" xfId="8716"/>
    <cellStyle name="DescriptionCAS 4 2 3 2 2 4" xfId="8717"/>
    <cellStyle name="DescriptionCAS 4 2 3 2 3" xfId="8718"/>
    <cellStyle name="DescriptionCAS 4 2 3 2 3 2" xfId="8719"/>
    <cellStyle name="DescriptionCAS 4 2 3 2 3 3" xfId="8720"/>
    <cellStyle name="DescriptionCAS 4 2 3 2 3 3 2" xfId="8721"/>
    <cellStyle name="DescriptionCAS 4 2 3 2 3 4" xfId="8722"/>
    <cellStyle name="DescriptionCAS 4 2 3 2 4" xfId="8723"/>
    <cellStyle name="DescriptionCAS 4 2 3 2 4 2" xfId="8724"/>
    <cellStyle name="DescriptionCAS 4 2 3 2 5" xfId="8725"/>
    <cellStyle name="DescriptionCAS 4 2 3 2 5 2" xfId="8726"/>
    <cellStyle name="DescriptionCAS 4 2 3 2 6" xfId="8727"/>
    <cellStyle name="DescriptionCAS 4 2 3 3" xfId="8728"/>
    <cellStyle name="DescriptionCAS 4 2 3 3 2" xfId="8729"/>
    <cellStyle name="DescriptionCAS 4 2 3 3 2 2" xfId="8730"/>
    <cellStyle name="DescriptionCAS 4 2 3 3 2 2 2" xfId="8731"/>
    <cellStyle name="DescriptionCAS 4 2 3 3 2 3" xfId="8732"/>
    <cellStyle name="DescriptionCAS 4 2 3 3 2 3 2" xfId="8733"/>
    <cellStyle name="DescriptionCAS 4 2 3 3 2 4" xfId="8734"/>
    <cellStyle name="DescriptionCAS 4 2 3 3 3" xfId="8735"/>
    <cellStyle name="DescriptionCAS 4 2 3 3 3 2" xfId="8736"/>
    <cellStyle name="DescriptionCAS 4 2 3 3 3 3" xfId="8737"/>
    <cellStyle name="DescriptionCAS 4 2 3 3 3 3 2" xfId="8738"/>
    <cellStyle name="DescriptionCAS 4 2 3 3 3 4" xfId="8739"/>
    <cellStyle name="DescriptionCAS 4 2 3 3 4" xfId="8740"/>
    <cellStyle name="DescriptionCAS 4 2 3 3 4 2" xfId="8741"/>
    <cellStyle name="DescriptionCAS 4 2 3 3 5" xfId="8742"/>
    <cellStyle name="DescriptionCAS 4 2 3 3 5 2" xfId="8743"/>
    <cellStyle name="DescriptionCAS 4 2 3 3 6" xfId="8744"/>
    <cellStyle name="DescriptionCAS 4 2 3 4" xfId="8745"/>
    <cellStyle name="DescriptionCAS 4 2 3 4 2" xfId="8746"/>
    <cellStyle name="DescriptionCAS 4 2 3 4 2 2" xfId="8747"/>
    <cellStyle name="DescriptionCAS 4 2 3 4 3" xfId="8748"/>
    <cellStyle name="DescriptionCAS 4 2 3 4 3 2" xfId="8749"/>
    <cellStyle name="DescriptionCAS 4 2 3 4 4" xfId="8750"/>
    <cellStyle name="DescriptionCAS 4 2 3 5" xfId="8751"/>
    <cellStyle name="DescriptionCAS 4 2 3 5 2" xfId="8752"/>
    <cellStyle name="DescriptionCAS 4 2 3 5 3" xfId="8753"/>
    <cellStyle name="DescriptionCAS 4 2 3 5 3 2" xfId="8754"/>
    <cellStyle name="DescriptionCAS 4 2 3 5 4" xfId="8755"/>
    <cellStyle name="DescriptionCAS 4 2 3 6" xfId="8756"/>
    <cellStyle name="DescriptionCAS 4 2 3 6 2" xfId="8757"/>
    <cellStyle name="DescriptionCAS 4 2 3 7" xfId="8758"/>
    <cellStyle name="DescriptionCAS 4 2 3 7 2" xfId="8759"/>
    <cellStyle name="DescriptionCAS 4 2 3 8" xfId="8760"/>
    <cellStyle name="DescriptionCAS 4 2 4" xfId="8761"/>
    <cellStyle name="DescriptionCAS 4 2 4 2" xfId="8762"/>
    <cellStyle name="DescriptionCAS 4 2 4 2 2" xfId="8763"/>
    <cellStyle name="DescriptionCAS 4 2 4 2 2 2" xfId="8764"/>
    <cellStyle name="DescriptionCAS 4 2 4 2 3" xfId="8765"/>
    <cellStyle name="DescriptionCAS 4 2 4 2 3 2" xfId="8766"/>
    <cellStyle name="DescriptionCAS 4 2 4 2 4" xfId="8767"/>
    <cellStyle name="DescriptionCAS 4 2 4 3" xfId="8768"/>
    <cellStyle name="DescriptionCAS 4 2 4 3 2" xfId="8769"/>
    <cellStyle name="DescriptionCAS 4 2 4 3 3" xfId="8770"/>
    <cellStyle name="DescriptionCAS 4 2 4 3 3 2" xfId="8771"/>
    <cellStyle name="DescriptionCAS 4 2 4 3 4" xfId="8772"/>
    <cellStyle name="DescriptionCAS 4 2 4 4" xfId="8773"/>
    <cellStyle name="DescriptionCAS 4 2 4 4 2" xfId="8774"/>
    <cellStyle name="DescriptionCAS 4 2 4 5" xfId="8775"/>
    <cellStyle name="DescriptionCAS 4 2 4 5 2" xfId="8776"/>
    <cellStyle name="DescriptionCAS 4 2 4 6" xfId="8777"/>
    <cellStyle name="DescriptionCAS 4 2 5" xfId="8778"/>
    <cellStyle name="DescriptionCAS 4 2 5 2" xfId="8779"/>
    <cellStyle name="DescriptionCAS 4 2 5 2 2" xfId="8780"/>
    <cellStyle name="DescriptionCAS 4 2 5 2 2 2" xfId="8781"/>
    <cellStyle name="DescriptionCAS 4 2 5 2 3" xfId="8782"/>
    <cellStyle name="DescriptionCAS 4 2 5 2 3 2" xfId="8783"/>
    <cellStyle name="DescriptionCAS 4 2 5 2 4" xfId="8784"/>
    <cellStyle name="DescriptionCAS 4 2 5 3" xfId="8785"/>
    <cellStyle name="DescriptionCAS 4 2 5 3 2" xfId="8786"/>
    <cellStyle name="DescriptionCAS 4 2 5 3 3" xfId="8787"/>
    <cellStyle name="DescriptionCAS 4 2 5 3 3 2" xfId="8788"/>
    <cellStyle name="DescriptionCAS 4 2 5 3 4" xfId="8789"/>
    <cellStyle name="DescriptionCAS 4 2 5 4" xfId="8790"/>
    <cellStyle name="DescriptionCAS 4 2 5 4 2" xfId="8791"/>
    <cellStyle name="DescriptionCAS 4 2 5 5" xfId="8792"/>
    <cellStyle name="DescriptionCAS 4 2 5 5 2" xfId="8793"/>
    <cellStyle name="DescriptionCAS 4 2 5 6" xfId="8794"/>
    <cellStyle name="DescriptionCAS 4 2 6" xfId="8795"/>
    <cellStyle name="DescriptionCAS 4 2 6 2" xfId="8796"/>
    <cellStyle name="DescriptionCAS 4 2 6 2 2" xfId="8797"/>
    <cellStyle name="DescriptionCAS 4 2 6 2 2 2" xfId="8798"/>
    <cellStyle name="DescriptionCAS 4 2 6 2 3" xfId="8799"/>
    <cellStyle name="DescriptionCAS 4 2 6 2 3 2" xfId="8800"/>
    <cellStyle name="DescriptionCAS 4 2 6 2 4" xfId="8801"/>
    <cellStyle name="DescriptionCAS 4 2 6 3" xfId="8802"/>
    <cellStyle name="DescriptionCAS 4 2 6 3 2" xfId="8803"/>
    <cellStyle name="DescriptionCAS 4 2 6 3 3" xfId="8804"/>
    <cellStyle name="DescriptionCAS 4 2 6 3 3 2" xfId="8805"/>
    <cellStyle name="DescriptionCAS 4 2 6 3 4" xfId="8806"/>
    <cellStyle name="DescriptionCAS 4 2 6 4" xfId="8807"/>
    <cellStyle name="DescriptionCAS 4 2 6 4 2" xfId="8808"/>
    <cellStyle name="DescriptionCAS 4 2 6 5" xfId="8809"/>
    <cellStyle name="DescriptionCAS 4 2 6 5 2" xfId="8810"/>
    <cellStyle name="DescriptionCAS 4 2 6 6" xfId="8811"/>
    <cellStyle name="DescriptionCAS 4 2 7" xfId="8812"/>
    <cellStyle name="DescriptionCAS 4 2 7 2" xfId="8813"/>
    <cellStyle name="DescriptionCAS 4 2 7 2 2" xfId="8814"/>
    <cellStyle name="DescriptionCAS 4 2 7 2 2 2" xfId="8815"/>
    <cellStyle name="DescriptionCAS 4 2 7 2 3" xfId="8816"/>
    <cellStyle name="DescriptionCAS 4 2 7 2 3 2" xfId="8817"/>
    <cellStyle name="DescriptionCAS 4 2 7 2 4" xfId="8818"/>
    <cellStyle name="DescriptionCAS 4 2 7 3" xfId="8819"/>
    <cellStyle name="DescriptionCAS 4 2 7 3 2" xfId="8820"/>
    <cellStyle name="DescriptionCAS 4 2 7 3 3" xfId="8821"/>
    <cellStyle name="DescriptionCAS 4 2 7 3 3 2" xfId="8822"/>
    <cellStyle name="DescriptionCAS 4 2 7 3 4" xfId="8823"/>
    <cellStyle name="DescriptionCAS 4 2 7 4" xfId="8824"/>
    <cellStyle name="DescriptionCAS 4 2 7 4 2" xfId="8825"/>
    <cellStyle name="DescriptionCAS 4 2 7 5" xfId="8826"/>
    <cellStyle name="DescriptionCAS 4 2 7 5 2" xfId="8827"/>
    <cellStyle name="DescriptionCAS 4 2 7 6" xfId="8828"/>
    <cellStyle name="DescriptionCAS 4 2 8" xfId="8829"/>
    <cellStyle name="DescriptionCAS 4 2 8 2" xfId="8830"/>
    <cellStyle name="DescriptionCAS 4 2 8 2 2" xfId="8831"/>
    <cellStyle name="DescriptionCAS 4 2 8 3" xfId="8832"/>
    <cellStyle name="DescriptionCAS 4 2 8 3 2" xfId="8833"/>
    <cellStyle name="DescriptionCAS 4 2 8 4" xfId="8834"/>
    <cellStyle name="DescriptionCAS 4 2 9" xfId="8835"/>
    <cellStyle name="DescriptionCAS 4 2 9 2" xfId="8836"/>
    <cellStyle name="DescriptionCAS 4 2 9 3" xfId="8837"/>
    <cellStyle name="DescriptionCAS 4 2 9 3 2" xfId="8838"/>
    <cellStyle name="DescriptionCAS 4 2 9 4" xfId="8839"/>
    <cellStyle name="DescriptionCAS 4 3" xfId="8840"/>
    <cellStyle name="DescriptionCAS 4 3 10" xfId="8841"/>
    <cellStyle name="DescriptionCAS 4 3 11" xfId="8842"/>
    <cellStyle name="DescriptionCAS 4 3 11 2" xfId="8843"/>
    <cellStyle name="DescriptionCAS 4 3 12" xfId="8844"/>
    <cellStyle name="DescriptionCAS 4 3 2" xfId="8845"/>
    <cellStyle name="DescriptionCAS 4 3 2 2" xfId="8846"/>
    <cellStyle name="DescriptionCAS 4 3 2 2 2" xfId="8847"/>
    <cellStyle name="DescriptionCAS 4 3 2 2 2 2" xfId="8848"/>
    <cellStyle name="DescriptionCAS 4 3 2 2 2 2 2" xfId="8849"/>
    <cellStyle name="DescriptionCAS 4 3 2 2 2 3" xfId="8850"/>
    <cellStyle name="DescriptionCAS 4 3 2 2 2 3 2" xfId="8851"/>
    <cellStyle name="DescriptionCAS 4 3 2 2 2 4" xfId="8852"/>
    <cellStyle name="DescriptionCAS 4 3 2 2 3" xfId="8853"/>
    <cellStyle name="DescriptionCAS 4 3 2 2 3 2" xfId="8854"/>
    <cellStyle name="DescriptionCAS 4 3 2 2 3 3" xfId="8855"/>
    <cellStyle name="DescriptionCAS 4 3 2 2 3 3 2" xfId="8856"/>
    <cellStyle name="DescriptionCAS 4 3 2 2 3 4" xfId="8857"/>
    <cellStyle name="DescriptionCAS 4 3 2 2 4" xfId="8858"/>
    <cellStyle name="DescriptionCAS 4 3 2 2 4 2" xfId="8859"/>
    <cellStyle name="DescriptionCAS 4 3 2 2 5" xfId="8860"/>
    <cellStyle name="DescriptionCAS 4 3 2 2 5 2" xfId="8861"/>
    <cellStyle name="DescriptionCAS 4 3 2 2 6" xfId="8862"/>
    <cellStyle name="DescriptionCAS 4 3 2 3" xfId="8863"/>
    <cellStyle name="DescriptionCAS 4 3 2 3 2" xfId="8864"/>
    <cellStyle name="DescriptionCAS 4 3 2 3 2 2" xfId="8865"/>
    <cellStyle name="DescriptionCAS 4 3 2 3 2 2 2" xfId="8866"/>
    <cellStyle name="DescriptionCAS 4 3 2 3 2 3" xfId="8867"/>
    <cellStyle name="DescriptionCAS 4 3 2 3 2 3 2" xfId="8868"/>
    <cellStyle name="DescriptionCAS 4 3 2 3 2 4" xfId="8869"/>
    <cellStyle name="DescriptionCAS 4 3 2 3 3" xfId="8870"/>
    <cellStyle name="DescriptionCAS 4 3 2 3 3 2" xfId="8871"/>
    <cellStyle name="DescriptionCAS 4 3 2 3 3 3" xfId="8872"/>
    <cellStyle name="DescriptionCAS 4 3 2 3 3 3 2" xfId="8873"/>
    <cellStyle name="DescriptionCAS 4 3 2 3 3 4" xfId="8874"/>
    <cellStyle name="DescriptionCAS 4 3 2 3 4" xfId="8875"/>
    <cellStyle name="DescriptionCAS 4 3 2 3 4 2" xfId="8876"/>
    <cellStyle name="DescriptionCAS 4 3 2 3 5" xfId="8877"/>
    <cellStyle name="DescriptionCAS 4 3 2 3 5 2" xfId="8878"/>
    <cellStyle name="DescriptionCAS 4 3 2 3 6" xfId="8879"/>
    <cellStyle name="DescriptionCAS 4 3 2 4" xfId="8880"/>
    <cellStyle name="DescriptionCAS 4 3 2 4 2" xfId="8881"/>
    <cellStyle name="DescriptionCAS 4 3 2 4 2 2" xfId="8882"/>
    <cellStyle name="DescriptionCAS 4 3 2 4 2 2 2" xfId="8883"/>
    <cellStyle name="DescriptionCAS 4 3 2 4 2 3" xfId="8884"/>
    <cellStyle name="DescriptionCAS 4 3 2 4 2 3 2" xfId="8885"/>
    <cellStyle name="DescriptionCAS 4 3 2 4 2 4" xfId="8886"/>
    <cellStyle name="DescriptionCAS 4 3 2 4 3" xfId="8887"/>
    <cellStyle name="DescriptionCAS 4 3 2 4 3 2" xfId="8888"/>
    <cellStyle name="DescriptionCAS 4 3 2 4 3 3" xfId="8889"/>
    <cellStyle name="DescriptionCAS 4 3 2 4 3 3 2" xfId="8890"/>
    <cellStyle name="DescriptionCAS 4 3 2 4 3 4" xfId="8891"/>
    <cellStyle name="DescriptionCAS 4 3 2 4 4" xfId="8892"/>
    <cellStyle name="DescriptionCAS 4 3 2 4 4 2" xfId="8893"/>
    <cellStyle name="DescriptionCAS 4 3 2 4 5" xfId="8894"/>
    <cellStyle name="DescriptionCAS 4 3 2 4 5 2" xfId="8895"/>
    <cellStyle name="DescriptionCAS 4 3 2 4 6" xfId="8896"/>
    <cellStyle name="DescriptionCAS 4 3 2 5" xfId="8897"/>
    <cellStyle name="DescriptionCAS 4 3 2 5 2" xfId="8898"/>
    <cellStyle name="DescriptionCAS 4 3 2 5 2 2" xfId="8899"/>
    <cellStyle name="DescriptionCAS 4 3 2 5 3" xfId="8900"/>
    <cellStyle name="DescriptionCAS 4 3 2 5 3 2" xfId="8901"/>
    <cellStyle name="DescriptionCAS 4 3 2 5 4" xfId="8902"/>
    <cellStyle name="DescriptionCAS 4 3 2 6" xfId="8903"/>
    <cellStyle name="DescriptionCAS 4 3 2 6 2" xfId="8904"/>
    <cellStyle name="DescriptionCAS 4 3 2 6 3" xfId="8905"/>
    <cellStyle name="DescriptionCAS 4 3 2 6 3 2" xfId="8906"/>
    <cellStyle name="DescriptionCAS 4 3 2 6 4" xfId="8907"/>
    <cellStyle name="DescriptionCAS 4 3 2 7" xfId="8908"/>
    <cellStyle name="DescriptionCAS 4 3 2 7 2" xfId="8909"/>
    <cellStyle name="DescriptionCAS 4 3 2 8" xfId="8910"/>
    <cellStyle name="DescriptionCAS 4 3 2 8 2" xfId="8911"/>
    <cellStyle name="DescriptionCAS 4 3 2 9" xfId="8912"/>
    <cellStyle name="DescriptionCAS 4 3 3" xfId="8913"/>
    <cellStyle name="DescriptionCAS 4 3 3 2" xfId="8914"/>
    <cellStyle name="DescriptionCAS 4 3 3 2 2" xfId="8915"/>
    <cellStyle name="DescriptionCAS 4 3 3 2 2 2" xfId="8916"/>
    <cellStyle name="DescriptionCAS 4 3 3 2 2 2 2" xfId="8917"/>
    <cellStyle name="DescriptionCAS 4 3 3 2 2 3" xfId="8918"/>
    <cellStyle name="DescriptionCAS 4 3 3 2 2 3 2" xfId="8919"/>
    <cellStyle name="DescriptionCAS 4 3 3 2 2 4" xfId="8920"/>
    <cellStyle name="DescriptionCAS 4 3 3 2 3" xfId="8921"/>
    <cellStyle name="DescriptionCAS 4 3 3 2 3 2" xfId="8922"/>
    <cellStyle name="DescriptionCAS 4 3 3 2 3 3" xfId="8923"/>
    <cellStyle name="DescriptionCAS 4 3 3 2 3 3 2" xfId="8924"/>
    <cellStyle name="DescriptionCAS 4 3 3 2 3 4" xfId="8925"/>
    <cellStyle name="DescriptionCAS 4 3 3 2 4" xfId="8926"/>
    <cellStyle name="DescriptionCAS 4 3 3 2 4 2" xfId="8927"/>
    <cellStyle name="DescriptionCAS 4 3 3 2 5" xfId="8928"/>
    <cellStyle name="DescriptionCAS 4 3 3 2 5 2" xfId="8929"/>
    <cellStyle name="DescriptionCAS 4 3 3 2 6" xfId="8930"/>
    <cellStyle name="DescriptionCAS 4 3 3 3" xfId="8931"/>
    <cellStyle name="DescriptionCAS 4 3 3 3 2" xfId="8932"/>
    <cellStyle name="DescriptionCAS 4 3 3 3 2 2" xfId="8933"/>
    <cellStyle name="DescriptionCAS 4 3 3 3 2 2 2" xfId="8934"/>
    <cellStyle name="DescriptionCAS 4 3 3 3 2 3" xfId="8935"/>
    <cellStyle name="DescriptionCAS 4 3 3 3 2 3 2" xfId="8936"/>
    <cellStyle name="DescriptionCAS 4 3 3 3 2 4" xfId="8937"/>
    <cellStyle name="DescriptionCAS 4 3 3 3 3" xfId="8938"/>
    <cellStyle name="DescriptionCAS 4 3 3 3 3 2" xfId="8939"/>
    <cellStyle name="DescriptionCAS 4 3 3 3 3 3" xfId="8940"/>
    <cellStyle name="DescriptionCAS 4 3 3 3 3 3 2" xfId="8941"/>
    <cellStyle name="DescriptionCAS 4 3 3 3 3 4" xfId="8942"/>
    <cellStyle name="DescriptionCAS 4 3 3 3 4" xfId="8943"/>
    <cellStyle name="DescriptionCAS 4 3 3 3 4 2" xfId="8944"/>
    <cellStyle name="DescriptionCAS 4 3 3 3 5" xfId="8945"/>
    <cellStyle name="DescriptionCAS 4 3 3 3 5 2" xfId="8946"/>
    <cellStyle name="DescriptionCAS 4 3 3 3 6" xfId="8947"/>
    <cellStyle name="DescriptionCAS 4 3 3 4" xfId="8948"/>
    <cellStyle name="DescriptionCAS 4 3 3 4 2" xfId="8949"/>
    <cellStyle name="DescriptionCAS 4 3 3 4 2 2" xfId="8950"/>
    <cellStyle name="DescriptionCAS 4 3 3 4 3" xfId="8951"/>
    <cellStyle name="DescriptionCAS 4 3 3 4 3 2" xfId="8952"/>
    <cellStyle name="DescriptionCAS 4 3 3 4 4" xfId="8953"/>
    <cellStyle name="DescriptionCAS 4 3 3 5" xfId="8954"/>
    <cellStyle name="DescriptionCAS 4 3 3 5 2" xfId="8955"/>
    <cellStyle name="DescriptionCAS 4 3 3 5 3" xfId="8956"/>
    <cellStyle name="DescriptionCAS 4 3 3 5 3 2" xfId="8957"/>
    <cellStyle name="DescriptionCAS 4 3 3 5 4" xfId="8958"/>
    <cellStyle name="DescriptionCAS 4 3 3 6" xfId="8959"/>
    <cellStyle name="DescriptionCAS 4 3 3 6 2" xfId="8960"/>
    <cellStyle name="DescriptionCAS 4 3 3 7" xfId="8961"/>
    <cellStyle name="DescriptionCAS 4 3 3 7 2" xfId="8962"/>
    <cellStyle name="DescriptionCAS 4 3 3 8" xfId="8963"/>
    <cellStyle name="DescriptionCAS 4 3 4" xfId="8964"/>
    <cellStyle name="DescriptionCAS 4 3 4 2" xfId="8965"/>
    <cellStyle name="DescriptionCAS 4 3 4 2 2" xfId="8966"/>
    <cellStyle name="DescriptionCAS 4 3 4 2 2 2" xfId="8967"/>
    <cellStyle name="DescriptionCAS 4 3 4 2 3" xfId="8968"/>
    <cellStyle name="DescriptionCAS 4 3 4 2 3 2" xfId="8969"/>
    <cellStyle name="DescriptionCAS 4 3 4 2 4" xfId="8970"/>
    <cellStyle name="DescriptionCAS 4 3 4 3" xfId="8971"/>
    <cellStyle name="DescriptionCAS 4 3 4 3 2" xfId="8972"/>
    <cellStyle name="DescriptionCAS 4 3 4 3 3" xfId="8973"/>
    <cellStyle name="DescriptionCAS 4 3 4 3 3 2" xfId="8974"/>
    <cellStyle name="DescriptionCAS 4 3 4 3 4" xfId="8975"/>
    <cellStyle name="DescriptionCAS 4 3 4 4" xfId="8976"/>
    <cellStyle name="DescriptionCAS 4 3 4 4 2" xfId="8977"/>
    <cellStyle name="DescriptionCAS 4 3 4 5" xfId="8978"/>
    <cellStyle name="DescriptionCAS 4 3 4 5 2" xfId="8979"/>
    <cellStyle name="DescriptionCAS 4 3 4 6" xfId="8980"/>
    <cellStyle name="DescriptionCAS 4 3 5" xfId="8981"/>
    <cellStyle name="DescriptionCAS 4 3 5 2" xfId="8982"/>
    <cellStyle name="DescriptionCAS 4 3 5 2 2" xfId="8983"/>
    <cellStyle name="DescriptionCAS 4 3 5 2 2 2" xfId="8984"/>
    <cellStyle name="DescriptionCAS 4 3 5 2 3" xfId="8985"/>
    <cellStyle name="DescriptionCAS 4 3 5 2 3 2" xfId="8986"/>
    <cellStyle name="DescriptionCAS 4 3 5 2 4" xfId="8987"/>
    <cellStyle name="DescriptionCAS 4 3 5 3" xfId="8988"/>
    <cellStyle name="DescriptionCAS 4 3 5 3 2" xfId="8989"/>
    <cellStyle name="DescriptionCAS 4 3 5 3 3" xfId="8990"/>
    <cellStyle name="DescriptionCAS 4 3 5 3 3 2" xfId="8991"/>
    <cellStyle name="DescriptionCAS 4 3 5 3 4" xfId="8992"/>
    <cellStyle name="DescriptionCAS 4 3 5 4" xfId="8993"/>
    <cellStyle name="DescriptionCAS 4 3 5 4 2" xfId="8994"/>
    <cellStyle name="DescriptionCAS 4 3 5 5" xfId="8995"/>
    <cellStyle name="DescriptionCAS 4 3 5 5 2" xfId="8996"/>
    <cellStyle name="DescriptionCAS 4 3 5 6" xfId="8997"/>
    <cellStyle name="DescriptionCAS 4 3 6" xfId="8998"/>
    <cellStyle name="DescriptionCAS 4 3 6 2" xfId="8999"/>
    <cellStyle name="DescriptionCAS 4 3 6 2 2" xfId="9000"/>
    <cellStyle name="DescriptionCAS 4 3 6 2 2 2" xfId="9001"/>
    <cellStyle name="DescriptionCAS 4 3 6 2 3" xfId="9002"/>
    <cellStyle name="DescriptionCAS 4 3 6 2 3 2" xfId="9003"/>
    <cellStyle name="DescriptionCAS 4 3 6 2 4" xfId="9004"/>
    <cellStyle name="DescriptionCAS 4 3 6 3" xfId="9005"/>
    <cellStyle name="DescriptionCAS 4 3 6 3 2" xfId="9006"/>
    <cellStyle name="DescriptionCAS 4 3 6 3 3" xfId="9007"/>
    <cellStyle name="DescriptionCAS 4 3 6 3 3 2" xfId="9008"/>
    <cellStyle name="DescriptionCAS 4 3 6 3 4" xfId="9009"/>
    <cellStyle name="DescriptionCAS 4 3 6 4" xfId="9010"/>
    <cellStyle name="DescriptionCAS 4 3 6 4 2" xfId="9011"/>
    <cellStyle name="DescriptionCAS 4 3 6 5" xfId="9012"/>
    <cellStyle name="DescriptionCAS 4 3 6 5 2" xfId="9013"/>
    <cellStyle name="DescriptionCAS 4 3 6 6" xfId="9014"/>
    <cellStyle name="DescriptionCAS 4 3 7" xfId="9015"/>
    <cellStyle name="DescriptionCAS 4 3 7 2" xfId="9016"/>
    <cellStyle name="DescriptionCAS 4 3 7 2 2" xfId="9017"/>
    <cellStyle name="DescriptionCAS 4 3 7 2 2 2" xfId="9018"/>
    <cellStyle name="DescriptionCAS 4 3 7 2 3" xfId="9019"/>
    <cellStyle name="DescriptionCAS 4 3 7 2 3 2" xfId="9020"/>
    <cellStyle name="DescriptionCAS 4 3 7 2 4" xfId="9021"/>
    <cellStyle name="DescriptionCAS 4 3 7 3" xfId="9022"/>
    <cellStyle name="DescriptionCAS 4 3 7 3 2" xfId="9023"/>
    <cellStyle name="DescriptionCAS 4 3 7 3 3" xfId="9024"/>
    <cellStyle name="DescriptionCAS 4 3 7 3 3 2" xfId="9025"/>
    <cellStyle name="DescriptionCAS 4 3 7 3 4" xfId="9026"/>
    <cellStyle name="DescriptionCAS 4 3 7 4" xfId="9027"/>
    <cellStyle name="DescriptionCAS 4 3 7 4 2" xfId="9028"/>
    <cellStyle name="DescriptionCAS 4 3 7 5" xfId="9029"/>
    <cellStyle name="DescriptionCAS 4 3 7 5 2" xfId="9030"/>
    <cellStyle name="DescriptionCAS 4 3 7 6" xfId="9031"/>
    <cellStyle name="DescriptionCAS 4 3 8" xfId="9032"/>
    <cellStyle name="DescriptionCAS 4 3 8 2" xfId="9033"/>
    <cellStyle name="DescriptionCAS 4 3 8 2 2" xfId="9034"/>
    <cellStyle name="DescriptionCAS 4 3 8 3" xfId="9035"/>
    <cellStyle name="DescriptionCAS 4 3 8 3 2" xfId="9036"/>
    <cellStyle name="DescriptionCAS 4 3 8 4" xfId="9037"/>
    <cellStyle name="DescriptionCAS 4 3 9" xfId="9038"/>
    <cellStyle name="DescriptionCAS 4 3 9 2" xfId="9039"/>
    <cellStyle name="DescriptionCAS 4 3 9 3" xfId="9040"/>
    <cellStyle name="DescriptionCAS 4 3 9 3 2" xfId="9041"/>
    <cellStyle name="DescriptionCAS 4 3 9 4" xfId="9042"/>
    <cellStyle name="DescriptionCAS 4 4" xfId="9043"/>
    <cellStyle name="DescriptionCAS 4 4 2" xfId="9044"/>
    <cellStyle name="DescriptionCAS 4 4 2 2" xfId="9045"/>
    <cellStyle name="DescriptionCAS 4 4 2 2 2" xfId="9046"/>
    <cellStyle name="DescriptionCAS 4 4 2 2 2 2" xfId="9047"/>
    <cellStyle name="DescriptionCAS 4 4 2 2 3" xfId="9048"/>
    <cellStyle name="DescriptionCAS 4 4 2 2 3 2" xfId="9049"/>
    <cellStyle name="DescriptionCAS 4 4 2 2 4" xfId="9050"/>
    <cellStyle name="DescriptionCAS 4 4 2 3" xfId="9051"/>
    <cellStyle name="DescriptionCAS 4 4 2 3 2" xfId="9052"/>
    <cellStyle name="DescriptionCAS 4 4 2 3 3" xfId="9053"/>
    <cellStyle name="DescriptionCAS 4 4 2 3 3 2" xfId="9054"/>
    <cellStyle name="DescriptionCAS 4 4 2 3 4" xfId="9055"/>
    <cellStyle name="DescriptionCAS 4 4 2 4" xfId="9056"/>
    <cellStyle name="DescriptionCAS 4 4 2 4 2" xfId="9057"/>
    <cellStyle name="DescriptionCAS 4 4 2 5" xfId="9058"/>
    <cellStyle name="DescriptionCAS 4 4 2 5 2" xfId="9059"/>
    <cellStyle name="DescriptionCAS 4 4 2 6" xfId="9060"/>
    <cellStyle name="DescriptionCAS 4 4 3" xfId="9061"/>
    <cellStyle name="DescriptionCAS 4 4 3 2" xfId="9062"/>
    <cellStyle name="DescriptionCAS 4 4 3 2 2" xfId="9063"/>
    <cellStyle name="DescriptionCAS 4 4 3 2 2 2" xfId="9064"/>
    <cellStyle name="DescriptionCAS 4 4 3 2 3" xfId="9065"/>
    <cellStyle name="DescriptionCAS 4 4 3 2 3 2" xfId="9066"/>
    <cellStyle name="DescriptionCAS 4 4 3 2 4" xfId="9067"/>
    <cellStyle name="DescriptionCAS 4 4 3 3" xfId="9068"/>
    <cellStyle name="DescriptionCAS 4 4 3 3 2" xfId="9069"/>
    <cellStyle name="DescriptionCAS 4 4 3 3 3" xfId="9070"/>
    <cellStyle name="DescriptionCAS 4 4 3 3 3 2" xfId="9071"/>
    <cellStyle name="DescriptionCAS 4 4 3 3 4" xfId="9072"/>
    <cellStyle name="DescriptionCAS 4 4 3 4" xfId="9073"/>
    <cellStyle name="DescriptionCAS 4 4 3 4 2" xfId="9074"/>
    <cellStyle name="DescriptionCAS 4 4 3 5" xfId="9075"/>
    <cellStyle name="DescriptionCAS 4 4 3 5 2" xfId="9076"/>
    <cellStyle name="DescriptionCAS 4 4 3 6" xfId="9077"/>
    <cellStyle name="DescriptionCAS 4 4 4" xfId="9078"/>
    <cellStyle name="DescriptionCAS 4 4 4 2" xfId="9079"/>
    <cellStyle name="DescriptionCAS 4 4 4 2 2" xfId="9080"/>
    <cellStyle name="DescriptionCAS 4 4 4 2 2 2" xfId="9081"/>
    <cellStyle name="DescriptionCAS 4 4 4 2 3" xfId="9082"/>
    <cellStyle name="DescriptionCAS 4 4 4 2 3 2" xfId="9083"/>
    <cellStyle name="DescriptionCAS 4 4 4 2 4" xfId="9084"/>
    <cellStyle name="DescriptionCAS 4 4 4 3" xfId="9085"/>
    <cellStyle name="DescriptionCAS 4 4 4 3 2" xfId="9086"/>
    <cellStyle name="DescriptionCAS 4 4 4 3 3" xfId="9087"/>
    <cellStyle name="DescriptionCAS 4 4 4 3 3 2" xfId="9088"/>
    <cellStyle name="DescriptionCAS 4 4 4 3 4" xfId="9089"/>
    <cellStyle name="DescriptionCAS 4 4 4 4" xfId="9090"/>
    <cellStyle name="DescriptionCAS 4 4 4 4 2" xfId="9091"/>
    <cellStyle name="DescriptionCAS 4 4 4 5" xfId="9092"/>
    <cellStyle name="DescriptionCAS 4 4 4 5 2" xfId="9093"/>
    <cellStyle name="DescriptionCAS 4 4 4 6" xfId="9094"/>
    <cellStyle name="DescriptionCAS 4 4 5" xfId="9095"/>
    <cellStyle name="DescriptionCAS 4 4 5 2" xfId="9096"/>
    <cellStyle name="DescriptionCAS 4 4 5 2 2" xfId="9097"/>
    <cellStyle name="DescriptionCAS 4 4 5 3" xfId="9098"/>
    <cellStyle name="DescriptionCAS 4 4 5 3 2" xfId="9099"/>
    <cellStyle name="DescriptionCAS 4 4 5 4" xfId="9100"/>
    <cellStyle name="DescriptionCAS 4 4 6" xfId="9101"/>
    <cellStyle name="DescriptionCAS 4 4 7" xfId="9102"/>
    <cellStyle name="DescriptionCAS 4 4 7 2" xfId="9103"/>
    <cellStyle name="DescriptionCAS 4 4 8" xfId="9104"/>
    <cellStyle name="DescriptionCAS 4 5" xfId="9105"/>
    <cellStyle name="DescriptionCAS 4 5 2" xfId="9106"/>
    <cellStyle name="DescriptionCAS 4 5 2 2" xfId="9107"/>
    <cellStyle name="DescriptionCAS 4 5 2 2 2" xfId="9108"/>
    <cellStyle name="DescriptionCAS 4 5 2 2 2 2" xfId="9109"/>
    <cellStyle name="DescriptionCAS 4 5 2 2 3" xfId="9110"/>
    <cellStyle name="DescriptionCAS 4 5 2 2 3 2" xfId="9111"/>
    <cellStyle name="DescriptionCAS 4 5 2 2 4" xfId="9112"/>
    <cellStyle name="DescriptionCAS 4 5 2 3" xfId="9113"/>
    <cellStyle name="DescriptionCAS 4 5 2 3 2" xfId="9114"/>
    <cellStyle name="DescriptionCAS 4 5 2 3 3" xfId="9115"/>
    <cellStyle name="DescriptionCAS 4 5 2 3 3 2" xfId="9116"/>
    <cellStyle name="DescriptionCAS 4 5 2 3 4" xfId="9117"/>
    <cellStyle name="DescriptionCAS 4 5 2 4" xfId="9118"/>
    <cellStyle name="DescriptionCAS 4 5 2 4 2" xfId="9119"/>
    <cellStyle name="DescriptionCAS 4 5 2 5" xfId="9120"/>
    <cellStyle name="DescriptionCAS 4 5 2 5 2" xfId="9121"/>
    <cellStyle name="DescriptionCAS 4 5 2 6" xfId="9122"/>
    <cellStyle name="DescriptionCAS 4 5 3" xfId="9123"/>
    <cellStyle name="DescriptionCAS 4 5 3 2" xfId="9124"/>
    <cellStyle name="DescriptionCAS 4 5 3 2 2" xfId="9125"/>
    <cellStyle name="DescriptionCAS 4 5 3 2 2 2" xfId="9126"/>
    <cellStyle name="DescriptionCAS 4 5 3 2 3" xfId="9127"/>
    <cellStyle name="DescriptionCAS 4 5 3 2 3 2" xfId="9128"/>
    <cellStyle name="DescriptionCAS 4 5 3 2 4" xfId="9129"/>
    <cellStyle name="DescriptionCAS 4 5 3 3" xfId="9130"/>
    <cellStyle name="DescriptionCAS 4 5 3 3 2" xfId="9131"/>
    <cellStyle name="DescriptionCAS 4 5 3 3 3" xfId="9132"/>
    <cellStyle name="DescriptionCAS 4 5 3 3 3 2" xfId="9133"/>
    <cellStyle name="DescriptionCAS 4 5 3 3 4" xfId="9134"/>
    <cellStyle name="DescriptionCAS 4 5 3 4" xfId="9135"/>
    <cellStyle name="DescriptionCAS 4 5 3 4 2" xfId="9136"/>
    <cellStyle name="DescriptionCAS 4 5 3 5" xfId="9137"/>
    <cellStyle name="DescriptionCAS 4 5 3 5 2" xfId="9138"/>
    <cellStyle name="DescriptionCAS 4 5 3 6" xfId="9139"/>
    <cellStyle name="DescriptionCAS 4 5 4" xfId="9140"/>
    <cellStyle name="DescriptionCAS 4 5 4 2" xfId="9141"/>
    <cellStyle name="DescriptionCAS 4 5 4 2 2" xfId="9142"/>
    <cellStyle name="DescriptionCAS 4 5 4 3" xfId="9143"/>
    <cellStyle name="DescriptionCAS 4 5 4 3 2" xfId="9144"/>
    <cellStyle name="DescriptionCAS 4 5 4 4" xfId="9145"/>
    <cellStyle name="DescriptionCAS 4 5 5" xfId="9146"/>
    <cellStyle name="DescriptionCAS 4 5 5 2" xfId="9147"/>
    <cellStyle name="DescriptionCAS 4 5 5 3" xfId="9148"/>
    <cellStyle name="DescriptionCAS 4 5 5 3 2" xfId="9149"/>
    <cellStyle name="DescriptionCAS 4 5 5 4" xfId="9150"/>
    <cellStyle name="DescriptionCAS 4 5 6" xfId="9151"/>
    <cellStyle name="DescriptionCAS 4 5 6 2" xfId="9152"/>
    <cellStyle name="DescriptionCAS 4 5 7" xfId="9153"/>
    <cellStyle name="DescriptionCAS 4 5 7 2" xfId="9154"/>
    <cellStyle name="DescriptionCAS 4 5 8" xfId="9155"/>
    <cellStyle name="DescriptionCAS 4 6" xfId="9156"/>
    <cellStyle name="DescriptionCAS 4 6 2" xfId="9157"/>
    <cellStyle name="DescriptionCAS 4 6 2 2" xfId="9158"/>
    <cellStyle name="DescriptionCAS 4 6 2 2 2" xfId="9159"/>
    <cellStyle name="DescriptionCAS 4 6 2 3" xfId="9160"/>
    <cellStyle name="DescriptionCAS 4 6 2 3 2" xfId="9161"/>
    <cellStyle name="DescriptionCAS 4 6 2 4" xfId="9162"/>
    <cellStyle name="DescriptionCAS 4 6 3" xfId="9163"/>
    <cellStyle name="DescriptionCAS 4 6 3 2" xfId="9164"/>
    <cellStyle name="DescriptionCAS 4 6 3 3" xfId="9165"/>
    <cellStyle name="DescriptionCAS 4 6 3 3 2" xfId="9166"/>
    <cellStyle name="DescriptionCAS 4 6 3 4" xfId="9167"/>
    <cellStyle name="DescriptionCAS 4 6 4" xfId="9168"/>
    <cellStyle name="DescriptionCAS 4 6 4 2" xfId="9169"/>
    <cellStyle name="DescriptionCAS 4 6 5" xfId="9170"/>
    <cellStyle name="DescriptionCAS 4 6 5 2" xfId="9171"/>
    <cellStyle name="DescriptionCAS 4 6 6" xfId="9172"/>
    <cellStyle name="DescriptionCAS 4 7" xfId="9173"/>
    <cellStyle name="DescriptionCAS 4 7 2" xfId="9174"/>
    <cellStyle name="DescriptionCAS 4 7 2 2" xfId="9175"/>
    <cellStyle name="DescriptionCAS 4 7 2 2 2" xfId="9176"/>
    <cellStyle name="DescriptionCAS 4 7 2 3" xfId="9177"/>
    <cellStyle name="DescriptionCAS 4 7 2 3 2" xfId="9178"/>
    <cellStyle name="DescriptionCAS 4 7 2 4" xfId="9179"/>
    <cellStyle name="DescriptionCAS 4 7 3" xfId="9180"/>
    <cellStyle name="DescriptionCAS 4 7 3 2" xfId="9181"/>
    <cellStyle name="DescriptionCAS 4 7 3 3" xfId="9182"/>
    <cellStyle name="DescriptionCAS 4 7 3 3 2" xfId="9183"/>
    <cellStyle name="DescriptionCAS 4 7 3 4" xfId="9184"/>
    <cellStyle name="DescriptionCAS 4 7 4" xfId="9185"/>
    <cellStyle name="DescriptionCAS 4 7 4 2" xfId="9186"/>
    <cellStyle name="DescriptionCAS 4 7 5" xfId="9187"/>
    <cellStyle name="DescriptionCAS 4 7 5 2" xfId="9188"/>
    <cellStyle name="DescriptionCAS 4 7 6" xfId="9189"/>
    <cellStyle name="DescriptionCAS 4 8" xfId="9190"/>
    <cellStyle name="DescriptionCAS 4 8 2" xfId="9191"/>
    <cellStyle name="DescriptionCAS 4 8 2 2" xfId="9192"/>
    <cellStyle name="DescriptionCAS 4 8 2 2 2" xfId="9193"/>
    <cellStyle name="DescriptionCAS 4 8 2 3" xfId="9194"/>
    <cellStyle name="DescriptionCAS 4 8 2 3 2" xfId="9195"/>
    <cellStyle name="DescriptionCAS 4 8 2 4" xfId="9196"/>
    <cellStyle name="DescriptionCAS 4 8 3" xfId="9197"/>
    <cellStyle name="DescriptionCAS 4 8 3 2" xfId="9198"/>
    <cellStyle name="DescriptionCAS 4 8 3 3" xfId="9199"/>
    <cellStyle name="DescriptionCAS 4 8 3 3 2" xfId="9200"/>
    <cellStyle name="DescriptionCAS 4 8 3 4" xfId="9201"/>
    <cellStyle name="DescriptionCAS 4 8 4" xfId="9202"/>
    <cellStyle name="DescriptionCAS 4 8 4 2" xfId="9203"/>
    <cellStyle name="DescriptionCAS 4 8 5" xfId="9204"/>
    <cellStyle name="DescriptionCAS 4 8 5 2" xfId="9205"/>
    <cellStyle name="DescriptionCAS 4 8 6" xfId="9206"/>
    <cellStyle name="DescriptionCAS 4 9" xfId="9207"/>
    <cellStyle name="DescriptionCAS 4 9 2" xfId="9208"/>
    <cellStyle name="DescriptionCAS 4 9 3" xfId="9209"/>
    <cellStyle name="DescriptionCAS 4 9 3 2" xfId="9210"/>
    <cellStyle name="DescriptionCAS 4 9 4" xfId="9211"/>
    <cellStyle name="DescriptionCAS 5" xfId="9212"/>
    <cellStyle name="DescriptionCAS 5 10" xfId="9213"/>
    <cellStyle name="DescriptionCAS 5 10 2" xfId="9214"/>
    <cellStyle name="DescriptionCAS 5 11" xfId="9215"/>
    <cellStyle name="DescriptionCAS 5 2" xfId="9216"/>
    <cellStyle name="DescriptionCAS 5 2 2" xfId="9217"/>
    <cellStyle name="DescriptionCAS 5 2 2 2" xfId="9218"/>
    <cellStyle name="DescriptionCAS 5 2 2 2 2" xfId="9219"/>
    <cellStyle name="DescriptionCAS 5 2 2 2 2 2" xfId="9220"/>
    <cellStyle name="DescriptionCAS 5 2 2 2 3" xfId="9221"/>
    <cellStyle name="DescriptionCAS 5 2 2 2 3 2" xfId="9222"/>
    <cellStyle name="DescriptionCAS 5 2 2 2 4" xfId="9223"/>
    <cellStyle name="DescriptionCAS 5 2 2 3" xfId="9224"/>
    <cellStyle name="DescriptionCAS 5 2 2 3 2" xfId="9225"/>
    <cellStyle name="DescriptionCAS 5 2 2 3 3" xfId="9226"/>
    <cellStyle name="DescriptionCAS 5 2 2 3 3 2" xfId="9227"/>
    <cellStyle name="DescriptionCAS 5 2 2 3 4" xfId="9228"/>
    <cellStyle name="DescriptionCAS 5 2 2 4" xfId="9229"/>
    <cellStyle name="DescriptionCAS 5 2 2 4 2" xfId="9230"/>
    <cellStyle name="DescriptionCAS 5 2 2 5" xfId="9231"/>
    <cellStyle name="DescriptionCAS 5 2 2 5 2" xfId="9232"/>
    <cellStyle name="DescriptionCAS 5 2 2 6" xfId="9233"/>
    <cellStyle name="DescriptionCAS 5 2 3" xfId="9234"/>
    <cellStyle name="DescriptionCAS 5 2 3 2" xfId="9235"/>
    <cellStyle name="DescriptionCAS 5 2 3 2 2" xfId="9236"/>
    <cellStyle name="DescriptionCAS 5 2 3 2 2 2" xfId="9237"/>
    <cellStyle name="DescriptionCAS 5 2 3 2 3" xfId="9238"/>
    <cellStyle name="DescriptionCAS 5 2 3 2 3 2" xfId="9239"/>
    <cellStyle name="DescriptionCAS 5 2 3 2 4" xfId="9240"/>
    <cellStyle name="DescriptionCAS 5 2 3 3" xfId="9241"/>
    <cellStyle name="DescriptionCAS 5 2 3 3 2" xfId="9242"/>
    <cellStyle name="DescriptionCAS 5 2 3 3 3" xfId="9243"/>
    <cellStyle name="DescriptionCAS 5 2 3 3 3 2" xfId="9244"/>
    <cellStyle name="DescriptionCAS 5 2 3 3 4" xfId="9245"/>
    <cellStyle name="DescriptionCAS 5 2 3 4" xfId="9246"/>
    <cellStyle name="DescriptionCAS 5 2 3 4 2" xfId="9247"/>
    <cellStyle name="DescriptionCAS 5 2 3 5" xfId="9248"/>
    <cellStyle name="DescriptionCAS 5 2 3 5 2" xfId="9249"/>
    <cellStyle name="DescriptionCAS 5 2 3 6" xfId="9250"/>
    <cellStyle name="DescriptionCAS 5 2 4" xfId="9251"/>
    <cellStyle name="DescriptionCAS 5 2 4 2" xfId="9252"/>
    <cellStyle name="DescriptionCAS 5 2 4 2 2" xfId="9253"/>
    <cellStyle name="DescriptionCAS 5 2 4 2 2 2" xfId="9254"/>
    <cellStyle name="DescriptionCAS 5 2 4 2 3" xfId="9255"/>
    <cellStyle name="DescriptionCAS 5 2 4 2 3 2" xfId="9256"/>
    <cellStyle name="DescriptionCAS 5 2 4 2 4" xfId="9257"/>
    <cellStyle name="DescriptionCAS 5 2 4 3" xfId="9258"/>
    <cellStyle name="DescriptionCAS 5 2 4 3 2" xfId="9259"/>
    <cellStyle name="DescriptionCAS 5 2 4 3 3" xfId="9260"/>
    <cellStyle name="DescriptionCAS 5 2 4 3 3 2" xfId="9261"/>
    <cellStyle name="DescriptionCAS 5 2 4 3 4" xfId="9262"/>
    <cellStyle name="DescriptionCAS 5 2 4 4" xfId="9263"/>
    <cellStyle name="DescriptionCAS 5 2 4 4 2" xfId="9264"/>
    <cellStyle name="DescriptionCAS 5 2 4 5" xfId="9265"/>
    <cellStyle name="DescriptionCAS 5 2 4 5 2" xfId="9266"/>
    <cellStyle name="DescriptionCAS 5 2 4 6" xfId="9267"/>
    <cellStyle name="DescriptionCAS 5 2 5" xfId="9268"/>
    <cellStyle name="DescriptionCAS 5 2 5 2" xfId="9269"/>
    <cellStyle name="DescriptionCAS 5 2 5 2 2" xfId="9270"/>
    <cellStyle name="DescriptionCAS 5 2 5 3" xfId="9271"/>
    <cellStyle name="DescriptionCAS 5 2 5 3 2" xfId="9272"/>
    <cellStyle name="DescriptionCAS 5 2 5 4" xfId="9273"/>
    <cellStyle name="DescriptionCAS 5 2 6" xfId="9274"/>
    <cellStyle name="DescriptionCAS 5 2 6 2" xfId="9275"/>
    <cellStyle name="DescriptionCAS 5 2 6 3" xfId="9276"/>
    <cellStyle name="DescriptionCAS 5 2 6 3 2" xfId="9277"/>
    <cellStyle name="DescriptionCAS 5 2 6 4" xfId="9278"/>
    <cellStyle name="DescriptionCAS 5 2 7" xfId="9279"/>
    <cellStyle name="DescriptionCAS 5 2 7 2" xfId="9280"/>
    <cellStyle name="DescriptionCAS 5 2 8" xfId="9281"/>
    <cellStyle name="DescriptionCAS 5 2 8 2" xfId="9282"/>
    <cellStyle name="DescriptionCAS 5 2 9" xfId="9283"/>
    <cellStyle name="DescriptionCAS 5 3" xfId="9284"/>
    <cellStyle name="DescriptionCAS 5 3 2" xfId="9285"/>
    <cellStyle name="DescriptionCAS 5 3 2 2" xfId="9286"/>
    <cellStyle name="DescriptionCAS 5 3 2 2 2" xfId="9287"/>
    <cellStyle name="DescriptionCAS 5 3 2 3" xfId="9288"/>
    <cellStyle name="DescriptionCAS 5 3 2 3 2" xfId="9289"/>
    <cellStyle name="DescriptionCAS 5 3 2 4" xfId="9290"/>
    <cellStyle name="DescriptionCAS 5 3 3" xfId="9291"/>
    <cellStyle name="DescriptionCAS 5 3 3 2" xfId="9292"/>
    <cellStyle name="DescriptionCAS 5 3 3 3" xfId="9293"/>
    <cellStyle name="DescriptionCAS 5 3 3 3 2" xfId="9294"/>
    <cellStyle name="DescriptionCAS 5 3 3 4" xfId="9295"/>
    <cellStyle name="DescriptionCAS 5 3 4" xfId="9296"/>
    <cellStyle name="DescriptionCAS 5 3 4 2" xfId="9297"/>
    <cellStyle name="DescriptionCAS 5 3 5" xfId="9298"/>
    <cellStyle name="DescriptionCAS 5 3 5 2" xfId="9299"/>
    <cellStyle name="DescriptionCAS 5 3 6" xfId="9300"/>
    <cellStyle name="DescriptionCAS 5 4" xfId="9301"/>
    <cellStyle name="DescriptionCAS 5 4 2" xfId="9302"/>
    <cellStyle name="DescriptionCAS 5 4 2 2" xfId="9303"/>
    <cellStyle name="DescriptionCAS 5 4 2 2 2" xfId="9304"/>
    <cellStyle name="DescriptionCAS 5 4 2 3" xfId="9305"/>
    <cellStyle name="DescriptionCAS 5 4 2 3 2" xfId="9306"/>
    <cellStyle name="DescriptionCAS 5 4 2 4" xfId="9307"/>
    <cellStyle name="DescriptionCAS 5 4 3" xfId="9308"/>
    <cellStyle name="DescriptionCAS 5 4 3 2" xfId="9309"/>
    <cellStyle name="DescriptionCAS 5 4 3 3" xfId="9310"/>
    <cellStyle name="DescriptionCAS 5 4 3 3 2" xfId="9311"/>
    <cellStyle name="DescriptionCAS 5 4 3 4" xfId="9312"/>
    <cellStyle name="DescriptionCAS 5 4 4" xfId="9313"/>
    <cellStyle name="DescriptionCAS 5 4 4 2" xfId="9314"/>
    <cellStyle name="DescriptionCAS 5 4 5" xfId="9315"/>
    <cellStyle name="DescriptionCAS 5 4 5 2" xfId="9316"/>
    <cellStyle name="DescriptionCAS 5 4 6" xfId="9317"/>
    <cellStyle name="DescriptionCAS 5 5" xfId="9318"/>
    <cellStyle name="DescriptionCAS 5 5 2" xfId="9319"/>
    <cellStyle name="DescriptionCAS 5 5 2 2" xfId="9320"/>
    <cellStyle name="DescriptionCAS 5 5 2 2 2" xfId="9321"/>
    <cellStyle name="DescriptionCAS 5 5 2 3" xfId="9322"/>
    <cellStyle name="DescriptionCAS 5 5 2 3 2" xfId="9323"/>
    <cellStyle name="DescriptionCAS 5 5 2 4" xfId="9324"/>
    <cellStyle name="DescriptionCAS 5 5 3" xfId="9325"/>
    <cellStyle name="DescriptionCAS 5 5 3 2" xfId="9326"/>
    <cellStyle name="DescriptionCAS 5 5 3 3" xfId="9327"/>
    <cellStyle name="DescriptionCAS 5 5 3 3 2" xfId="9328"/>
    <cellStyle name="DescriptionCAS 5 5 3 4" xfId="9329"/>
    <cellStyle name="DescriptionCAS 5 5 4" xfId="9330"/>
    <cellStyle name="DescriptionCAS 5 5 4 2" xfId="9331"/>
    <cellStyle name="DescriptionCAS 5 5 5" xfId="9332"/>
    <cellStyle name="DescriptionCAS 5 5 5 2" xfId="9333"/>
    <cellStyle name="DescriptionCAS 5 5 6" xfId="9334"/>
    <cellStyle name="DescriptionCAS 5 6" xfId="9335"/>
    <cellStyle name="DescriptionCAS 5 6 2" xfId="9336"/>
    <cellStyle name="DescriptionCAS 5 6 2 2" xfId="9337"/>
    <cellStyle name="DescriptionCAS 5 6 2 2 2" xfId="9338"/>
    <cellStyle name="DescriptionCAS 5 6 2 3" xfId="9339"/>
    <cellStyle name="DescriptionCAS 5 6 2 3 2" xfId="9340"/>
    <cellStyle name="DescriptionCAS 5 6 2 4" xfId="9341"/>
    <cellStyle name="DescriptionCAS 5 6 3" xfId="9342"/>
    <cellStyle name="DescriptionCAS 5 6 3 2" xfId="9343"/>
    <cellStyle name="DescriptionCAS 5 6 3 3" xfId="9344"/>
    <cellStyle name="DescriptionCAS 5 6 3 3 2" xfId="9345"/>
    <cellStyle name="DescriptionCAS 5 6 3 4" xfId="9346"/>
    <cellStyle name="DescriptionCAS 5 6 4" xfId="9347"/>
    <cellStyle name="DescriptionCAS 5 6 4 2" xfId="9348"/>
    <cellStyle name="DescriptionCAS 5 6 5" xfId="9349"/>
    <cellStyle name="DescriptionCAS 5 6 5 2" xfId="9350"/>
    <cellStyle name="DescriptionCAS 5 6 6" xfId="9351"/>
    <cellStyle name="DescriptionCAS 5 7" xfId="9352"/>
    <cellStyle name="DescriptionCAS 5 7 2" xfId="9353"/>
    <cellStyle name="DescriptionCAS 5 7 2 2" xfId="9354"/>
    <cellStyle name="DescriptionCAS 5 7 3" xfId="9355"/>
    <cellStyle name="DescriptionCAS 5 7 3 2" xfId="9356"/>
    <cellStyle name="DescriptionCAS 5 7 4" xfId="9357"/>
    <cellStyle name="DescriptionCAS 5 8" xfId="9358"/>
    <cellStyle name="DescriptionCAS 5 8 2" xfId="9359"/>
    <cellStyle name="DescriptionCAS 5 8 3" xfId="9360"/>
    <cellStyle name="DescriptionCAS 5 8 3 2" xfId="9361"/>
    <cellStyle name="DescriptionCAS 5 8 4" xfId="9362"/>
    <cellStyle name="DescriptionCAS 5 9" xfId="9363"/>
    <cellStyle name="DescriptionCAS 5 9 2" xfId="9364"/>
    <cellStyle name="DescriptionCAS 6" xfId="9365"/>
    <cellStyle name="DescriptionCAS 6 2" xfId="9366"/>
    <cellStyle name="DescriptionCAS 6 2 2" xfId="9367"/>
    <cellStyle name="DescriptionCAS 6 3" xfId="9368"/>
    <cellStyle name="DescriptionCAS 6 3 2" xfId="9369"/>
    <cellStyle name="DescriptionCAS 6 4" xfId="9370"/>
    <cellStyle name="DescriptionCAS 7" xfId="9371"/>
    <cellStyle name="DescriptionCAS 7 2" xfId="9372"/>
    <cellStyle name="DescriptionCAS 7 3" xfId="9373"/>
    <cellStyle name="DescriptionCAS 7 3 2" xfId="9374"/>
    <cellStyle name="DescriptionCAS 7 4" xfId="9375"/>
    <cellStyle name="DescriptionCAS 7 5" xfId="9376"/>
    <cellStyle name="DescriptionCAS 8" xfId="9377"/>
    <cellStyle name="DescriptionCAS 8 2" xfId="9378"/>
    <cellStyle name="DescriptionCAS 8 3" xfId="9379"/>
    <cellStyle name="DescriptionCAS 8 4" xfId="9380"/>
    <cellStyle name="DescriptionCAS 9" xfId="9381"/>
    <cellStyle name="DescriptionCAS 9 2" xfId="9382"/>
    <cellStyle name="DescriptionCAS 9 3" xfId="9383"/>
    <cellStyle name="DescriptionCAS 9 4" xfId="9384"/>
    <cellStyle name="Dia" xfId="9385"/>
    <cellStyle name="Ellenőrzőcella" xfId="9386"/>
    <cellStyle name="Encabez1" xfId="9387"/>
    <cellStyle name="Encabez2" xfId="9388"/>
    <cellStyle name="Encabezado 4" xfId="9389"/>
    <cellStyle name="Énfasis1" xfId="9390"/>
    <cellStyle name="Énfasis2" xfId="9391"/>
    <cellStyle name="Énfasis3" xfId="9392"/>
    <cellStyle name="Énfasis4" xfId="9393"/>
    <cellStyle name="Énfasis5" xfId="9394"/>
    <cellStyle name="Énfasis6" xfId="9395"/>
    <cellStyle name="Entrada" xfId="9396"/>
    <cellStyle name="Entrada 10" xfId="9397"/>
    <cellStyle name="Entrada 10 2" xfId="9398"/>
    <cellStyle name="Entrada 10 2 2" xfId="9399"/>
    <cellStyle name="Entrada 10 3" xfId="9400"/>
    <cellStyle name="Entrada 10 3 2" xfId="9401"/>
    <cellStyle name="Entrada 10 4" xfId="9402"/>
    <cellStyle name="Entrada 10 5" xfId="9403"/>
    <cellStyle name="Entrada 11" xfId="9404"/>
    <cellStyle name="Entrada 11 2" xfId="9405"/>
    <cellStyle name="Entrada 11 2 2" xfId="9406"/>
    <cellStyle name="Entrada 11 3" xfId="9407"/>
    <cellStyle name="Entrada 11 3 2" xfId="9408"/>
    <cellStyle name="Entrada 11 4" xfId="9409"/>
    <cellStyle name="Entrada 11 5" xfId="9410"/>
    <cellStyle name="Entrada 12" xfId="9411"/>
    <cellStyle name="Entrada 12 2" xfId="9412"/>
    <cellStyle name="Entrada 12 2 2" xfId="9413"/>
    <cellStyle name="Entrada 12 3" xfId="9414"/>
    <cellStyle name="Entrada 12 3 2" xfId="9415"/>
    <cellStyle name="Entrada 12 4" xfId="9416"/>
    <cellStyle name="Entrada 12 5" xfId="9417"/>
    <cellStyle name="Entrada 13" xfId="9418"/>
    <cellStyle name="Entrada 13 2" xfId="9419"/>
    <cellStyle name="Entrada 13 2 2" xfId="9420"/>
    <cellStyle name="Entrada 13 3" xfId="9421"/>
    <cellStyle name="Entrada 13 3 2" xfId="9422"/>
    <cellStyle name="Entrada 13 4" xfId="9423"/>
    <cellStyle name="Entrada 13 5" xfId="9424"/>
    <cellStyle name="Entrada 14" xfId="9425"/>
    <cellStyle name="Entrada 14 2" xfId="9426"/>
    <cellStyle name="Entrada 14 2 2" xfId="9427"/>
    <cellStyle name="Entrada 14 3" xfId="9428"/>
    <cellStyle name="Entrada 14 3 2" xfId="9429"/>
    <cellStyle name="Entrada 14 4" xfId="9430"/>
    <cellStyle name="Entrada 14 5" xfId="9431"/>
    <cellStyle name="Entrada 15" xfId="9432"/>
    <cellStyle name="Entrada 15 2" xfId="9433"/>
    <cellStyle name="Entrada 15 2 2" xfId="9434"/>
    <cellStyle name="Entrada 15 3" xfId="9435"/>
    <cellStyle name="Entrada 15 3 2" xfId="9436"/>
    <cellStyle name="Entrada 15 4" xfId="9437"/>
    <cellStyle name="Entrada 15 5" xfId="9438"/>
    <cellStyle name="Entrada 16" xfId="9439"/>
    <cellStyle name="Entrada 16 2" xfId="9440"/>
    <cellStyle name="Entrada 16 2 2" xfId="9441"/>
    <cellStyle name="Entrada 16 3" xfId="9442"/>
    <cellStyle name="Entrada 16 3 2" xfId="9443"/>
    <cellStyle name="Entrada 16 4" xfId="9444"/>
    <cellStyle name="Entrada 16 5" xfId="9445"/>
    <cellStyle name="Entrada 17" xfId="9446"/>
    <cellStyle name="Entrada 17 2" xfId="9447"/>
    <cellStyle name="Entrada 17 2 2" xfId="9448"/>
    <cellStyle name="Entrada 17 3" xfId="9449"/>
    <cellStyle name="Entrada 17 3 2" xfId="9450"/>
    <cellStyle name="Entrada 17 4" xfId="9451"/>
    <cellStyle name="Entrada 17 5" xfId="9452"/>
    <cellStyle name="Entrada 18" xfId="9453"/>
    <cellStyle name="Entrada 18 2" xfId="9454"/>
    <cellStyle name="Entrada 18 2 2" xfId="9455"/>
    <cellStyle name="Entrada 18 3" xfId="9456"/>
    <cellStyle name="Entrada 18 3 2" xfId="9457"/>
    <cellStyle name="Entrada 18 4" xfId="9458"/>
    <cellStyle name="Entrada 18 5" xfId="9459"/>
    <cellStyle name="Entrada 19" xfId="9460"/>
    <cellStyle name="Entrada 19 2" xfId="9461"/>
    <cellStyle name="Entrada 19 2 2" xfId="9462"/>
    <cellStyle name="Entrada 19 3" xfId="9463"/>
    <cellStyle name="Entrada 19 3 2" xfId="9464"/>
    <cellStyle name="Entrada 19 4" xfId="9465"/>
    <cellStyle name="Entrada 19 5" xfId="9466"/>
    <cellStyle name="Entrada 2" xfId="9467"/>
    <cellStyle name="Entrada 2 10" xfId="9468"/>
    <cellStyle name="Entrada 2 10 2" xfId="9469"/>
    <cellStyle name="Entrada 2 10 2 2" xfId="9470"/>
    <cellStyle name="Entrada 2 10 3" xfId="9471"/>
    <cellStyle name="Entrada 2 10 3 2" xfId="9472"/>
    <cellStyle name="Entrada 2 10 4" xfId="9473"/>
    <cellStyle name="Entrada 2 10 5" xfId="9474"/>
    <cellStyle name="Entrada 2 11" xfId="9475"/>
    <cellStyle name="Entrada 2 11 2" xfId="9476"/>
    <cellStyle name="Entrada 2 11 2 2" xfId="9477"/>
    <cellStyle name="Entrada 2 11 3" xfId="9478"/>
    <cellStyle name="Entrada 2 11 3 2" xfId="9479"/>
    <cellStyle name="Entrada 2 11 4" xfId="9480"/>
    <cellStyle name="Entrada 2 11 5" xfId="9481"/>
    <cellStyle name="Entrada 2 12" xfId="9482"/>
    <cellStyle name="Entrada 2 12 2" xfId="9483"/>
    <cellStyle name="Entrada 2 12 2 2" xfId="9484"/>
    <cellStyle name="Entrada 2 12 3" xfId="9485"/>
    <cellStyle name="Entrada 2 12 3 2" xfId="9486"/>
    <cellStyle name="Entrada 2 12 4" xfId="9487"/>
    <cellStyle name="Entrada 2 12 5" xfId="9488"/>
    <cellStyle name="Entrada 2 13" xfId="9489"/>
    <cellStyle name="Entrada 2 13 2" xfId="9490"/>
    <cellStyle name="Entrada 2 13 2 2" xfId="9491"/>
    <cellStyle name="Entrada 2 13 3" xfId="9492"/>
    <cellStyle name="Entrada 2 13 3 2" xfId="9493"/>
    <cellStyle name="Entrada 2 13 4" xfId="9494"/>
    <cellStyle name="Entrada 2 13 5" xfId="9495"/>
    <cellStyle name="Entrada 2 14" xfId="9496"/>
    <cellStyle name="Entrada 2 14 2" xfId="9497"/>
    <cellStyle name="Entrada 2 14 2 2" xfId="9498"/>
    <cellStyle name="Entrada 2 14 3" xfId="9499"/>
    <cellStyle name="Entrada 2 14 3 2" xfId="9500"/>
    <cellStyle name="Entrada 2 14 4" xfId="9501"/>
    <cellStyle name="Entrada 2 14 5" xfId="9502"/>
    <cellStyle name="Entrada 2 15" xfId="9503"/>
    <cellStyle name="Entrada 2 15 2" xfId="9504"/>
    <cellStyle name="Entrada 2 15 2 2" xfId="9505"/>
    <cellStyle name="Entrada 2 15 3" xfId="9506"/>
    <cellStyle name="Entrada 2 15 3 2" xfId="9507"/>
    <cellStyle name="Entrada 2 15 4" xfId="9508"/>
    <cellStyle name="Entrada 2 15 5" xfId="9509"/>
    <cellStyle name="Entrada 2 16" xfId="9510"/>
    <cellStyle name="Entrada 2 16 2" xfId="9511"/>
    <cellStyle name="Entrada 2 16 2 2" xfId="9512"/>
    <cellStyle name="Entrada 2 16 3" xfId="9513"/>
    <cellStyle name="Entrada 2 16 3 2" xfId="9514"/>
    <cellStyle name="Entrada 2 16 4" xfId="9515"/>
    <cellStyle name="Entrada 2 16 5" xfId="9516"/>
    <cellStyle name="Entrada 2 17" xfId="9517"/>
    <cellStyle name="Entrada 2 17 2" xfId="9518"/>
    <cellStyle name="Entrada 2 17 2 2" xfId="9519"/>
    <cellStyle name="Entrada 2 17 3" xfId="9520"/>
    <cellStyle name="Entrada 2 17 3 2" xfId="9521"/>
    <cellStyle name="Entrada 2 17 4" xfId="9522"/>
    <cellStyle name="Entrada 2 17 5" xfId="9523"/>
    <cellStyle name="Entrada 2 18" xfId="9524"/>
    <cellStyle name="Entrada 2 18 2" xfId="9525"/>
    <cellStyle name="Entrada 2 18 2 2" xfId="9526"/>
    <cellStyle name="Entrada 2 18 3" xfId="9527"/>
    <cellStyle name="Entrada 2 18 3 2" xfId="9528"/>
    <cellStyle name="Entrada 2 18 4" xfId="9529"/>
    <cellStyle name="Entrada 2 18 5" xfId="9530"/>
    <cellStyle name="Entrada 2 19" xfId="9531"/>
    <cellStyle name="Entrada 2 19 2" xfId="9532"/>
    <cellStyle name="Entrada 2 19 2 2" xfId="9533"/>
    <cellStyle name="Entrada 2 19 3" xfId="9534"/>
    <cellStyle name="Entrada 2 19 3 2" xfId="9535"/>
    <cellStyle name="Entrada 2 19 4" xfId="9536"/>
    <cellStyle name="Entrada 2 19 5" xfId="9537"/>
    <cellStyle name="Entrada 2 2" xfId="9538"/>
    <cellStyle name="Entrada 2 2 10" xfId="9539"/>
    <cellStyle name="Entrada 2 2 10 2" xfId="9540"/>
    <cellStyle name="Entrada 2 2 11" xfId="9541"/>
    <cellStyle name="Entrada 2 2 2" xfId="9542"/>
    <cellStyle name="Entrada 2 2 2 10" xfId="9543"/>
    <cellStyle name="Entrada 2 2 2 2" xfId="9544"/>
    <cellStyle name="Entrada 2 2 2 2 2" xfId="9545"/>
    <cellStyle name="Entrada 2 2 2 2 2 2" xfId="9546"/>
    <cellStyle name="Entrada 2 2 2 2 2 2 2" xfId="9547"/>
    <cellStyle name="Entrada 2 2 2 2 2 2 2 2" xfId="9548"/>
    <cellStyle name="Entrada 2 2 2 2 2 2 3" xfId="9549"/>
    <cellStyle name="Entrada 2 2 2 2 2 2 3 2" xfId="9550"/>
    <cellStyle name="Entrada 2 2 2 2 2 2 4" xfId="9551"/>
    <cellStyle name="Entrada 2 2 2 2 2 2 5" xfId="9552"/>
    <cellStyle name="Entrada 2 2 2 2 2 3" xfId="9553"/>
    <cellStyle name="Entrada 2 2 2 2 2 3 2" xfId="9554"/>
    <cellStyle name="Entrada 2 2 2 2 2 4" xfId="9555"/>
    <cellStyle name="Entrada 2 2 2 2 2 4 2" xfId="9556"/>
    <cellStyle name="Entrada 2 2 2 2 2 5" xfId="9557"/>
    <cellStyle name="Entrada 2 2 2 2 2 6" xfId="9558"/>
    <cellStyle name="Entrada 2 2 2 2 3" xfId="9559"/>
    <cellStyle name="Entrada 2 2 2 2 3 2" xfId="9560"/>
    <cellStyle name="Entrada 2 2 2 2 3 2 2" xfId="9561"/>
    <cellStyle name="Entrada 2 2 2 2 3 2 2 2" xfId="9562"/>
    <cellStyle name="Entrada 2 2 2 2 3 2 3" xfId="9563"/>
    <cellStyle name="Entrada 2 2 2 2 3 2 3 2" xfId="9564"/>
    <cellStyle name="Entrada 2 2 2 2 3 2 4" xfId="9565"/>
    <cellStyle name="Entrada 2 2 2 2 3 2 5" xfId="9566"/>
    <cellStyle name="Entrada 2 2 2 2 3 3" xfId="9567"/>
    <cellStyle name="Entrada 2 2 2 2 3 3 2" xfId="9568"/>
    <cellStyle name="Entrada 2 2 2 2 3 4" xfId="9569"/>
    <cellStyle name="Entrada 2 2 2 2 3 4 2" xfId="9570"/>
    <cellStyle name="Entrada 2 2 2 2 3 5" xfId="9571"/>
    <cellStyle name="Entrada 2 2 2 2 3 6" xfId="9572"/>
    <cellStyle name="Entrada 2 2 2 2 4" xfId="9573"/>
    <cellStyle name="Entrada 2 2 2 2 4 2" xfId="9574"/>
    <cellStyle name="Entrada 2 2 2 2 4 2 2" xfId="9575"/>
    <cellStyle name="Entrada 2 2 2 2 4 2 2 2" xfId="9576"/>
    <cellStyle name="Entrada 2 2 2 2 4 2 3" xfId="9577"/>
    <cellStyle name="Entrada 2 2 2 2 4 2 3 2" xfId="9578"/>
    <cellStyle name="Entrada 2 2 2 2 4 2 4" xfId="9579"/>
    <cellStyle name="Entrada 2 2 2 2 4 2 5" xfId="9580"/>
    <cellStyle name="Entrada 2 2 2 2 4 3" xfId="9581"/>
    <cellStyle name="Entrada 2 2 2 2 4 3 2" xfId="9582"/>
    <cellStyle name="Entrada 2 2 2 2 4 4" xfId="9583"/>
    <cellStyle name="Entrada 2 2 2 2 4 4 2" xfId="9584"/>
    <cellStyle name="Entrada 2 2 2 2 4 5" xfId="9585"/>
    <cellStyle name="Entrada 2 2 2 2 4 6" xfId="9586"/>
    <cellStyle name="Entrada 2 2 2 2 5" xfId="9587"/>
    <cellStyle name="Entrada 2 2 2 2 5 2" xfId="9588"/>
    <cellStyle name="Entrada 2 2 2 2 5 2 2" xfId="9589"/>
    <cellStyle name="Entrada 2 2 2 2 5 3" xfId="9590"/>
    <cellStyle name="Entrada 2 2 2 2 5 3 2" xfId="9591"/>
    <cellStyle name="Entrada 2 2 2 2 5 4" xfId="9592"/>
    <cellStyle name="Entrada 2 2 2 2 5 5" xfId="9593"/>
    <cellStyle name="Entrada 2 2 2 2 6" xfId="9594"/>
    <cellStyle name="Entrada 2 2 2 2 6 2" xfId="9595"/>
    <cellStyle name="Entrada 2 2 2 2 7" xfId="9596"/>
    <cellStyle name="Entrada 2 2 2 2 7 2" xfId="9597"/>
    <cellStyle name="Entrada 2 2 2 2 8" xfId="9598"/>
    <cellStyle name="Entrada 2 2 2 2 9" xfId="9599"/>
    <cellStyle name="Entrada 2 2 2 3" xfId="9600"/>
    <cellStyle name="Entrada 2 2 2 3 2" xfId="9601"/>
    <cellStyle name="Entrada 2 2 2 3 2 2" xfId="9602"/>
    <cellStyle name="Entrada 2 2 2 3 2 2 2" xfId="9603"/>
    <cellStyle name="Entrada 2 2 2 3 2 2 2 2" xfId="9604"/>
    <cellStyle name="Entrada 2 2 2 3 2 2 3" xfId="9605"/>
    <cellStyle name="Entrada 2 2 2 3 2 2 3 2" xfId="9606"/>
    <cellStyle name="Entrada 2 2 2 3 2 2 4" xfId="9607"/>
    <cellStyle name="Entrada 2 2 2 3 2 2 5" xfId="9608"/>
    <cellStyle name="Entrada 2 2 2 3 2 3" xfId="9609"/>
    <cellStyle name="Entrada 2 2 2 3 2 3 2" xfId="9610"/>
    <cellStyle name="Entrada 2 2 2 3 2 4" xfId="9611"/>
    <cellStyle name="Entrada 2 2 2 3 2 4 2" xfId="9612"/>
    <cellStyle name="Entrada 2 2 2 3 2 5" xfId="9613"/>
    <cellStyle name="Entrada 2 2 2 3 2 6" xfId="9614"/>
    <cellStyle name="Entrada 2 2 2 3 3" xfId="9615"/>
    <cellStyle name="Entrada 2 2 2 3 3 2" xfId="9616"/>
    <cellStyle name="Entrada 2 2 2 3 3 2 2" xfId="9617"/>
    <cellStyle name="Entrada 2 2 2 3 3 2 2 2" xfId="9618"/>
    <cellStyle name="Entrada 2 2 2 3 3 2 3" xfId="9619"/>
    <cellStyle name="Entrada 2 2 2 3 3 2 3 2" xfId="9620"/>
    <cellStyle name="Entrada 2 2 2 3 3 2 4" xfId="9621"/>
    <cellStyle name="Entrada 2 2 2 3 3 2 5" xfId="9622"/>
    <cellStyle name="Entrada 2 2 2 3 3 3" xfId="9623"/>
    <cellStyle name="Entrada 2 2 2 3 3 3 2" xfId="9624"/>
    <cellStyle name="Entrada 2 2 2 3 3 4" xfId="9625"/>
    <cellStyle name="Entrada 2 2 2 3 3 4 2" xfId="9626"/>
    <cellStyle name="Entrada 2 2 2 3 3 5" xfId="9627"/>
    <cellStyle name="Entrada 2 2 2 3 3 6" xfId="9628"/>
    <cellStyle name="Entrada 2 2 2 3 4" xfId="9629"/>
    <cellStyle name="Entrada 2 2 2 3 4 2" xfId="9630"/>
    <cellStyle name="Entrada 2 2 2 3 4 2 2" xfId="9631"/>
    <cellStyle name="Entrada 2 2 2 3 4 3" xfId="9632"/>
    <cellStyle name="Entrada 2 2 2 3 4 3 2" xfId="9633"/>
    <cellStyle name="Entrada 2 2 2 3 4 4" xfId="9634"/>
    <cellStyle name="Entrada 2 2 2 3 4 5" xfId="9635"/>
    <cellStyle name="Entrada 2 2 2 3 5" xfId="9636"/>
    <cellStyle name="Entrada 2 2 2 3 5 2" xfId="9637"/>
    <cellStyle name="Entrada 2 2 2 3 6" xfId="9638"/>
    <cellStyle name="Entrada 2 2 2 3 6 2" xfId="9639"/>
    <cellStyle name="Entrada 2 2 2 3 7" xfId="9640"/>
    <cellStyle name="Entrada 2 2 2 3 8" xfId="9641"/>
    <cellStyle name="Entrada 2 2 2 4" xfId="9642"/>
    <cellStyle name="Entrada 2 2 2 4 2" xfId="9643"/>
    <cellStyle name="Entrada 2 2 2 4 2 2" xfId="9644"/>
    <cellStyle name="Entrada 2 2 2 4 2 2 2" xfId="9645"/>
    <cellStyle name="Entrada 2 2 2 4 2 3" xfId="9646"/>
    <cellStyle name="Entrada 2 2 2 4 2 3 2" xfId="9647"/>
    <cellStyle name="Entrada 2 2 2 4 2 4" xfId="9648"/>
    <cellStyle name="Entrada 2 2 2 4 2 5" xfId="9649"/>
    <cellStyle name="Entrada 2 2 2 4 3" xfId="9650"/>
    <cellStyle name="Entrada 2 2 2 4 3 2" xfId="9651"/>
    <cellStyle name="Entrada 2 2 2 4 4" xfId="9652"/>
    <cellStyle name="Entrada 2 2 2 4 4 2" xfId="9653"/>
    <cellStyle name="Entrada 2 2 2 4 5" xfId="9654"/>
    <cellStyle name="Entrada 2 2 2 4 6" xfId="9655"/>
    <cellStyle name="Entrada 2 2 2 5" xfId="9656"/>
    <cellStyle name="Entrada 2 2 2 5 2" xfId="9657"/>
    <cellStyle name="Entrada 2 2 2 5 2 2" xfId="9658"/>
    <cellStyle name="Entrada 2 2 2 5 2 2 2" xfId="9659"/>
    <cellStyle name="Entrada 2 2 2 5 2 3" xfId="9660"/>
    <cellStyle name="Entrada 2 2 2 5 2 3 2" xfId="9661"/>
    <cellStyle name="Entrada 2 2 2 5 2 4" xfId="9662"/>
    <cellStyle name="Entrada 2 2 2 5 2 5" xfId="9663"/>
    <cellStyle name="Entrada 2 2 2 5 3" xfId="9664"/>
    <cellStyle name="Entrada 2 2 2 5 3 2" xfId="9665"/>
    <cellStyle name="Entrada 2 2 2 5 4" xfId="9666"/>
    <cellStyle name="Entrada 2 2 2 5 4 2" xfId="9667"/>
    <cellStyle name="Entrada 2 2 2 5 5" xfId="9668"/>
    <cellStyle name="Entrada 2 2 2 5 6" xfId="9669"/>
    <cellStyle name="Entrada 2 2 2 6" xfId="9670"/>
    <cellStyle name="Entrada 2 2 2 6 2" xfId="9671"/>
    <cellStyle name="Entrada 2 2 2 6 2 2" xfId="9672"/>
    <cellStyle name="Entrada 2 2 2 6 2 2 2" xfId="9673"/>
    <cellStyle name="Entrada 2 2 2 6 2 3" xfId="9674"/>
    <cellStyle name="Entrada 2 2 2 6 2 3 2" xfId="9675"/>
    <cellStyle name="Entrada 2 2 2 6 2 4" xfId="9676"/>
    <cellStyle name="Entrada 2 2 2 6 2 5" xfId="9677"/>
    <cellStyle name="Entrada 2 2 2 6 3" xfId="9678"/>
    <cellStyle name="Entrada 2 2 2 6 3 2" xfId="9679"/>
    <cellStyle name="Entrada 2 2 2 6 4" xfId="9680"/>
    <cellStyle name="Entrada 2 2 2 6 4 2" xfId="9681"/>
    <cellStyle name="Entrada 2 2 2 6 5" xfId="9682"/>
    <cellStyle name="Entrada 2 2 2 6 6" xfId="9683"/>
    <cellStyle name="Entrada 2 2 2 7" xfId="9684"/>
    <cellStyle name="Entrada 2 2 2 7 2" xfId="9685"/>
    <cellStyle name="Entrada 2 2 2 7 2 2" xfId="9686"/>
    <cellStyle name="Entrada 2 2 2 7 3" xfId="9687"/>
    <cellStyle name="Entrada 2 2 2 7 3 2" xfId="9688"/>
    <cellStyle name="Entrada 2 2 2 7 4" xfId="9689"/>
    <cellStyle name="Entrada 2 2 2 7 5" xfId="9690"/>
    <cellStyle name="Entrada 2 2 2 8" xfId="9691"/>
    <cellStyle name="Entrada 2 2 2 8 2" xfId="9692"/>
    <cellStyle name="Entrada 2 2 2 9" xfId="9693"/>
    <cellStyle name="Entrada 2 2 2 9 2" xfId="9694"/>
    <cellStyle name="Entrada 2 2 3" xfId="9695"/>
    <cellStyle name="Entrada 2 2 3 2" xfId="9696"/>
    <cellStyle name="Entrada 2 2 3 2 2" xfId="9697"/>
    <cellStyle name="Entrada 2 2 3 2 2 2" xfId="9698"/>
    <cellStyle name="Entrada 2 2 3 2 2 2 2" xfId="9699"/>
    <cellStyle name="Entrada 2 2 3 2 2 3" xfId="9700"/>
    <cellStyle name="Entrada 2 2 3 2 2 3 2" xfId="9701"/>
    <cellStyle name="Entrada 2 2 3 2 2 4" xfId="9702"/>
    <cellStyle name="Entrada 2 2 3 2 2 5" xfId="9703"/>
    <cellStyle name="Entrada 2 2 3 2 3" xfId="9704"/>
    <cellStyle name="Entrada 2 2 3 2 3 2" xfId="9705"/>
    <cellStyle name="Entrada 2 2 3 2 4" xfId="9706"/>
    <cellStyle name="Entrada 2 2 3 2 4 2" xfId="9707"/>
    <cellStyle name="Entrada 2 2 3 2 5" xfId="9708"/>
    <cellStyle name="Entrada 2 2 3 2 6" xfId="9709"/>
    <cellStyle name="Entrada 2 2 3 3" xfId="9710"/>
    <cellStyle name="Entrada 2 2 3 3 2" xfId="9711"/>
    <cellStyle name="Entrada 2 2 3 3 2 2" xfId="9712"/>
    <cellStyle name="Entrada 2 2 3 3 2 2 2" xfId="9713"/>
    <cellStyle name="Entrada 2 2 3 3 2 3" xfId="9714"/>
    <cellStyle name="Entrada 2 2 3 3 2 3 2" xfId="9715"/>
    <cellStyle name="Entrada 2 2 3 3 2 4" xfId="9716"/>
    <cellStyle name="Entrada 2 2 3 3 2 5" xfId="9717"/>
    <cellStyle name="Entrada 2 2 3 3 3" xfId="9718"/>
    <cellStyle name="Entrada 2 2 3 3 3 2" xfId="9719"/>
    <cellStyle name="Entrada 2 2 3 3 4" xfId="9720"/>
    <cellStyle name="Entrada 2 2 3 3 4 2" xfId="9721"/>
    <cellStyle name="Entrada 2 2 3 3 5" xfId="9722"/>
    <cellStyle name="Entrada 2 2 3 3 6" xfId="9723"/>
    <cellStyle name="Entrada 2 2 3 4" xfId="9724"/>
    <cellStyle name="Entrada 2 2 3 4 2" xfId="9725"/>
    <cellStyle name="Entrada 2 2 3 4 2 2" xfId="9726"/>
    <cellStyle name="Entrada 2 2 3 4 2 2 2" xfId="9727"/>
    <cellStyle name="Entrada 2 2 3 4 2 3" xfId="9728"/>
    <cellStyle name="Entrada 2 2 3 4 2 3 2" xfId="9729"/>
    <cellStyle name="Entrada 2 2 3 4 2 4" xfId="9730"/>
    <cellStyle name="Entrada 2 2 3 4 2 5" xfId="9731"/>
    <cellStyle name="Entrada 2 2 3 4 3" xfId="9732"/>
    <cellStyle name="Entrada 2 2 3 4 3 2" xfId="9733"/>
    <cellStyle name="Entrada 2 2 3 4 4" xfId="9734"/>
    <cellStyle name="Entrada 2 2 3 4 4 2" xfId="9735"/>
    <cellStyle name="Entrada 2 2 3 4 5" xfId="9736"/>
    <cellStyle name="Entrada 2 2 3 4 6" xfId="9737"/>
    <cellStyle name="Entrada 2 2 3 5" xfId="9738"/>
    <cellStyle name="Entrada 2 2 3 5 2" xfId="9739"/>
    <cellStyle name="Entrada 2 2 3 5 2 2" xfId="9740"/>
    <cellStyle name="Entrada 2 2 3 5 3" xfId="9741"/>
    <cellStyle name="Entrada 2 2 3 5 3 2" xfId="9742"/>
    <cellStyle name="Entrada 2 2 3 5 4" xfId="9743"/>
    <cellStyle name="Entrada 2 2 3 5 5" xfId="9744"/>
    <cellStyle name="Entrada 2 2 3 6" xfId="9745"/>
    <cellStyle name="Entrada 2 2 3 6 2" xfId="9746"/>
    <cellStyle name="Entrada 2 2 3 7" xfId="9747"/>
    <cellStyle name="Entrada 2 2 3 7 2" xfId="9748"/>
    <cellStyle name="Entrada 2 2 3 8" xfId="9749"/>
    <cellStyle name="Entrada 2 2 3 9" xfId="9750"/>
    <cellStyle name="Entrada 2 2 4" xfId="9751"/>
    <cellStyle name="Entrada 2 2 4 2" xfId="9752"/>
    <cellStyle name="Entrada 2 2 4 2 2" xfId="9753"/>
    <cellStyle name="Entrada 2 2 4 2 2 2" xfId="9754"/>
    <cellStyle name="Entrada 2 2 4 2 2 2 2" xfId="9755"/>
    <cellStyle name="Entrada 2 2 4 2 2 3" xfId="9756"/>
    <cellStyle name="Entrada 2 2 4 2 2 3 2" xfId="9757"/>
    <cellStyle name="Entrada 2 2 4 2 2 4" xfId="9758"/>
    <cellStyle name="Entrada 2 2 4 2 2 5" xfId="9759"/>
    <cellStyle name="Entrada 2 2 4 2 3" xfId="9760"/>
    <cellStyle name="Entrada 2 2 4 2 3 2" xfId="9761"/>
    <cellStyle name="Entrada 2 2 4 2 4" xfId="9762"/>
    <cellStyle name="Entrada 2 2 4 2 4 2" xfId="9763"/>
    <cellStyle name="Entrada 2 2 4 2 5" xfId="9764"/>
    <cellStyle name="Entrada 2 2 4 2 6" xfId="9765"/>
    <cellStyle name="Entrada 2 2 4 3" xfId="9766"/>
    <cellStyle name="Entrada 2 2 4 3 2" xfId="9767"/>
    <cellStyle name="Entrada 2 2 4 3 2 2" xfId="9768"/>
    <cellStyle name="Entrada 2 2 4 3 2 2 2" xfId="9769"/>
    <cellStyle name="Entrada 2 2 4 3 2 3" xfId="9770"/>
    <cellStyle name="Entrada 2 2 4 3 2 3 2" xfId="9771"/>
    <cellStyle name="Entrada 2 2 4 3 2 4" xfId="9772"/>
    <cellStyle name="Entrada 2 2 4 3 2 5" xfId="9773"/>
    <cellStyle name="Entrada 2 2 4 3 3" xfId="9774"/>
    <cellStyle name="Entrada 2 2 4 3 3 2" xfId="9775"/>
    <cellStyle name="Entrada 2 2 4 3 4" xfId="9776"/>
    <cellStyle name="Entrada 2 2 4 3 4 2" xfId="9777"/>
    <cellStyle name="Entrada 2 2 4 3 5" xfId="9778"/>
    <cellStyle name="Entrada 2 2 4 3 6" xfId="9779"/>
    <cellStyle name="Entrada 2 2 4 4" xfId="9780"/>
    <cellStyle name="Entrada 2 2 4 4 2" xfId="9781"/>
    <cellStyle name="Entrada 2 2 4 4 2 2" xfId="9782"/>
    <cellStyle name="Entrada 2 2 4 4 3" xfId="9783"/>
    <cellStyle name="Entrada 2 2 4 4 3 2" xfId="9784"/>
    <cellStyle name="Entrada 2 2 4 4 4" xfId="9785"/>
    <cellStyle name="Entrada 2 2 4 4 5" xfId="9786"/>
    <cellStyle name="Entrada 2 2 4 5" xfId="9787"/>
    <cellStyle name="Entrada 2 2 4 5 2" xfId="9788"/>
    <cellStyle name="Entrada 2 2 4 6" xfId="9789"/>
    <cellStyle name="Entrada 2 2 4 6 2" xfId="9790"/>
    <cellStyle name="Entrada 2 2 4 7" xfId="9791"/>
    <cellStyle name="Entrada 2 2 4 8" xfId="9792"/>
    <cellStyle name="Entrada 2 2 5" xfId="9793"/>
    <cellStyle name="Entrada 2 2 5 2" xfId="9794"/>
    <cellStyle name="Entrada 2 2 5 2 2" xfId="9795"/>
    <cellStyle name="Entrada 2 2 5 2 2 2" xfId="9796"/>
    <cellStyle name="Entrada 2 2 5 2 3" xfId="9797"/>
    <cellStyle name="Entrada 2 2 5 2 3 2" xfId="9798"/>
    <cellStyle name="Entrada 2 2 5 2 4" xfId="9799"/>
    <cellStyle name="Entrada 2 2 5 2 5" xfId="9800"/>
    <cellStyle name="Entrada 2 2 5 3" xfId="9801"/>
    <cellStyle name="Entrada 2 2 5 3 2" xfId="9802"/>
    <cellStyle name="Entrada 2 2 5 4" xfId="9803"/>
    <cellStyle name="Entrada 2 2 5 4 2" xfId="9804"/>
    <cellStyle name="Entrada 2 2 5 5" xfId="9805"/>
    <cellStyle name="Entrada 2 2 5 6" xfId="9806"/>
    <cellStyle name="Entrada 2 2 6" xfId="9807"/>
    <cellStyle name="Entrada 2 2 6 2" xfId="9808"/>
    <cellStyle name="Entrada 2 2 6 2 2" xfId="9809"/>
    <cellStyle name="Entrada 2 2 6 2 2 2" xfId="9810"/>
    <cellStyle name="Entrada 2 2 6 2 3" xfId="9811"/>
    <cellStyle name="Entrada 2 2 6 2 3 2" xfId="9812"/>
    <cellStyle name="Entrada 2 2 6 2 4" xfId="9813"/>
    <cellStyle name="Entrada 2 2 6 2 5" xfId="9814"/>
    <cellStyle name="Entrada 2 2 6 3" xfId="9815"/>
    <cellStyle name="Entrada 2 2 6 3 2" xfId="9816"/>
    <cellStyle name="Entrada 2 2 6 4" xfId="9817"/>
    <cellStyle name="Entrada 2 2 6 4 2" xfId="9818"/>
    <cellStyle name="Entrada 2 2 6 5" xfId="9819"/>
    <cellStyle name="Entrada 2 2 6 6" xfId="9820"/>
    <cellStyle name="Entrada 2 2 7" xfId="9821"/>
    <cellStyle name="Entrada 2 2 7 2" xfId="9822"/>
    <cellStyle name="Entrada 2 2 7 2 2" xfId="9823"/>
    <cellStyle name="Entrada 2 2 7 2 2 2" xfId="9824"/>
    <cellStyle name="Entrada 2 2 7 2 3" xfId="9825"/>
    <cellStyle name="Entrada 2 2 7 2 3 2" xfId="9826"/>
    <cellStyle name="Entrada 2 2 7 2 4" xfId="9827"/>
    <cellStyle name="Entrada 2 2 7 2 5" xfId="9828"/>
    <cellStyle name="Entrada 2 2 7 3" xfId="9829"/>
    <cellStyle name="Entrada 2 2 7 3 2" xfId="9830"/>
    <cellStyle name="Entrada 2 2 7 4" xfId="9831"/>
    <cellStyle name="Entrada 2 2 7 4 2" xfId="9832"/>
    <cellStyle name="Entrada 2 2 7 5" xfId="9833"/>
    <cellStyle name="Entrada 2 2 7 6" xfId="9834"/>
    <cellStyle name="Entrada 2 2 8" xfId="9835"/>
    <cellStyle name="Entrada 2 2 8 2" xfId="9836"/>
    <cellStyle name="Entrada 2 2 8 2 2" xfId="9837"/>
    <cellStyle name="Entrada 2 2 8 3" xfId="9838"/>
    <cellStyle name="Entrada 2 2 8 3 2" xfId="9839"/>
    <cellStyle name="Entrada 2 2 8 4" xfId="9840"/>
    <cellStyle name="Entrada 2 2 8 5" xfId="9841"/>
    <cellStyle name="Entrada 2 2 9" xfId="9842"/>
    <cellStyle name="Entrada 2 2 9 2" xfId="9843"/>
    <cellStyle name="Entrada 2 20" xfId="9844"/>
    <cellStyle name="Entrada 2 20 2" xfId="9845"/>
    <cellStyle name="Entrada 2 20 2 2" xfId="9846"/>
    <cellStyle name="Entrada 2 20 3" xfId="9847"/>
    <cellStyle name="Entrada 2 20 3 2" xfId="9848"/>
    <cellStyle name="Entrada 2 20 4" xfId="9849"/>
    <cellStyle name="Entrada 2 20 5" xfId="9850"/>
    <cellStyle name="Entrada 2 21" xfId="9851"/>
    <cellStyle name="Entrada 2 21 2" xfId="9852"/>
    <cellStyle name="Entrada 2 21 2 2" xfId="9853"/>
    <cellStyle name="Entrada 2 21 3" xfId="9854"/>
    <cellStyle name="Entrada 2 21 3 2" xfId="9855"/>
    <cellStyle name="Entrada 2 21 4" xfId="9856"/>
    <cellStyle name="Entrada 2 21 5" xfId="9857"/>
    <cellStyle name="Entrada 2 22" xfId="9858"/>
    <cellStyle name="Entrada 2 22 2" xfId="9859"/>
    <cellStyle name="Entrada 2 22 2 2" xfId="9860"/>
    <cellStyle name="Entrada 2 22 3" xfId="9861"/>
    <cellStyle name="Entrada 2 22 3 2" xfId="9862"/>
    <cellStyle name="Entrada 2 22 4" xfId="9863"/>
    <cellStyle name="Entrada 2 22 5" xfId="9864"/>
    <cellStyle name="Entrada 2 23" xfId="9865"/>
    <cellStyle name="Entrada 2 23 2" xfId="9866"/>
    <cellStyle name="Entrada 2 23 2 2" xfId="9867"/>
    <cellStyle name="Entrada 2 23 3" xfId="9868"/>
    <cellStyle name="Entrada 2 23 3 2" xfId="9869"/>
    <cellStyle name="Entrada 2 23 4" xfId="9870"/>
    <cellStyle name="Entrada 2 23 5" xfId="9871"/>
    <cellStyle name="Entrada 2 24" xfId="9872"/>
    <cellStyle name="Entrada 2 24 2" xfId="9873"/>
    <cellStyle name="Entrada 2 25" xfId="9874"/>
    <cellStyle name="Entrada 2 25 2" xfId="9875"/>
    <cellStyle name="Entrada 2 26" xfId="9876"/>
    <cellStyle name="Entrada 2 26 2" xfId="9877"/>
    <cellStyle name="Entrada 2 27" xfId="9878"/>
    <cellStyle name="Entrada 2 28" xfId="9879"/>
    <cellStyle name="Entrada 2 3" xfId="9880"/>
    <cellStyle name="Entrada 2 3 10" xfId="9881"/>
    <cellStyle name="Entrada 2 3 2" xfId="9882"/>
    <cellStyle name="Entrada 2 3 2 2" xfId="9883"/>
    <cellStyle name="Entrada 2 3 2 2 2" xfId="9884"/>
    <cellStyle name="Entrada 2 3 2 2 2 2" xfId="9885"/>
    <cellStyle name="Entrada 2 3 2 2 2 2 2" xfId="9886"/>
    <cellStyle name="Entrada 2 3 2 2 2 3" xfId="9887"/>
    <cellStyle name="Entrada 2 3 2 2 2 3 2" xfId="9888"/>
    <cellStyle name="Entrada 2 3 2 2 2 4" xfId="9889"/>
    <cellStyle name="Entrada 2 3 2 2 2 5" xfId="9890"/>
    <cellStyle name="Entrada 2 3 2 2 3" xfId="9891"/>
    <cellStyle name="Entrada 2 3 2 2 3 2" xfId="9892"/>
    <cellStyle name="Entrada 2 3 2 2 4" xfId="9893"/>
    <cellStyle name="Entrada 2 3 2 2 4 2" xfId="9894"/>
    <cellStyle name="Entrada 2 3 2 2 5" xfId="9895"/>
    <cellStyle name="Entrada 2 3 2 2 6" xfId="9896"/>
    <cellStyle name="Entrada 2 3 2 3" xfId="9897"/>
    <cellStyle name="Entrada 2 3 2 3 2" xfId="9898"/>
    <cellStyle name="Entrada 2 3 2 3 2 2" xfId="9899"/>
    <cellStyle name="Entrada 2 3 2 3 2 2 2" xfId="9900"/>
    <cellStyle name="Entrada 2 3 2 3 2 3" xfId="9901"/>
    <cellStyle name="Entrada 2 3 2 3 2 3 2" xfId="9902"/>
    <cellStyle name="Entrada 2 3 2 3 2 4" xfId="9903"/>
    <cellStyle name="Entrada 2 3 2 3 2 5" xfId="9904"/>
    <cellStyle name="Entrada 2 3 2 3 3" xfId="9905"/>
    <cellStyle name="Entrada 2 3 2 3 3 2" xfId="9906"/>
    <cellStyle name="Entrada 2 3 2 3 4" xfId="9907"/>
    <cellStyle name="Entrada 2 3 2 3 4 2" xfId="9908"/>
    <cellStyle name="Entrada 2 3 2 3 5" xfId="9909"/>
    <cellStyle name="Entrada 2 3 2 3 6" xfId="9910"/>
    <cellStyle name="Entrada 2 3 2 4" xfId="9911"/>
    <cellStyle name="Entrada 2 3 2 4 2" xfId="9912"/>
    <cellStyle name="Entrada 2 3 2 4 2 2" xfId="9913"/>
    <cellStyle name="Entrada 2 3 2 4 2 2 2" xfId="9914"/>
    <cellStyle name="Entrada 2 3 2 4 2 3" xfId="9915"/>
    <cellStyle name="Entrada 2 3 2 4 2 3 2" xfId="9916"/>
    <cellStyle name="Entrada 2 3 2 4 2 4" xfId="9917"/>
    <cellStyle name="Entrada 2 3 2 4 2 5" xfId="9918"/>
    <cellStyle name="Entrada 2 3 2 4 3" xfId="9919"/>
    <cellStyle name="Entrada 2 3 2 4 3 2" xfId="9920"/>
    <cellStyle name="Entrada 2 3 2 4 4" xfId="9921"/>
    <cellStyle name="Entrada 2 3 2 4 4 2" xfId="9922"/>
    <cellStyle name="Entrada 2 3 2 4 5" xfId="9923"/>
    <cellStyle name="Entrada 2 3 2 4 6" xfId="9924"/>
    <cellStyle name="Entrada 2 3 2 5" xfId="9925"/>
    <cellStyle name="Entrada 2 3 2 5 2" xfId="9926"/>
    <cellStyle name="Entrada 2 3 2 5 2 2" xfId="9927"/>
    <cellStyle name="Entrada 2 3 2 5 3" xfId="9928"/>
    <cellStyle name="Entrada 2 3 2 5 3 2" xfId="9929"/>
    <cellStyle name="Entrada 2 3 2 5 4" xfId="9930"/>
    <cellStyle name="Entrada 2 3 2 5 5" xfId="9931"/>
    <cellStyle name="Entrada 2 3 2 6" xfId="9932"/>
    <cellStyle name="Entrada 2 3 2 6 2" xfId="9933"/>
    <cellStyle name="Entrada 2 3 2 7" xfId="9934"/>
    <cellStyle name="Entrada 2 3 2 7 2" xfId="9935"/>
    <cellStyle name="Entrada 2 3 2 8" xfId="9936"/>
    <cellStyle name="Entrada 2 3 2 9" xfId="9937"/>
    <cellStyle name="Entrada 2 3 3" xfId="9938"/>
    <cellStyle name="Entrada 2 3 3 2" xfId="9939"/>
    <cellStyle name="Entrada 2 3 3 2 2" xfId="9940"/>
    <cellStyle name="Entrada 2 3 3 2 2 2" xfId="9941"/>
    <cellStyle name="Entrada 2 3 3 2 2 2 2" xfId="9942"/>
    <cellStyle name="Entrada 2 3 3 2 2 3" xfId="9943"/>
    <cellStyle name="Entrada 2 3 3 2 2 3 2" xfId="9944"/>
    <cellStyle name="Entrada 2 3 3 2 2 4" xfId="9945"/>
    <cellStyle name="Entrada 2 3 3 2 2 5" xfId="9946"/>
    <cellStyle name="Entrada 2 3 3 2 3" xfId="9947"/>
    <cellStyle name="Entrada 2 3 3 2 3 2" xfId="9948"/>
    <cellStyle name="Entrada 2 3 3 2 4" xfId="9949"/>
    <cellStyle name="Entrada 2 3 3 2 4 2" xfId="9950"/>
    <cellStyle name="Entrada 2 3 3 2 5" xfId="9951"/>
    <cellStyle name="Entrada 2 3 3 2 6" xfId="9952"/>
    <cellStyle name="Entrada 2 3 3 3" xfId="9953"/>
    <cellStyle name="Entrada 2 3 3 3 2" xfId="9954"/>
    <cellStyle name="Entrada 2 3 3 3 2 2" xfId="9955"/>
    <cellStyle name="Entrada 2 3 3 3 2 2 2" xfId="9956"/>
    <cellStyle name="Entrada 2 3 3 3 2 3" xfId="9957"/>
    <cellStyle name="Entrada 2 3 3 3 2 3 2" xfId="9958"/>
    <cellStyle name="Entrada 2 3 3 3 2 4" xfId="9959"/>
    <cellStyle name="Entrada 2 3 3 3 2 5" xfId="9960"/>
    <cellStyle name="Entrada 2 3 3 3 3" xfId="9961"/>
    <cellStyle name="Entrada 2 3 3 3 3 2" xfId="9962"/>
    <cellStyle name="Entrada 2 3 3 3 4" xfId="9963"/>
    <cellStyle name="Entrada 2 3 3 3 4 2" xfId="9964"/>
    <cellStyle name="Entrada 2 3 3 3 5" xfId="9965"/>
    <cellStyle name="Entrada 2 3 3 3 6" xfId="9966"/>
    <cellStyle name="Entrada 2 3 3 4" xfId="9967"/>
    <cellStyle name="Entrada 2 3 3 4 2" xfId="9968"/>
    <cellStyle name="Entrada 2 3 3 4 2 2" xfId="9969"/>
    <cellStyle name="Entrada 2 3 3 4 3" xfId="9970"/>
    <cellStyle name="Entrada 2 3 3 4 3 2" xfId="9971"/>
    <cellStyle name="Entrada 2 3 3 4 4" xfId="9972"/>
    <cellStyle name="Entrada 2 3 3 4 5" xfId="9973"/>
    <cellStyle name="Entrada 2 3 3 5" xfId="9974"/>
    <cellStyle name="Entrada 2 3 3 5 2" xfId="9975"/>
    <cellStyle name="Entrada 2 3 3 6" xfId="9976"/>
    <cellStyle name="Entrada 2 3 3 6 2" xfId="9977"/>
    <cellStyle name="Entrada 2 3 3 7" xfId="9978"/>
    <cellStyle name="Entrada 2 3 3 8" xfId="9979"/>
    <cellStyle name="Entrada 2 3 4" xfId="9980"/>
    <cellStyle name="Entrada 2 3 4 2" xfId="9981"/>
    <cellStyle name="Entrada 2 3 4 2 2" xfId="9982"/>
    <cellStyle name="Entrada 2 3 4 2 2 2" xfId="9983"/>
    <cellStyle name="Entrada 2 3 4 2 3" xfId="9984"/>
    <cellStyle name="Entrada 2 3 4 2 3 2" xfId="9985"/>
    <cellStyle name="Entrada 2 3 4 2 4" xfId="9986"/>
    <cellStyle name="Entrada 2 3 4 2 5" xfId="9987"/>
    <cellStyle name="Entrada 2 3 4 3" xfId="9988"/>
    <cellStyle name="Entrada 2 3 4 3 2" xfId="9989"/>
    <cellStyle name="Entrada 2 3 4 4" xfId="9990"/>
    <cellStyle name="Entrada 2 3 4 4 2" xfId="9991"/>
    <cellStyle name="Entrada 2 3 4 5" xfId="9992"/>
    <cellStyle name="Entrada 2 3 4 6" xfId="9993"/>
    <cellStyle name="Entrada 2 3 5" xfId="9994"/>
    <cellStyle name="Entrada 2 3 5 2" xfId="9995"/>
    <cellStyle name="Entrada 2 3 5 2 2" xfId="9996"/>
    <cellStyle name="Entrada 2 3 5 2 2 2" xfId="9997"/>
    <cellStyle name="Entrada 2 3 5 2 3" xfId="9998"/>
    <cellStyle name="Entrada 2 3 5 2 3 2" xfId="9999"/>
    <cellStyle name="Entrada 2 3 5 2 4" xfId="10000"/>
    <cellStyle name="Entrada 2 3 5 2 5" xfId="10001"/>
    <cellStyle name="Entrada 2 3 5 3" xfId="10002"/>
    <cellStyle name="Entrada 2 3 5 3 2" xfId="10003"/>
    <cellStyle name="Entrada 2 3 5 4" xfId="10004"/>
    <cellStyle name="Entrada 2 3 5 4 2" xfId="10005"/>
    <cellStyle name="Entrada 2 3 5 5" xfId="10006"/>
    <cellStyle name="Entrada 2 3 5 6" xfId="10007"/>
    <cellStyle name="Entrada 2 3 6" xfId="10008"/>
    <cellStyle name="Entrada 2 3 6 2" xfId="10009"/>
    <cellStyle name="Entrada 2 3 6 2 2" xfId="10010"/>
    <cellStyle name="Entrada 2 3 6 2 2 2" xfId="10011"/>
    <cellStyle name="Entrada 2 3 6 2 3" xfId="10012"/>
    <cellStyle name="Entrada 2 3 6 2 3 2" xfId="10013"/>
    <cellStyle name="Entrada 2 3 6 2 4" xfId="10014"/>
    <cellStyle name="Entrada 2 3 6 2 5" xfId="10015"/>
    <cellStyle name="Entrada 2 3 6 3" xfId="10016"/>
    <cellStyle name="Entrada 2 3 6 3 2" xfId="10017"/>
    <cellStyle name="Entrada 2 3 6 4" xfId="10018"/>
    <cellStyle name="Entrada 2 3 6 4 2" xfId="10019"/>
    <cellStyle name="Entrada 2 3 6 5" xfId="10020"/>
    <cellStyle name="Entrada 2 3 6 6" xfId="10021"/>
    <cellStyle name="Entrada 2 3 7" xfId="10022"/>
    <cellStyle name="Entrada 2 3 7 2" xfId="10023"/>
    <cellStyle name="Entrada 2 3 7 2 2" xfId="10024"/>
    <cellStyle name="Entrada 2 3 7 3" xfId="10025"/>
    <cellStyle name="Entrada 2 3 7 3 2" xfId="10026"/>
    <cellStyle name="Entrada 2 3 7 4" xfId="10027"/>
    <cellStyle name="Entrada 2 3 7 5" xfId="10028"/>
    <cellStyle name="Entrada 2 3 8" xfId="10029"/>
    <cellStyle name="Entrada 2 3 8 2" xfId="10030"/>
    <cellStyle name="Entrada 2 3 9" xfId="10031"/>
    <cellStyle name="Entrada 2 3 9 2" xfId="10032"/>
    <cellStyle name="Entrada 2 4" xfId="10033"/>
    <cellStyle name="Entrada 2 4 10" xfId="10034"/>
    <cellStyle name="Entrada 2 4 2" xfId="10035"/>
    <cellStyle name="Entrada 2 4 2 2" xfId="10036"/>
    <cellStyle name="Entrada 2 4 2 2 2" xfId="10037"/>
    <cellStyle name="Entrada 2 4 2 2 2 2" xfId="10038"/>
    <cellStyle name="Entrada 2 4 2 2 2 2 2" xfId="10039"/>
    <cellStyle name="Entrada 2 4 2 2 2 3" xfId="10040"/>
    <cellStyle name="Entrada 2 4 2 2 2 3 2" xfId="10041"/>
    <cellStyle name="Entrada 2 4 2 2 2 4" xfId="10042"/>
    <cellStyle name="Entrada 2 4 2 2 2 5" xfId="10043"/>
    <cellStyle name="Entrada 2 4 2 2 3" xfId="10044"/>
    <cellStyle name="Entrada 2 4 2 2 3 2" xfId="10045"/>
    <cellStyle name="Entrada 2 4 2 2 4" xfId="10046"/>
    <cellStyle name="Entrada 2 4 2 2 4 2" xfId="10047"/>
    <cellStyle name="Entrada 2 4 2 2 5" xfId="10048"/>
    <cellStyle name="Entrada 2 4 2 2 6" xfId="10049"/>
    <cellStyle name="Entrada 2 4 2 3" xfId="10050"/>
    <cellStyle name="Entrada 2 4 2 3 2" xfId="10051"/>
    <cellStyle name="Entrada 2 4 2 3 2 2" xfId="10052"/>
    <cellStyle name="Entrada 2 4 2 3 2 2 2" xfId="10053"/>
    <cellStyle name="Entrada 2 4 2 3 2 3" xfId="10054"/>
    <cellStyle name="Entrada 2 4 2 3 2 3 2" xfId="10055"/>
    <cellStyle name="Entrada 2 4 2 3 2 4" xfId="10056"/>
    <cellStyle name="Entrada 2 4 2 3 2 5" xfId="10057"/>
    <cellStyle name="Entrada 2 4 2 3 3" xfId="10058"/>
    <cellStyle name="Entrada 2 4 2 3 3 2" xfId="10059"/>
    <cellStyle name="Entrada 2 4 2 3 4" xfId="10060"/>
    <cellStyle name="Entrada 2 4 2 3 4 2" xfId="10061"/>
    <cellStyle name="Entrada 2 4 2 3 5" xfId="10062"/>
    <cellStyle name="Entrada 2 4 2 3 6" xfId="10063"/>
    <cellStyle name="Entrada 2 4 2 4" xfId="10064"/>
    <cellStyle name="Entrada 2 4 2 4 2" xfId="10065"/>
    <cellStyle name="Entrada 2 4 2 4 2 2" xfId="10066"/>
    <cellStyle name="Entrada 2 4 2 4 2 2 2" xfId="10067"/>
    <cellStyle name="Entrada 2 4 2 4 2 3" xfId="10068"/>
    <cellStyle name="Entrada 2 4 2 4 2 3 2" xfId="10069"/>
    <cellStyle name="Entrada 2 4 2 4 2 4" xfId="10070"/>
    <cellStyle name="Entrada 2 4 2 4 2 5" xfId="10071"/>
    <cellStyle name="Entrada 2 4 2 4 3" xfId="10072"/>
    <cellStyle name="Entrada 2 4 2 4 3 2" xfId="10073"/>
    <cellStyle name="Entrada 2 4 2 4 4" xfId="10074"/>
    <cellStyle name="Entrada 2 4 2 4 4 2" xfId="10075"/>
    <cellStyle name="Entrada 2 4 2 4 5" xfId="10076"/>
    <cellStyle name="Entrada 2 4 2 4 6" xfId="10077"/>
    <cellStyle name="Entrada 2 4 2 5" xfId="10078"/>
    <cellStyle name="Entrada 2 4 2 5 2" xfId="10079"/>
    <cellStyle name="Entrada 2 4 2 5 2 2" xfId="10080"/>
    <cellStyle name="Entrada 2 4 2 5 3" xfId="10081"/>
    <cellStyle name="Entrada 2 4 2 5 3 2" xfId="10082"/>
    <cellStyle name="Entrada 2 4 2 5 4" xfId="10083"/>
    <cellStyle name="Entrada 2 4 2 5 5" xfId="10084"/>
    <cellStyle name="Entrada 2 4 2 6" xfId="10085"/>
    <cellStyle name="Entrada 2 4 2 6 2" xfId="10086"/>
    <cellStyle name="Entrada 2 4 2 7" xfId="10087"/>
    <cellStyle name="Entrada 2 4 2 7 2" xfId="10088"/>
    <cellStyle name="Entrada 2 4 2 8" xfId="10089"/>
    <cellStyle name="Entrada 2 4 2 9" xfId="10090"/>
    <cellStyle name="Entrada 2 4 3" xfId="10091"/>
    <cellStyle name="Entrada 2 4 3 2" xfId="10092"/>
    <cellStyle name="Entrada 2 4 3 2 2" xfId="10093"/>
    <cellStyle name="Entrada 2 4 3 2 2 2" xfId="10094"/>
    <cellStyle name="Entrada 2 4 3 2 2 2 2" xfId="10095"/>
    <cellStyle name="Entrada 2 4 3 2 2 3" xfId="10096"/>
    <cellStyle name="Entrada 2 4 3 2 2 3 2" xfId="10097"/>
    <cellStyle name="Entrada 2 4 3 2 2 4" xfId="10098"/>
    <cellStyle name="Entrada 2 4 3 2 2 5" xfId="10099"/>
    <cellStyle name="Entrada 2 4 3 2 3" xfId="10100"/>
    <cellStyle name="Entrada 2 4 3 2 3 2" xfId="10101"/>
    <cellStyle name="Entrada 2 4 3 2 4" xfId="10102"/>
    <cellStyle name="Entrada 2 4 3 2 4 2" xfId="10103"/>
    <cellStyle name="Entrada 2 4 3 2 5" xfId="10104"/>
    <cellStyle name="Entrada 2 4 3 2 6" xfId="10105"/>
    <cellStyle name="Entrada 2 4 3 3" xfId="10106"/>
    <cellStyle name="Entrada 2 4 3 3 2" xfId="10107"/>
    <cellStyle name="Entrada 2 4 3 3 2 2" xfId="10108"/>
    <cellStyle name="Entrada 2 4 3 3 2 2 2" xfId="10109"/>
    <cellStyle name="Entrada 2 4 3 3 2 3" xfId="10110"/>
    <cellStyle name="Entrada 2 4 3 3 2 3 2" xfId="10111"/>
    <cellStyle name="Entrada 2 4 3 3 2 4" xfId="10112"/>
    <cellStyle name="Entrada 2 4 3 3 2 5" xfId="10113"/>
    <cellStyle name="Entrada 2 4 3 3 3" xfId="10114"/>
    <cellStyle name="Entrada 2 4 3 3 3 2" xfId="10115"/>
    <cellStyle name="Entrada 2 4 3 3 4" xfId="10116"/>
    <cellStyle name="Entrada 2 4 3 3 4 2" xfId="10117"/>
    <cellStyle name="Entrada 2 4 3 3 5" xfId="10118"/>
    <cellStyle name="Entrada 2 4 3 3 6" xfId="10119"/>
    <cellStyle name="Entrada 2 4 3 4" xfId="10120"/>
    <cellStyle name="Entrada 2 4 3 4 2" xfId="10121"/>
    <cellStyle name="Entrada 2 4 3 4 2 2" xfId="10122"/>
    <cellStyle name="Entrada 2 4 3 4 3" xfId="10123"/>
    <cellStyle name="Entrada 2 4 3 4 3 2" xfId="10124"/>
    <cellStyle name="Entrada 2 4 3 4 4" xfId="10125"/>
    <cellStyle name="Entrada 2 4 3 4 5" xfId="10126"/>
    <cellStyle name="Entrada 2 4 3 5" xfId="10127"/>
    <cellStyle name="Entrada 2 4 3 5 2" xfId="10128"/>
    <cellStyle name="Entrada 2 4 3 6" xfId="10129"/>
    <cellStyle name="Entrada 2 4 3 6 2" xfId="10130"/>
    <cellStyle name="Entrada 2 4 3 7" xfId="10131"/>
    <cellStyle name="Entrada 2 4 3 8" xfId="10132"/>
    <cellStyle name="Entrada 2 4 4" xfId="10133"/>
    <cellStyle name="Entrada 2 4 4 2" xfId="10134"/>
    <cellStyle name="Entrada 2 4 4 2 2" xfId="10135"/>
    <cellStyle name="Entrada 2 4 4 2 2 2" xfId="10136"/>
    <cellStyle name="Entrada 2 4 4 2 3" xfId="10137"/>
    <cellStyle name="Entrada 2 4 4 2 3 2" xfId="10138"/>
    <cellStyle name="Entrada 2 4 4 2 4" xfId="10139"/>
    <cellStyle name="Entrada 2 4 4 2 5" xfId="10140"/>
    <cellStyle name="Entrada 2 4 4 3" xfId="10141"/>
    <cellStyle name="Entrada 2 4 4 3 2" xfId="10142"/>
    <cellStyle name="Entrada 2 4 4 4" xfId="10143"/>
    <cellStyle name="Entrada 2 4 4 4 2" xfId="10144"/>
    <cellStyle name="Entrada 2 4 4 5" xfId="10145"/>
    <cellStyle name="Entrada 2 4 4 6" xfId="10146"/>
    <cellStyle name="Entrada 2 4 5" xfId="10147"/>
    <cellStyle name="Entrada 2 4 5 2" xfId="10148"/>
    <cellStyle name="Entrada 2 4 5 2 2" xfId="10149"/>
    <cellStyle name="Entrada 2 4 5 2 2 2" xfId="10150"/>
    <cellStyle name="Entrada 2 4 5 2 3" xfId="10151"/>
    <cellStyle name="Entrada 2 4 5 2 3 2" xfId="10152"/>
    <cellStyle name="Entrada 2 4 5 2 4" xfId="10153"/>
    <cellStyle name="Entrada 2 4 5 2 5" xfId="10154"/>
    <cellStyle name="Entrada 2 4 5 3" xfId="10155"/>
    <cellStyle name="Entrada 2 4 5 3 2" xfId="10156"/>
    <cellStyle name="Entrada 2 4 5 4" xfId="10157"/>
    <cellStyle name="Entrada 2 4 5 4 2" xfId="10158"/>
    <cellStyle name="Entrada 2 4 5 5" xfId="10159"/>
    <cellStyle name="Entrada 2 4 5 6" xfId="10160"/>
    <cellStyle name="Entrada 2 4 6" xfId="10161"/>
    <cellStyle name="Entrada 2 4 6 2" xfId="10162"/>
    <cellStyle name="Entrada 2 4 6 2 2" xfId="10163"/>
    <cellStyle name="Entrada 2 4 6 2 2 2" xfId="10164"/>
    <cellStyle name="Entrada 2 4 6 2 3" xfId="10165"/>
    <cellStyle name="Entrada 2 4 6 2 3 2" xfId="10166"/>
    <cellStyle name="Entrada 2 4 6 2 4" xfId="10167"/>
    <cellStyle name="Entrada 2 4 6 2 5" xfId="10168"/>
    <cellStyle name="Entrada 2 4 6 3" xfId="10169"/>
    <cellStyle name="Entrada 2 4 6 3 2" xfId="10170"/>
    <cellStyle name="Entrada 2 4 6 4" xfId="10171"/>
    <cellStyle name="Entrada 2 4 6 4 2" xfId="10172"/>
    <cellStyle name="Entrada 2 4 6 5" xfId="10173"/>
    <cellStyle name="Entrada 2 4 6 6" xfId="10174"/>
    <cellStyle name="Entrada 2 4 7" xfId="10175"/>
    <cellStyle name="Entrada 2 4 7 2" xfId="10176"/>
    <cellStyle name="Entrada 2 4 7 2 2" xfId="10177"/>
    <cellStyle name="Entrada 2 4 7 3" xfId="10178"/>
    <cellStyle name="Entrada 2 4 7 3 2" xfId="10179"/>
    <cellStyle name="Entrada 2 4 7 4" xfId="10180"/>
    <cellStyle name="Entrada 2 4 7 5" xfId="10181"/>
    <cellStyle name="Entrada 2 4 8" xfId="10182"/>
    <cellStyle name="Entrada 2 4 8 2" xfId="10183"/>
    <cellStyle name="Entrada 2 4 9" xfId="10184"/>
    <cellStyle name="Entrada 2 4 9 2" xfId="10185"/>
    <cellStyle name="Entrada 2 5" xfId="10186"/>
    <cellStyle name="Entrada 2 5 10" xfId="10187"/>
    <cellStyle name="Entrada 2 5 11" xfId="10188"/>
    <cellStyle name="Entrada 2 5 2" xfId="10189"/>
    <cellStyle name="Entrada 2 5 2 2" xfId="10190"/>
    <cellStyle name="Entrada 2 5 2 2 2" xfId="10191"/>
    <cellStyle name="Entrada 2 5 2 2 2 2" xfId="10192"/>
    <cellStyle name="Entrada 2 5 2 2 2 2 2" xfId="10193"/>
    <cellStyle name="Entrada 2 5 2 2 2 3" xfId="10194"/>
    <cellStyle name="Entrada 2 5 2 2 2 3 2" xfId="10195"/>
    <cellStyle name="Entrada 2 5 2 2 2 4" xfId="10196"/>
    <cellStyle name="Entrada 2 5 2 2 2 5" xfId="10197"/>
    <cellStyle name="Entrada 2 5 2 2 3" xfId="10198"/>
    <cellStyle name="Entrada 2 5 2 2 3 2" xfId="10199"/>
    <cellStyle name="Entrada 2 5 2 2 4" xfId="10200"/>
    <cellStyle name="Entrada 2 5 2 2 4 2" xfId="10201"/>
    <cellStyle name="Entrada 2 5 2 2 5" xfId="10202"/>
    <cellStyle name="Entrada 2 5 2 2 6" xfId="10203"/>
    <cellStyle name="Entrada 2 5 2 3" xfId="10204"/>
    <cellStyle name="Entrada 2 5 2 3 2" xfId="10205"/>
    <cellStyle name="Entrada 2 5 2 3 2 2" xfId="10206"/>
    <cellStyle name="Entrada 2 5 2 3 2 2 2" xfId="10207"/>
    <cellStyle name="Entrada 2 5 2 3 2 3" xfId="10208"/>
    <cellStyle name="Entrada 2 5 2 3 2 3 2" xfId="10209"/>
    <cellStyle name="Entrada 2 5 2 3 2 4" xfId="10210"/>
    <cellStyle name="Entrada 2 5 2 3 2 5" xfId="10211"/>
    <cellStyle name="Entrada 2 5 2 3 3" xfId="10212"/>
    <cellStyle name="Entrada 2 5 2 3 3 2" xfId="10213"/>
    <cellStyle name="Entrada 2 5 2 3 4" xfId="10214"/>
    <cellStyle name="Entrada 2 5 2 3 4 2" xfId="10215"/>
    <cellStyle name="Entrada 2 5 2 3 5" xfId="10216"/>
    <cellStyle name="Entrada 2 5 2 3 6" xfId="10217"/>
    <cellStyle name="Entrada 2 5 2 4" xfId="10218"/>
    <cellStyle name="Entrada 2 5 2 4 2" xfId="10219"/>
    <cellStyle name="Entrada 2 5 2 4 2 2" xfId="10220"/>
    <cellStyle name="Entrada 2 5 2 4 2 2 2" xfId="10221"/>
    <cellStyle name="Entrada 2 5 2 4 2 3" xfId="10222"/>
    <cellStyle name="Entrada 2 5 2 4 2 3 2" xfId="10223"/>
    <cellStyle name="Entrada 2 5 2 4 2 4" xfId="10224"/>
    <cellStyle name="Entrada 2 5 2 4 2 5" xfId="10225"/>
    <cellStyle name="Entrada 2 5 2 4 3" xfId="10226"/>
    <cellStyle name="Entrada 2 5 2 4 3 2" xfId="10227"/>
    <cellStyle name="Entrada 2 5 2 4 4" xfId="10228"/>
    <cellStyle name="Entrada 2 5 2 4 4 2" xfId="10229"/>
    <cellStyle name="Entrada 2 5 2 4 5" xfId="10230"/>
    <cellStyle name="Entrada 2 5 2 4 6" xfId="10231"/>
    <cellStyle name="Entrada 2 5 2 5" xfId="10232"/>
    <cellStyle name="Entrada 2 5 2 5 2" xfId="10233"/>
    <cellStyle name="Entrada 2 5 2 5 2 2" xfId="10234"/>
    <cellStyle name="Entrada 2 5 2 5 3" xfId="10235"/>
    <cellStyle name="Entrada 2 5 2 5 3 2" xfId="10236"/>
    <cellStyle name="Entrada 2 5 2 5 4" xfId="10237"/>
    <cellStyle name="Entrada 2 5 2 5 5" xfId="10238"/>
    <cellStyle name="Entrada 2 5 2 6" xfId="10239"/>
    <cellStyle name="Entrada 2 5 2 6 2" xfId="10240"/>
    <cellStyle name="Entrada 2 5 2 7" xfId="10241"/>
    <cellStyle name="Entrada 2 5 2 7 2" xfId="10242"/>
    <cellStyle name="Entrada 2 5 2 8" xfId="10243"/>
    <cellStyle name="Entrada 2 5 2 9" xfId="10244"/>
    <cellStyle name="Entrada 2 5 3" xfId="10245"/>
    <cellStyle name="Entrada 2 5 3 2" xfId="10246"/>
    <cellStyle name="Entrada 2 5 3 2 2" xfId="10247"/>
    <cellStyle name="Entrada 2 5 3 2 2 2" xfId="10248"/>
    <cellStyle name="Entrada 2 5 3 2 3" xfId="10249"/>
    <cellStyle name="Entrada 2 5 3 2 3 2" xfId="10250"/>
    <cellStyle name="Entrada 2 5 3 2 4" xfId="10251"/>
    <cellStyle name="Entrada 2 5 3 2 5" xfId="10252"/>
    <cellStyle name="Entrada 2 5 3 3" xfId="10253"/>
    <cellStyle name="Entrada 2 5 3 3 2" xfId="10254"/>
    <cellStyle name="Entrada 2 5 3 4" xfId="10255"/>
    <cellStyle name="Entrada 2 5 3 4 2" xfId="10256"/>
    <cellStyle name="Entrada 2 5 3 5" xfId="10257"/>
    <cellStyle name="Entrada 2 5 3 6" xfId="10258"/>
    <cellStyle name="Entrada 2 5 4" xfId="10259"/>
    <cellStyle name="Entrada 2 5 4 2" xfId="10260"/>
    <cellStyle name="Entrada 2 5 4 2 2" xfId="10261"/>
    <cellStyle name="Entrada 2 5 4 2 2 2" xfId="10262"/>
    <cellStyle name="Entrada 2 5 4 2 3" xfId="10263"/>
    <cellStyle name="Entrada 2 5 4 2 3 2" xfId="10264"/>
    <cellStyle name="Entrada 2 5 4 2 4" xfId="10265"/>
    <cellStyle name="Entrada 2 5 4 2 5" xfId="10266"/>
    <cellStyle name="Entrada 2 5 4 3" xfId="10267"/>
    <cellStyle name="Entrada 2 5 4 3 2" xfId="10268"/>
    <cellStyle name="Entrada 2 5 4 4" xfId="10269"/>
    <cellStyle name="Entrada 2 5 4 4 2" xfId="10270"/>
    <cellStyle name="Entrada 2 5 4 5" xfId="10271"/>
    <cellStyle name="Entrada 2 5 4 6" xfId="10272"/>
    <cellStyle name="Entrada 2 5 5" xfId="10273"/>
    <cellStyle name="Entrada 2 5 5 2" xfId="10274"/>
    <cellStyle name="Entrada 2 5 5 2 2" xfId="10275"/>
    <cellStyle name="Entrada 2 5 5 2 2 2" xfId="10276"/>
    <cellStyle name="Entrada 2 5 5 2 3" xfId="10277"/>
    <cellStyle name="Entrada 2 5 5 2 3 2" xfId="10278"/>
    <cellStyle name="Entrada 2 5 5 2 4" xfId="10279"/>
    <cellStyle name="Entrada 2 5 5 2 5" xfId="10280"/>
    <cellStyle name="Entrada 2 5 5 3" xfId="10281"/>
    <cellStyle name="Entrada 2 5 5 3 2" xfId="10282"/>
    <cellStyle name="Entrada 2 5 5 4" xfId="10283"/>
    <cellStyle name="Entrada 2 5 5 4 2" xfId="10284"/>
    <cellStyle name="Entrada 2 5 5 5" xfId="10285"/>
    <cellStyle name="Entrada 2 5 5 6" xfId="10286"/>
    <cellStyle name="Entrada 2 5 6" xfId="10287"/>
    <cellStyle name="Entrada 2 5 6 2" xfId="10288"/>
    <cellStyle name="Entrada 2 5 6 2 2" xfId="10289"/>
    <cellStyle name="Entrada 2 5 6 2 2 2" xfId="10290"/>
    <cellStyle name="Entrada 2 5 6 2 3" xfId="10291"/>
    <cellStyle name="Entrada 2 5 6 2 3 2" xfId="10292"/>
    <cellStyle name="Entrada 2 5 6 2 4" xfId="10293"/>
    <cellStyle name="Entrada 2 5 6 2 5" xfId="10294"/>
    <cellStyle name="Entrada 2 5 6 3" xfId="10295"/>
    <cellStyle name="Entrada 2 5 6 3 2" xfId="10296"/>
    <cellStyle name="Entrada 2 5 6 4" xfId="10297"/>
    <cellStyle name="Entrada 2 5 6 4 2" xfId="10298"/>
    <cellStyle name="Entrada 2 5 6 5" xfId="10299"/>
    <cellStyle name="Entrada 2 5 6 6" xfId="10300"/>
    <cellStyle name="Entrada 2 5 7" xfId="10301"/>
    <cellStyle name="Entrada 2 5 7 2" xfId="10302"/>
    <cellStyle name="Entrada 2 5 7 2 2" xfId="10303"/>
    <cellStyle name="Entrada 2 5 7 3" xfId="10304"/>
    <cellStyle name="Entrada 2 5 7 3 2" xfId="10305"/>
    <cellStyle name="Entrada 2 5 7 4" xfId="10306"/>
    <cellStyle name="Entrada 2 5 7 5" xfId="10307"/>
    <cellStyle name="Entrada 2 5 8" xfId="10308"/>
    <cellStyle name="Entrada 2 5 8 2" xfId="10309"/>
    <cellStyle name="Entrada 2 5 9" xfId="10310"/>
    <cellStyle name="Entrada 2 5 9 2" xfId="10311"/>
    <cellStyle name="Entrada 2 6" xfId="10312"/>
    <cellStyle name="Entrada 2 6 2" xfId="10313"/>
    <cellStyle name="Entrada 2 6 2 2" xfId="10314"/>
    <cellStyle name="Entrada 2 6 2 2 2" xfId="10315"/>
    <cellStyle name="Entrada 2 6 2 2 2 2" xfId="10316"/>
    <cellStyle name="Entrada 2 6 2 2 3" xfId="10317"/>
    <cellStyle name="Entrada 2 6 2 2 3 2" xfId="10318"/>
    <cellStyle name="Entrada 2 6 2 2 4" xfId="10319"/>
    <cellStyle name="Entrada 2 6 2 2 5" xfId="10320"/>
    <cellStyle name="Entrada 2 6 2 3" xfId="10321"/>
    <cellStyle name="Entrada 2 6 2 3 2" xfId="10322"/>
    <cellStyle name="Entrada 2 6 2 4" xfId="10323"/>
    <cellStyle name="Entrada 2 6 2 4 2" xfId="10324"/>
    <cellStyle name="Entrada 2 6 2 5" xfId="10325"/>
    <cellStyle name="Entrada 2 6 2 6" xfId="10326"/>
    <cellStyle name="Entrada 2 6 3" xfId="10327"/>
    <cellStyle name="Entrada 2 6 3 2" xfId="10328"/>
    <cellStyle name="Entrada 2 6 3 2 2" xfId="10329"/>
    <cellStyle name="Entrada 2 6 3 2 2 2" xfId="10330"/>
    <cellStyle name="Entrada 2 6 3 2 3" xfId="10331"/>
    <cellStyle name="Entrada 2 6 3 2 3 2" xfId="10332"/>
    <cellStyle name="Entrada 2 6 3 2 4" xfId="10333"/>
    <cellStyle name="Entrada 2 6 3 2 5" xfId="10334"/>
    <cellStyle name="Entrada 2 6 3 3" xfId="10335"/>
    <cellStyle name="Entrada 2 6 3 3 2" xfId="10336"/>
    <cellStyle name="Entrada 2 6 3 4" xfId="10337"/>
    <cellStyle name="Entrada 2 6 3 4 2" xfId="10338"/>
    <cellStyle name="Entrada 2 6 3 5" xfId="10339"/>
    <cellStyle name="Entrada 2 6 3 6" xfId="10340"/>
    <cellStyle name="Entrada 2 6 4" xfId="10341"/>
    <cellStyle name="Entrada 2 6 4 2" xfId="10342"/>
    <cellStyle name="Entrada 2 6 4 2 2" xfId="10343"/>
    <cellStyle name="Entrada 2 6 4 2 2 2" xfId="10344"/>
    <cellStyle name="Entrada 2 6 4 2 3" xfId="10345"/>
    <cellStyle name="Entrada 2 6 4 2 3 2" xfId="10346"/>
    <cellStyle name="Entrada 2 6 4 2 4" xfId="10347"/>
    <cellStyle name="Entrada 2 6 4 2 5" xfId="10348"/>
    <cellStyle name="Entrada 2 6 4 3" xfId="10349"/>
    <cellStyle name="Entrada 2 6 4 3 2" xfId="10350"/>
    <cellStyle name="Entrada 2 6 4 4" xfId="10351"/>
    <cellStyle name="Entrada 2 6 4 4 2" xfId="10352"/>
    <cellStyle name="Entrada 2 6 4 5" xfId="10353"/>
    <cellStyle name="Entrada 2 6 4 6" xfId="10354"/>
    <cellStyle name="Entrada 2 6 5" xfId="10355"/>
    <cellStyle name="Entrada 2 6 5 2" xfId="10356"/>
    <cellStyle name="Entrada 2 6 5 2 2" xfId="10357"/>
    <cellStyle name="Entrada 2 6 5 3" xfId="10358"/>
    <cellStyle name="Entrada 2 6 5 3 2" xfId="10359"/>
    <cellStyle name="Entrada 2 6 5 4" xfId="10360"/>
    <cellStyle name="Entrada 2 6 5 5" xfId="10361"/>
    <cellStyle name="Entrada 2 6 6" xfId="10362"/>
    <cellStyle name="Entrada 2 6 6 2" xfId="10363"/>
    <cellStyle name="Entrada 2 6 7" xfId="10364"/>
    <cellStyle name="Entrada 2 6 7 2" xfId="10365"/>
    <cellStyle name="Entrada 2 6 8" xfId="10366"/>
    <cellStyle name="Entrada 2 6 9" xfId="10367"/>
    <cellStyle name="Entrada 2 7" xfId="10368"/>
    <cellStyle name="Entrada 2 7 2" xfId="10369"/>
    <cellStyle name="Entrada 2 7 2 2" xfId="10370"/>
    <cellStyle name="Entrada 2 7 2 2 2" xfId="10371"/>
    <cellStyle name="Entrada 2 7 2 3" xfId="10372"/>
    <cellStyle name="Entrada 2 7 2 3 2" xfId="10373"/>
    <cellStyle name="Entrada 2 7 2 4" xfId="10374"/>
    <cellStyle name="Entrada 2 7 2 5" xfId="10375"/>
    <cellStyle name="Entrada 2 7 3" xfId="10376"/>
    <cellStyle name="Entrada 2 7 3 2" xfId="10377"/>
    <cellStyle name="Entrada 2 7 4" xfId="10378"/>
    <cellStyle name="Entrada 2 7 4 2" xfId="10379"/>
    <cellStyle name="Entrada 2 7 5" xfId="10380"/>
    <cellStyle name="Entrada 2 7 6" xfId="10381"/>
    <cellStyle name="Entrada 2 8" xfId="10382"/>
    <cellStyle name="Entrada 2 8 2" xfId="10383"/>
    <cellStyle name="Entrada 2 8 2 2" xfId="10384"/>
    <cellStyle name="Entrada 2 8 2 2 2" xfId="10385"/>
    <cellStyle name="Entrada 2 8 2 3" xfId="10386"/>
    <cellStyle name="Entrada 2 8 2 3 2" xfId="10387"/>
    <cellStyle name="Entrada 2 8 2 4" xfId="10388"/>
    <cellStyle name="Entrada 2 8 2 5" xfId="10389"/>
    <cellStyle name="Entrada 2 8 3" xfId="10390"/>
    <cellStyle name="Entrada 2 8 3 2" xfId="10391"/>
    <cellStyle name="Entrada 2 8 4" xfId="10392"/>
    <cellStyle name="Entrada 2 8 4 2" xfId="10393"/>
    <cellStyle name="Entrada 2 8 5" xfId="10394"/>
    <cellStyle name="Entrada 2 8 6" xfId="10395"/>
    <cellStyle name="Entrada 2 9" xfId="10396"/>
    <cellStyle name="Entrada 2 9 2" xfId="10397"/>
    <cellStyle name="Entrada 2 9 2 2" xfId="10398"/>
    <cellStyle name="Entrada 2 9 2 2 2" xfId="10399"/>
    <cellStyle name="Entrada 2 9 2 3" xfId="10400"/>
    <cellStyle name="Entrada 2 9 2 3 2" xfId="10401"/>
    <cellStyle name="Entrada 2 9 2 4" xfId="10402"/>
    <cellStyle name="Entrada 2 9 2 5" xfId="10403"/>
    <cellStyle name="Entrada 2 9 3" xfId="10404"/>
    <cellStyle name="Entrada 2 9 3 2" xfId="10405"/>
    <cellStyle name="Entrada 2 9 4" xfId="10406"/>
    <cellStyle name="Entrada 2 9 4 2" xfId="10407"/>
    <cellStyle name="Entrada 2 9 5" xfId="10408"/>
    <cellStyle name="Entrada 2 9 6" xfId="10409"/>
    <cellStyle name="Entrada 20" xfId="10410"/>
    <cellStyle name="Entrada 20 2" xfId="10411"/>
    <cellStyle name="Entrada 20 2 2" xfId="10412"/>
    <cellStyle name="Entrada 20 3" xfId="10413"/>
    <cellStyle name="Entrada 20 3 2" xfId="10414"/>
    <cellStyle name="Entrada 20 4" xfId="10415"/>
    <cellStyle name="Entrada 20 5" xfId="10416"/>
    <cellStyle name="Entrada 21" xfId="10417"/>
    <cellStyle name="Entrada 21 2" xfId="10418"/>
    <cellStyle name="Entrada 21 2 2" xfId="10419"/>
    <cellStyle name="Entrada 21 3" xfId="10420"/>
    <cellStyle name="Entrada 21 3 2" xfId="10421"/>
    <cellStyle name="Entrada 21 4" xfId="10422"/>
    <cellStyle name="Entrada 21 5" xfId="10423"/>
    <cellStyle name="Entrada 22" xfId="10424"/>
    <cellStyle name="Entrada 22 2" xfId="10425"/>
    <cellStyle name="Entrada 22 2 2" xfId="10426"/>
    <cellStyle name="Entrada 22 3" xfId="10427"/>
    <cellStyle name="Entrada 22 3 2" xfId="10428"/>
    <cellStyle name="Entrada 22 4" xfId="10429"/>
    <cellStyle name="Entrada 22 5" xfId="10430"/>
    <cellStyle name="Entrada 23" xfId="10431"/>
    <cellStyle name="Entrada 23 2" xfId="10432"/>
    <cellStyle name="Entrada 23 2 2" xfId="10433"/>
    <cellStyle name="Entrada 23 3" xfId="10434"/>
    <cellStyle name="Entrada 23 3 2" xfId="10435"/>
    <cellStyle name="Entrada 23 4" xfId="10436"/>
    <cellStyle name="Entrada 23 5" xfId="10437"/>
    <cellStyle name="Entrada 24" xfId="10438"/>
    <cellStyle name="Entrada 25" xfId="10439"/>
    <cellStyle name="Entrada 3" xfId="10440"/>
    <cellStyle name="Entrada 3 10" xfId="10441"/>
    <cellStyle name="Entrada 3 10 2" xfId="10442"/>
    <cellStyle name="Entrada 3 10 2 2" xfId="10443"/>
    <cellStyle name="Entrada 3 10 3" xfId="10444"/>
    <cellStyle name="Entrada 3 10 3 2" xfId="10445"/>
    <cellStyle name="Entrada 3 10 4" xfId="10446"/>
    <cellStyle name="Entrada 3 10 5" xfId="10447"/>
    <cellStyle name="Entrada 3 11" xfId="10448"/>
    <cellStyle name="Entrada 3 11 2" xfId="10449"/>
    <cellStyle name="Entrada 3 11 2 2" xfId="10450"/>
    <cellStyle name="Entrada 3 11 3" xfId="10451"/>
    <cellStyle name="Entrada 3 11 3 2" xfId="10452"/>
    <cellStyle name="Entrada 3 11 4" xfId="10453"/>
    <cellStyle name="Entrada 3 11 5" xfId="10454"/>
    <cellStyle name="Entrada 3 12" xfId="10455"/>
    <cellStyle name="Entrada 3 12 2" xfId="10456"/>
    <cellStyle name="Entrada 3 12 2 2" xfId="10457"/>
    <cellStyle name="Entrada 3 12 3" xfId="10458"/>
    <cellStyle name="Entrada 3 12 3 2" xfId="10459"/>
    <cellStyle name="Entrada 3 12 4" xfId="10460"/>
    <cellStyle name="Entrada 3 12 5" xfId="10461"/>
    <cellStyle name="Entrada 3 13" xfId="10462"/>
    <cellStyle name="Entrada 3 13 2" xfId="10463"/>
    <cellStyle name="Entrada 3 13 2 2" xfId="10464"/>
    <cellStyle name="Entrada 3 13 3" xfId="10465"/>
    <cellStyle name="Entrada 3 13 3 2" xfId="10466"/>
    <cellStyle name="Entrada 3 13 4" xfId="10467"/>
    <cellStyle name="Entrada 3 13 5" xfId="10468"/>
    <cellStyle name="Entrada 3 14" xfId="10469"/>
    <cellStyle name="Entrada 3 14 2" xfId="10470"/>
    <cellStyle name="Entrada 3 14 2 2" xfId="10471"/>
    <cellStyle name="Entrada 3 14 3" xfId="10472"/>
    <cellStyle name="Entrada 3 14 3 2" xfId="10473"/>
    <cellStyle name="Entrada 3 14 4" xfId="10474"/>
    <cellStyle name="Entrada 3 14 5" xfId="10475"/>
    <cellStyle name="Entrada 3 15" xfId="10476"/>
    <cellStyle name="Entrada 3 15 2" xfId="10477"/>
    <cellStyle name="Entrada 3 15 2 2" xfId="10478"/>
    <cellStyle name="Entrada 3 15 3" xfId="10479"/>
    <cellStyle name="Entrada 3 15 3 2" xfId="10480"/>
    <cellStyle name="Entrada 3 15 4" xfId="10481"/>
    <cellStyle name="Entrada 3 15 5" xfId="10482"/>
    <cellStyle name="Entrada 3 16" xfId="10483"/>
    <cellStyle name="Entrada 3 16 2" xfId="10484"/>
    <cellStyle name="Entrada 3 16 2 2" xfId="10485"/>
    <cellStyle name="Entrada 3 16 3" xfId="10486"/>
    <cellStyle name="Entrada 3 16 3 2" xfId="10487"/>
    <cellStyle name="Entrada 3 16 4" xfId="10488"/>
    <cellStyle name="Entrada 3 16 5" xfId="10489"/>
    <cellStyle name="Entrada 3 17" xfId="10490"/>
    <cellStyle name="Entrada 3 17 2" xfId="10491"/>
    <cellStyle name="Entrada 3 17 2 2" xfId="10492"/>
    <cellStyle name="Entrada 3 17 3" xfId="10493"/>
    <cellStyle name="Entrada 3 17 3 2" xfId="10494"/>
    <cellStyle name="Entrada 3 17 4" xfId="10495"/>
    <cellStyle name="Entrada 3 17 5" xfId="10496"/>
    <cellStyle name="Entrada 3 18" xfId="10497"/>
    <cellStyle name="Entrada 3 18 2" xfId="10498"/>
    <cellStyle name="Entrada 3 18 2 2" xfId="10499"/>
    <cellStyle name="Entrada 3 18 3" xfId="10500"/>
    <cellStyle name="Entrada 3 18 3 2" xfId="10501"/>
    <cellStyle name="Entrada 3 18 4" xfId="10502"/>
    <cellStyle name="Entrada 3 18 5" xfId="10503"/>
    <cellStyle name="Entrada 3 19" xfId="10504"/>
    <cellStyle name="Entrada 3 19 2" xfId="10505"/>
    <cellStyle name="Entrada 3 19 2 2" xfId="10506"/>
    <cellStyle name="Entrada 3 19 3" xfId="10507"/>
    <cellStyle name="Entrada 3 19 3 2" xfId="10508"/>
    <cellStyle name="Entrada 3 19 4" xfId="10509"/>
    <cellStyle name="Entrada 3 19 5" xfId="10510"/>
    <cellStyle name="Entrada 3 2" xfId="10511"/>
    <cellStyle name="Entrada 3 2 10" xfId="10512"/>
    <cellStyle name="Entrada 3 2 2" xfId="10513"/>
    <cellStyle name="Entrada 3 2 2 2" xfId="10514"/>
    <cellStyle name="Entrada 3 2 2 2 2" xfId="10515"/>
    <cellStyle name="Entrada 3 2 2 2 2 2" xfId="10516"/>
    <cellStyle name="Entrada 3 2 2 2 2 2 2" xfId="10517"/>
    <cellStyle name="Entrada 3 2 2 2 2 3" xfId="10518"/>
    <cellStyle name="Entrada 3 2 2 2 2 3 2" xfId="10519"/>
    <cellStyle name="Entrada 3 2 2 2 2 4" xfId="10520"/>
    <cellStyle name="Entrada 3 2 2 2 2 5" xfId="10521"/>
    <cellStyle name="Entrada 3 2 2 2 3" xfId="10522"/>
    <cellStyle name="Entrada 3 2 2 2 3 2" xfId="10523"/>
    <cellStyle name="Entrada 3 2 2 2 4" xfId="10524"/>
    <cellStyle name="Entrada 3 2 2 2 4 2" xfId="10525"/>
    <cellStyle name="Entrada 3 2 2 2 5" xfId="10526"/>
    <cellStyle name="Entrada 3 2 2 2 6" xfId="10527"/>
    <cellStyle name="Entrada 3 2 2 3" xfId="10528"/>
    <cellStyle name="Entrada 3 2 2 3 2" xfId="10529"/>
    <cellStyle name="Entrada 3 2 2 3 2 2" xfId="10530"/>
    <cellStyle name="Entrada 3 2 2 3 2 2 2" xfId="10531"/>
    <cellStyle name="Entrada 3 2 2 3 2 3" xfId="10532"/>
    <cellStyle name="Entrada 3 2 2 3 2 3 2" xfId="10533"/>
    <cellStyle name="Entrada 3 2 2 3 2 4" xfId="10534"/>
    <cellStyle name="Entrada 3 2 2 3 2 5" xfId="10535"/>
    <cellStyle name="Entrada 3 2 2 3 3" xfId="10536"/>
    <cellStyle name="Entrada 3 2 2 3 3 2" xfId="10537"/>
    <cellStyle name="Entrada 3 2 2 3 4" xfId="10538"/>
    <cellStyle name="Entrada 3 2 2 3 4 2" xfId="10539"/>
    <cellStyle name="Entrada 3 2 2 3 5" xfId="10540"/>
    <cellStyle name="Entrada 3 2 2 3 6" xfId="10541"/>
    <cellStyle name="Entrada 3 2 2 4" xfId="10542"/>
    <cellStyle name="Entrada 3 2 2 4 2" xfId="10543"/>
    <cellStyle name="Entrada 3 2 2 4 2 2" xfId="10544"/>
    <cellStyle name="Entrada 3 2 2 4 2 2 2" xfId="10545"/>
    <cellStyle name="Entrada 3 2 2 4 2 3" xfId="10546"/>
    <cellStyle name="Entrada 3 2 2 4 2 3 2" xfId="10547"/>
    <cellStyle name="Entrada 3 2 2 4 2 4" xfId="10548"/>
    <cellStyle name="Entrada 3 2 2 4 2 5" xfId="10549"/>
    <cellStyle name="Entrada 3 2 2 4 3" xfId="10550"/>
    <cellStyle name="Entrada 3 2 2 4 3 2" xfId="10551"/>
    <cellStyle name="Entrada 3 2 2 4 4" xfId="10552"/>
    <cellStyle name="Entrada 3 2 2 4 4 2" xfId="10553"/>
    <cellStyle name="Entrada 3 2 2 4 5" xfId="10554"/>
    <cellStyle name="Entrada 3 2 2 4 6" xfId="10555"/>
    <cellStyle name="Entrada 3 2 2 5" xfId="10556"/>
    <cellStyle name="Entrada 3 2 2 5 2" xfId="10557"/>
    <cellStyle name="Entrada 3 2 2 5 2 2" xfId="10558"/>
    <cellStyle name="Entrada 3 2 2 5 3" xfId="10559"/>
    <cellStyle name="Entrada 3 2 2 5 3 2" xfId="10560"/>
    <cellStyle name="Entrada 3 2 2 5 4" xfId="10561"/>
    <cellStyle name="Entrada 3 2 2 5 5" xfId="10562"/>
    <cellStyle name="Entrada 3 2 2 6" xfId="10563"/>
    <cellStyle name="Entrada 3 2 2 6 2" xfId="10564"/>
    <cellStyle name="Entrada 3 2 2 7" xfId="10565"/>
    <cellStyle name="Entrada 3 2 2 7 2" xfId="10566"/>
    <cellStyle name="Entrada 3 2 2 8" xfId="10567"/>
    <cellStyle name="Entrada 3 2 2 9" xfId="10568"/>
    <cellStyle name="Entrada 3 2 3" xfId="10569"/>
    <cellStyle name="Entrada 3 2 3 2" xfId="10570"/>
    <cellStyle name="Entrada 3 2 3 2 2" xfId="10571"/>
    <cellStyle name="Entrada 3 2 3 2 2 2" xfId="10572"/>
    <cellStyle name="Entrada 3 2 3 2 2 2 2" xfId="10573"/>
    <cellStyle name="Entrada 3 2 3 2 2 3" xfId="10574"/>
    <cellStyle name="Entrada 3 2 3 2 2 3 2" xfId="10575"/>
    <cellStyle name="Entrada 3 2 3 2 2 4" xfId="10576"/>
    <cellStyle name="Entrada 3 2 3 2 2 5" xfId="10577"/>
    <cellStyle name="Entrada 3 2 3 2 3" xfId="10578"/>
    <cellStyle name="Entrada 3 2 3 2 3 2" xfId="10579"/>
    <cellStyle name="Entrada 3 2 3 2 4" xfId="10580"/>
    <cellStyle name="Entrada 3 2 3 2 4 2" xfId="10581"/>
    <cellStyle name="Entrada 3 2 3 2 5" xfId="10582"/>
    <cellStyle name="Entrada 3 2 3 2 6" xfId="10583"/>
    <cellStyle name="Entrada 3 2 3 3" xfId="10584"/>
    <cellStyle name="Entrada 3 2 3 3 2" xfId="10585"/>
    <cellStyle name="Entrada 3 2 3 3 2 2" xfId="10586"/>
    <cellStyle name="Entrada 3 2 3 3 2 2 2" xfId="10587"/>
    <cellStyle name="Entrada 3 2 3 3 2 3" xfId="10588"/>
    <cellStyle name="Entrada 3 2 3 3 2 3 2" xfId="10589"/>
    <cellStyle name="Entrada 3 2 3 3 2 4" xfId="10590"/>
    <cellStyle name="Entrada 3 2 3 3 2 5" xfId="10591"/>
    <cellStyle name="Entrada 3 2 3 3 3" xfId="10592"/>
    <cellStyle name="Entrada 3 2 3 3 3 2" xfId="10593"/>
    <cellStyle name="Entrada 3 2 3 3 4" xfId="10594"/>
    <cellStyle name="Entrada 3 2 3 3 4 2" xfId="10595"/>
    <cellStyle name="Entrada 3 2 3 3 5" xfId="10596"/>
    <cellStyle name="Entrada 3 2 3 3 6" xfId="10597"/>
    <cellStyle name="Entrada 3 2 3 4" xfId="10598"/>
    <cellStyle name="Entrada 3 2 3 4 2" xfId="10599"/>
    <cellStyle name="Entrada 3 2 3 4 2 2" xfId="10600"/>
    <cellStyle name="Entrada 3 2 3 4 3" xfId="10601"/>
    <cellStyle name="Entrada 3 2 3 4 3 2" xfId="10602"/>
    <cellStyle name="Entrada 3 2 3 4 4" xfId="10603"/>
    <cellStyle name="Entrada 3 2 3 4 5" xfId="10604"/>
    <cellStyle name="Entrada 3 2 3 5" xfId="10605"/>
    <cellStyle name="Entrada 3 2 3 5 2" xfId="10606"/>
    <cellStyle name="Entrada 3 2 3 6" xfId="10607"/>
    <cellStyle name="Entrada 3 2 3 6 2" xfId="10608"/>
    <cellStyle name="Entrada 3 2 3 7" xfId="10609"/>
    <cellStyle name="Entrada 3 2 3 8" xfId="10610"/>
    <cellStyle name="Entrada 3 2 4" xfId="10611"/>
    <cellStyle name="Entrada 3 2 4 2" xfId="10612"/>
    <cellStyle name="Entrada 3 2 4 2 2" xfId="10613"/>
    <cellStyle name="Entrada 3 2 4 2 2 2" xfId="10614"/>
    <cellStyle name="Entrada 3 2 4 2 3" xfId="10615"/>
    <cellStyle name="Entrada 3 2 4 2 3 2" xfId="10616"/>
    <cellStyle name="Entrada 3 2 4 2 4" xfId="10617"/>
    <cellStyle name="Entrada 3 2 4 2 5" xfId="10618"/>
    <cellStyle name="Entrada 3 2 4 3" xfId="10619"/>
    <cellStyle name="Entrada 3 2 4 3 2" xfId="10620"/>
    <cellStyle name="Entrada 3 2 4 4" xfId="10621"/>
    <cellStyle name="Entrada 3 2 4 4 2" xfId="10622"/>
    <cellStyle name="Entrada 3 2 4 5" xfId="10623"/>
    <cellStyle name="Entrada 3 2 4 6" xfId="10624"/>
    <cellStyle name="Entrada 3 2 5" xfId="10625"/>
    <cellStyle name="Entrada 3 2 5 2" xfId="10626"/>
    <cellStyle name="Entrada 3 2 5 2 2" xfId="10627"/>
    <cellStyle name="Entrada 3 2 5 2 2 2" xfId="10628"/>
    <cellStyle name="Entrada 3 2 5 2 3" xfId="10629"/>
    <cellStyle name="Entrada 3 2 5 2 3 2" xfId="10630"/>
    <cellStyle name="Entrada 3 2 5 2 4" xfId="10631"/>
    <cellStyle name="Entrada 3 2 5 2 5" xfId="10632"/>
    <cellStyle name="Entrada 3 2 5 3" xfId="10633"/>
    <cellStyle name="Entrada 3 2 5 3 2" xfId="10634"/>
    <cellStyle name="Entrada 3 2 5 4" xfId="10635"/>
    <cellStyle name="Entrada 3 2 5 4 2" xfId="10636"/>
    <cellStyle name="Entrada 3 2 5 5" xfId="10637"/>
    <cellStyle name="Entrada 3 2 5 6" xfId="10638"/>
    <cellStyle name="Entrada 3 2 6" xfId="10639"/>
    <cellStyle name="Entrada 3 2 6 2" xfId="10640"/>
    <cellStyle name="Entrada 3 2 6 2 2" xfId="10641"/>
    <cellStyle name="Entrada 3 2 6 2 2 2" xfId="10642"/>
    <cellStyle name="Entrada 3 2 6 2 3" xfId="10643"/>
    <cellStyle name="Entrada 3 2 6 2 3 2" xfId="10644"/>
    <cellStyle name="Entrada 3 2 6 2 4" xfId="10645"/>
    <cellStyle name="Entrada 3 2 6 2 5" xfId="10646"/>
    <cellStyle name="Entrada 3 2 6 3" xfId="10647"/>
    <cellStyle name="Entrada 3 2 6 3 2" xfId="10648"/>
    <cellStyle name="Entrada 3 2 6 4" xfId="10649"/>
    <cellStyle name="Entrada 3 2 6 4 2" xfId="10650"/>
    <cellStyle name="Entrada 3 2 6 5" xfId="10651"/>
    <cellStyle name="Entrada 3 2 6 6" xfId="10652"/>
    <cellStyle name="Entrada 3 2 7" xfId="10653"/>
    <cellStyle name="Entrada 3 2 7 2" xfId="10654"/>
    <cellStyle name="Entrada 3 2 7 2 2" xfId="10655"/>
    <cellStyle name="Entrada 3 2 7 3" xfId="10656"/>
    <cellStyle name="Entrada 3 2 7 3 2" xfId="10657"/>
    <cellStyle name="Entrada 3 2 7 4" xfId="10658"/>
    <cellStyle name="Entrada 3 2 7 5" xfId="10659"/>
    <cellStyle name="Entrada 3 2 8" xfId="10660"/>
    <cellStyle name="Entrada 3 2 8 2" xfId="10661"/>
    <cellStyle name="Entrada 3 2 9" xfId="10662"/>
    <cellStyle name="Entrada 3 2 9 2" xfId="10663"/>
    <cellStyle name="Entrada 3 20" xfId="10664"/>
    <cellStyle name="Entrada 3 20 2" xfId="10665"/>
    <cellStyle name="Entrada 3 20 2 2" xfId="10666"/>
    <cellStyle name="Entrada 3 20 3" xfId="10667"/>
    <cellStyle name="Entrada 3 20 3 2" xfId="10668"/>
    <cellStyle name="Entrada 3 20 4" xfId="10669"/>
    <cellStyle name="Entrada 3 20 5" xfId="10670"/>
    <cellStyle name="Entrada 3 21" xfId="10671"/>
    <cellStyle name="Entrada 3 21 2" xfId="10672"/>
    <cellStyle name="Entrada 3 21 2 2" xfId="10673"/>
    <cellStyle name="Entrada 3 21 3" xfId="10674"/>
    <cellStyle name="Entrada 3 21 3 2" xfId="10675"/>
    <cellStyle name="Entrada 3 21 4" xfId="10676"/>
    <cellStyle name="Entrada 3 21 5" xfId="10677"/>
    <cellStyle name="Entrada 3 22" xfId="10678"/>
    <cellStyle name="Entrada 3 22 2" xfId="10679"/>
    <cellStyle name="Entrada 3 23" xfId="10680"/>
    <cellStyle name="Entrada 3 23 2" xfId="10681"/>
    <cellStyle name="Entrada 3 24" xfId="10682"/>
    <cellStyle name="Entrada 3 24 2" xfId="10683"/>
    <cellStyle name="Entrada 3 25" xfId="10684"/>
    <cellStyle name="Entrada 3 26" xfId="10685"/>
    <cellStyle name="Entrada 3 3" xfId="10686"/>
    <cellStyle name="Entrada 3 3 10" xfId="10687"/>
    <cellStyle name="Entrada 3 3 11" xfId="10688"/>
    <cellStyle name="Entrada 3 3 2" xfId="10689"/>
    <cellStyle name="Entrada 3 3 2 2" xfId="10690"/>
    <cellStyle name="Entrada 3 3 2 2 2" xfId="10691"/>
    <cellStyle name="Entrada 3 3 2 2 2 2" xfId="10692"/>
    <cellStyle name="Entrada 3 3 2 2 2 2 2" xfId="10693"/>
    <cellStyle name="Entrada 3 3 2 2 2 3" xfId="10694"/>
    <cellStyle name="Entrada 3 3 2 2 2 3 2" xfId="10695"/>
    <cellStyle name="Entrada 3 3 2 2 2 4" xfId="10696"/>
    <cellStyle name="Entrada 3 3 2 2 2 5" xfId="10697"/>
    <cellStyle name="Entrada 3 3 2 2 3" xfId="10698"/>
    <cellStyle name="Entrada 3 3 2 2 3 2" xfId="10699"/>
    <cellStyle name="Entrada 3 3 2 2 4" xfId="10700"/>
    <cellStyle name="Entrada 3 3 2 2 4 2" xfId="10701"/>
    <cellStyle name="Entrada 3 3 2 2 5" xfId="10702"/>
    <cellStyle name="Entrada 3 3 2 2 6" xfId="10703"/>
    <cellStyle name="Entrada 3 3 2 3" xfId="10704"/>
    <cellStyle name="Entrada 3 3 2 3 2" xfId="10705"/>
    <cellStyle name="Entrada 3 3 2 3 2 2" xfId="10706"/>
    <cellStyle name="Entrada 3 3 2 3 2 2 2" xfId="10707"/>
    <cellStyle name="Entrada 3 3 2 3 2 3" xfId="10708"/>
    <cellStyle name="Entrada 3 3 2 3 2 3 2" xfId="10709"/>
    <cellStyle name="Entrada 3 3 2 3 2 4" xfId="10710"/>
    <cellStyle name="Entrada 3 3 2 3 2 5" xfId="10711"/>
    <cellStyle name="Entrada 3 3 2 3 3" xfId="10712"/>
    <cellStyle name="Entrada 3 3 2 3 3 2" xfId="10713"/>
    <cellStyle name="Entrada 3 3 2 3 4" xfId="10714"/>
    <cellStyle name="Entrada 3 3 2 3 4 2" xfId="10715"/>
    <cellStyle name="Entrada 3 3 2 3 5" xfId="10716"/>
    <cellStyle name="Entrada 3 3 2 3 6" xfId="10717"/>
    <cellStyle name="Entrada 3 3 2 4" xfId="10718"/>
    <cellStyle name="Entrada 3 3 2 4 2" xfId="10719"/>
    <cellStyle name="Entrada 3 3 2 4 2 2" xfId="10720"/>
    <cellStyle name="Entrada 3 3 2 4 2 2 2" xfId="10721"/>
    <cellStyle name="Entrada 3 3 2 4 2 3" xfId="10722"/>
    <cellStyle name="Entrada 3 3 2 4 2 3 2" xfId="10723"/>
    <cellStyle name="Entrada 3 3 2 4 2 4" xfId="10724"/>
    <cellStyle name="Entrada 3 3 2 4 2 5" xfId="10725"/>
    <cellStyle name="Entrada 3 3 2 4 3" xfId="10726"/>
    <cellStyle name="Entrada 3 3 2 4 3 2" xfId="10727"/>
    <cellStyle name="Entrada 3 3 2 4 4" xfId="10728"/>
    <cellStyle name="Entrada 3 3 2 4 4 2" xfId="10729"/>
    <cellStyle name="Entrada 3 3 2 4 5" xfId="10730"/>
    <cellStyle name="Entrada 3 3 2 4 6" xfId="10731"/>
    <cellStyle name="Entrada 3 3 2 5" xfId="10732"/>
    <cellStyle name="Entrada 3 3 2 5 2" xfId="10733"/>
    <cellStyle name="Entrada 3 3 2 5 2 2" xfId="10734"/>
    <cellStyle name="Entrada 3 3 2 5 3" xfId="10735"/>
    <cellStyle name="Entrada 3 3 2 5 3 2" xfId="10736"/>
    <cellStyle name="Entrada 3 3 2 5 4" xfId="10737"/>
    <cellStyle name="Entrada 3 3 2 5 5" xfId="10738"/>
    <cellStyle name="Entrada 3 3 2 6" xfId="10739"/>
    <cellStyle name="Entrada 3 3 2 6 2" xfId="10740"/>
    <cellStyle name="Entrada 3 3 2 7" xfId="10741"/>
    <cellStyle name="Entrada 3 3 2 7 2" xfId="10742"/>
    <cellStyle name="Entrada 3 3 2 8" xfId="10743"/>
    <cellStyle name="Entrada 3 3 2 9" xfId="10744"/>
    <cellStyle name="Entrada 3 3 3" xfId="10745"/>
    <cellStyle name="Entrada 3 3 3 2" xfId="10746"/>
    <cellStyle name="Entrada 3 3 3 2 2" xfId="10747"/>
    <cellStyle name="Entrada 3 3 3 2 2 2" xfId="10748"/>
    <cellStyle name="Entrada 3 3 3 2 3" xfId="10749"/>
    <cellStyle name="Entrada 3 3 3 2 3 2" xfId="10750"/>
    <cellStyle name="Entrada 3 3 3 2 4" xfId="10751"/>
    <cellStyle name="Entrada 3 3 3 2 5" xfId="10752"/>
    <cellStyle name="Entrada 3 3 3 3" xfId="10753"/>
    <cellStyle name="Entrada 3 3 3 3 2" xfId="10754"/>
    <cellStyle name="Entrada 3 3 3 4" xfId="10755"/>
    <cellStyle name="Entrada 3 3 3 4 2" xfId="10756"/>
    <cellStyle name="Entrada 3 3 3 5" xfId="10757"/>
    <cellStyle name="Entrada 3 3 3 6" xfId="10758"/>
    <cellStyle name="Entrada 3 3 4" xfId="10759"/>
    <cellStyle name="Entrada 3 3 4 2" xfId="10760"/>
    <cellStyle name="Entrada 3 3 4 2 2" xfId="10761"/>
    <cellStyle name="Entrada 3 3 4 2 2 2" xfId="10762"/>
    <cellStyle name="Entrada 3 3 4 2 3" xfId="10763"/>
    <cellStyle name="Entrada 3 3 4 2 3 2" xfId="10764"/>
    <cellStyle name="Entrada 3 3 4 2 4" xfId="10765"/>
    <cellStyle name="Entrada 3 3 4 2 5" xfId="10766"/>
    <cellStyle name="Entrada 3 3 4 3" xfId="10767"/>
    <cellStyle name="Entrada 3 3 4 3 2" xfId="10768"/>
    <cellStyle name="Entrada 3 3 4 4" xfId="10769"/>
    <cellStyle name="Entrada 3 3 4 4 2" xfId="10770"/>
    <cellStyle name="Entrada 3 3 4 5" xfId="10771"/>
    <cellStyle name="Entrada 3 3 4 6" xfId="10772"/>
    <cellStyle name="Entrada 3 3 5" xfId="10773"/>
    <cellStyle name="Entrada 3 3 5 2" xfId="10774"/>
    <cellStyle name="Entrada 3 3 5 2 2" xfId="10775"/>
    <cellStyle name="Entrada 3 3 5 2 2 2" xfId="10776"/>
    <cellStyle name="Entrada 3 3 5 2 3" xfId="10777"/>
    <cellStyle name="Entrada 3 3 5 2 3 2" xfId="10778"/>
    <cellStyle name="Entrada 3 3 5 2 4" xfId="10779"/>
    <cellStyle name="Entrada 3 3 5 2 5" xfId="10780"/>
    <cellStyle name="Entrada 3 3 5 3" xfId="10781"/>
    <cellStyle name="Entrada 3 3 5 3 2" xfId="10782"/>
    <cellStyle name="Entrada 3 3 5 4" xfId="10783"/>
    <cellStyle name="Entrada 3 3 5 4 2" xfId="10784"/>
    <cellStyle name="Entrada 3 3 5 5" xfId="10785"/>
    <cellStyle name="Entrada 3 3 5 6" xfId="10786"/>
    <cellStyle name="Entrada 3 3 6" xfId="10787"/>
    <cellStyle name="Entrada 3 3 6 2" xfId="10788"/>
    <cellStyle name="Entrada 3 3 6 2 2" xfId="10789"/>
    <cellStyle name="Entrada 3 3 6 2 2 2" xfId="10790"/>
    <cellStyle name="Entrada 3 3 6 2 3" xfId="10791"/>
    <cellStyle name="Entrada 3 3 6 2 3 2" xfId="10792"/>
    <cellStyle name="Entrada 3 3 6 2 4" xfId="10793"/>
    <cellStyle name="Entrada 3 3 6 2 5" xfId="10794"/>
    <cellStyle name="Entrada 3 3 6 3" xfId="10795"/>
    <cellStyle name="Entrada 3 3 6 3 2" xfId="10796"/>
    <cellStyle name="Entrada 3 3 6 4" xfId="10797"/>
    <cellStyle name="Entrada 3 3 6 4 2" xfId="10798"/>
    <cellStyle name="Entrada 3 3 6 5" xfId="10799"/>
    <cellStyle name="Entrada 3 3 6 6" xfId="10800"/>
    <cellStyle name="Entrada 3 3 7" xfId="10801"/>
    <cellStyle name="Entrada 3 3 7 2" xfId="10802"/>
    <cellStyle name="Entrada 3 3 7 2 2" xfId="10803"/>
    <cellStyle name="Entrada 3 3 7 3" xfId="10804"/>
    <cellStyle name="Entrada 3 3 7 3 2" xfId="10805"/>
    <cellStyle name="Entrada 3 3 7 4" xfId="10806"/>
    <cellStyle name="Entrada 3 3 7 5" xfId="10807"/>
    <cellStyle name="Entrada 3 3 8" xfId="10808"/>
    <cellStyle name="Entrada 3 3 8 2" xfId="10809"/>
    <cellStyle name="Entrada 3 3 9" xfId="10810"/>
    <cellStyle name="Entrada 3 3 9 2" xfId="10811"/>
    <cellStyle name="Entrada 3 4" xfId="10812"/>
    <cellStyle name="Entrada 3 4 2" xfId="10813"/>
    <cellStyle name="Entrada 3 4 2 2" xfId="10814"/>
    <cellStyle name="Entrada 3 4 2 2 2" xfId="10815"/>
    <cellStyle name="Entrada 3 4 2 2 2 2" xfId="10816"/>
    <cellStyle name="Entrada 3 4 2 2 3" xfId="10817"/>
    <cellStyle name="Entrada 3 4 2 2 3 2" xfId="10818"/>
    <cellStyle name="Entrada 3 4 2 2 4" xfId="10819"/>
    <cellStyle name="Entrada 3 4 2 2 5" xfId="10820"/>
    <cellStyle name="Entrada 3 4 2 3" xfId="10821"/>
    <cellStyle name="Entrada 3 4 2 3 2" xfId="10822"/>
    <cellStyle name="Entrada 3 4 2 4" xfId="10823"/>
    <cellStyle name="Entrada 3 4 2 4 2" xfId="10824"/>
    <cellStyle name="Entrada 3 4 2 5" xfId="10825"/>
    <cellStyle name="Entrada 3 4 2 6" xfId="10826"/>
    <cellStyle name="Entrada 3 4 3" xfId="10827"/>
    <cellStyle name="Entrada 3 4 3 2" xfId="10828"/>
    <cellStyle name="Entrada 3 4 3 2 2" xfId="10829"/>
    <cellStyle name="Entrada 3 4 3 2 2 2" xfId="10830"/>
    <cellStyle name="Entrada 3 4 3 2 3" xfId="10831"/>
    <cellStyle name="Entrada 3 4 3 2 3 2" xfId="10832"/>
    <cellStyle name="Entrada 3 4 3 2 4" xfId="10833"/>
    <cellStyle name="Entrada 3 4 3 2 5" xfId="10834"/>
    <cellStyle name="Entrada 3 4 3 3" xfId="10835"/>
    <cellStyle name="Entrada 3 4 3 3 2" xfId="10836"/>
    <cellStyle name="Entrada 3 4 3 4" xfId="10837"/>
    <cellStyle name="Entrada 3 4 3 4 2" xfId="10838"/>
    <cellStyle name="Entrada 3 4 3 5" xfId="10839"/>
    <cellStyle name="Entrada 3 4 3 6" xfId="10840"/>
    <cellStyle name="Entrada 3 4 4" xfId="10841"/>
    <cellStyle name="Entrada 3 4 4 2" xfId="10842"/>
    <cellStyle name="Entrada 3 4 4 2 2" xfId="10843"/>
    <cellStyle name="Entrada 3 4 4 2 2 2" xfId="10844"/>
    <cellStyle name="Entrada 3 4 4 2 3" xfId="10845"/>
    <cellStyle name="Entrada 3 4 4 2 3 2" xfId="10846"/>
    <cellStyle name="Entrada 3 4 4 2 4" xfId="10847"/>
    <cellStyle name="Entrada 3 4 4 2 5" xfId="10848"/>
    <cellStyle name="Entrada 3 4 4 3" xfId="10849"/>
    <cellStyle name="Entrada 3 4 4 3 2" xfId="10850"/>
    <cellStyle name="Entrada 3 4 4 4" xfId="10851"/>
    <cellStyle name="Entrada 3 4 4 4 2" xfId="10852"/>
    <cellStyle name="Entrada 3 4 4 5" xfId="10853"/>
    <cellStyle name="Entrada 3 4 4 6" xfId="10854"/>
    <cellStyle name="Entrada 3 4 5" xfId="10855"/>
    <cellStyle name="Entrada 3 4 5 2" xfId="10856"/>
    <cellStyle name="Entrada 3 4 5 2 2" xfId="10857"/>
    <cellStyle name="Entrada 3 4 5 3" xfId="10858"/>
    <cellStyle name="Entrada 3 4 5 3 2" xfId="10859"/>
    <cellStyle name="Entrada 3 4 5 4" xfId="10860"/>
    <cellStyle name="Entrada 3 4 5 5" xfId="10861"/>
    <cellStyle name="Entrada 3 4 6" xfId="10862"/>
    <cellStyle name="Entrada 3 4 6 2" xfId="10863"/>
    <cellStyle name="Entrada 3 4 7" xfId="10864"/>
    <cellStyle name="Entrada 3 4 7 2" xfId="10865"/>
    <cellStyle name="Entrada 3 4 8" xfId="10866"/>
    <cellStyle name="Entrada 3 4 9" xfId="10867"/>
    <cellStyle name="Entrada 3 5" xfId="10868"/>
    <cellStyle name="Entrada 3 5 2" xfId="10869"/>
    <cellStyle name="Entrada 3 5 2 2" xfId="10870"/>
    <cellStyle name="Entrada 3 5 2 2 2" xfId="10871"/>
    <cellStyle name="Entrada 3 5 2 3" xfId="10872"/>
    <cellStyle name="Entrada 3 5 2 3 2" xfId="10873"/>
    <cellStyle name="Entrada 3 5 2 4" xfId="10874"/>
    <cellStyle name="Entrada 3 5 2 5" xfId="10875"/>
    <cellStyle name="Entrada 3 5 3" xfId="10876"/>
    <cellStyle name="Entrada 3 5 3 2" xfId="10877"/>
    <cellStyle name="Entrada 3 5 4" xfId="10878"/>
    <cellStyle name="Entrada 3 5 4 2" xfId="10879"/>
    <cellStyle name="Entrada 3 5 5" xfId="10880"/>
    <cellStyle name="Entrada 3 5 6" xfId="10881"/>
    <cellStyle name="Entrada 3 6" xfId="10882"/>
    <cellStyle name="Entrada 3 6 2" xfId="10883"/>
    <cellStyle name="Entrada 3 6 2 2" xfId="10884"/>
    <cellStyle name="Entrada 3 6 2 2 2" xfId="10885"/>
    <cellStyle name="Entrada 3 6 2 3" xfId="10886"/>
    <cellStyle name="Entrada 3 6 2 3 2" xfId="10887"/>
    <cellStyle name="Entrada 3 6 2 4" xfId="10888"/>
    <cellStyle name="Entrada 3 6 2 5" xfId="10889"/>
    <cellStyle name="Entrada 3 6 3" xfId="10890"/>
    <cellStyle name="Entrada 3 6 3 2" xfId="10891"/>
    <cellStyle name="Entrada 3 6 4" xfId="10892"/>
    <cellStyle name="Entrada 3 6 4 2" xfId="10893"/>
    <cellStyle name="Entrada 3 6 5" xfId="10894"/>
    <cellStyle name="Entrada 3 6 6" xfId="10895"/>
    <cellStyle name="Entrada 3 7" xfId="10896"/>
    <cellStyle name="Entrada 3 7 2" xfId="10897"/>
    <cellStyle name="Entrada 3 7 2 2" xfId="10898"/>
    <cellStyle name="Entrada 3 7 2 2 2" xfId="10899"/>
    <cellStyle name="Entrada 3 7 2 3" xfId="10900"/>
    <cellStyle name="Entrada 3 7 2 3 2" xfId="10901"/>
    <cellStyle name="Entrada 3 7 2 4" xfId="10902"/>
    <cellStyle name="Entrada 3 7 2 5" xfId="10903"/>
    <cellStyle name="Entrada 3 7 3" xfId="10904"/>
    <cellStyle name="Entrada 3 7 3 2" xfId="10905"/>
    <cellStyle name="Entrada 3 7 4" xfId="10906"/>
    <cellStyle name="Entrada 3 7 4 2" xfId="10907"/>
    <cellStyle name="Entrada 3 7 5" xfId="10908"/>
    <cellStyle name="Entrada 3 7 6" xfId="10909"/>
    <cellStyle name="Entrada 3 8" xfId="10910"/>
    <cellStyle name="Entrada 3 8 2" xfId="10911"/>
    <cellStyle name="Entrada 3 8 2 2" xfId="10912"/>
    <cellStyle name="Entrada 3 8 3" xfId="10913"/>
    <cellStyle name="Entrada 3 8 3 2" xfId="10914"/>
    <cellStyle name="Entrada 3 8 4" xfId="10915"/>
    <cellStyle name="Entrada 3 8 5" xfId="10916"/>
    <cellStyle name="Entrada 3 9" xfId="10917"/>
    <cellStyle name="Entrada 3 9 2" xfId="10918"/>
    <cellStyle name="Entrada 3 9 2 2" xfId="10919"/>
    <cellStyle name="Entrada 3 9 3" xfId="10920"/>
    <cellStyle name="Entrada 3 9 3 2" xfId="10921"/>
    <cellStyle name="Entrada 3 9 4" xfId="10922"/>
    <cellStyle name="Entrada 3 9 5" xfId="10923"/>
    <cellStyle name="Entrada 4" xfId="10924"/>
    <cellStyle name="Entrada 4 10" xfId="10925"/>
    <cellStyle name="Entrada 4 10 2" xfId="10926"/>
    <cellStyle name="Entrada 4 11" xfId="10927"/>
    <cellStyle name="Entrada 4 2" xfId="10928"/>
    <cellStyle name="Entrada 4 2 10" xfId="10929"/>
    <cellStyle name="Entrada 4 2 2" xfId="10930"/>
    <cellStyle name="Entrada 4 2 2 2" xfId="10931"/>
    <cellStyle name="Entrada 4 2 2 2 2" xfId="10932"/>
    <cellStyle name="Entrada 4 2 2 2 2 2" xfId="10933"/>
    <cellStyle name="Entrada 4 2 2 2 2 2 2" xfId="10934"/>
    <cellStyle name="Entrada 4 2 2 2 2 3" xfId="10935"/>
    <cellStyle name="Entrada 4 2 2 2 2 3 2" xfId="10936"/>
    <cellStyle name="Entrada 4 2 2 2 2 4" xfId="10937"/>
    <cellStyle name="Entrada 4 2 2 2 2 5" xfId="10938"/>
    <cellStyle name="Entrada 4 2 2 2 3" xfId="10939"/>
    <cellStyle name="Entrada 4 2 2 2 3 2" xfId="10940"/>
    <cellStyle name="Entrada 4 2 2 2 4" xfId="10941"/>
    <cellStyle name="Entrada 4 2 2 2 4 2" xfId="10942"/>
    <cellStyle name="Entrada 4 2 2 2 5" xfId="10943"/>
    <cellStyle name="Entrada 4 2 2 2 6" xfId="10944"/>
    <cellStyle name="Entrada 4 2 2 3" xfId="10945"/>
    <cellStyle name="Entrada 4 2 2 3 2" xfId="10946"/>
    <cellStyle name="Entrada 4 2 2 3 2 2" xfId="10947"/>
    <cellStyle name="Entrada 4 2 2 3 2 2 2" xfId="10948"/>
    <cellStyle name="Entrada 4 2 2 3 2 3" xfId="10949"/>
    <cellStyle name="Entrada 4 2 2 3 2 3 2" xfId="10950"/>
    <cellStyle name="Entrada 4 2 2 3 2 4" xfId="10951"/>
    <cellStyle name="Entrada 4 2 2 3 2 5" xfId="10952"/>
    <cellStyle name="Entrada 4 2 2 3 3" xfId="10953"/>
    <cellStyle name="Entrada 4 2 2 3 3 2" xfId="10954"/>
    <cellStyle name="Entrada 4 2 2 3 4" xfId="10955"/>
    <cellStyle name="Entrada 4 2 2 3 4 2" xfId="10956"/>
    <cellStyle name="Entrada 4 2 2 3 5" xfId="10957"/>
    <cellStyle name="Entrada 4 2 2 3 6" xfId="10958"/>
    <cellStyle name="Entrada 4 2 2 4" xfId="10959"/>
    <cellStyle name="Entrada 4 2 2 4 2" xfId="10960"/>
    <cellStyle name="Entrada 4 2 2 4 2 2" xfId="10961"/>
    <cellStyle name="Entrada 4 2 2 4 2 2 2" xfId="10962"/>
    <cellStyle name="Entrada 4 2 2 4 2 3" xfId="10963"/>
    <cellStyle name="Entrada 4 2 2 4 2 3 2" xfId="10964"/>
    <cellStyle name="Entrada 4 2 2 4 2 4" xfId="10965"/>
    <cellStyle name="Entrada 4 2 2 4 2 5" xfId="10966"/>
    <cellStyle name="Entrada 4 2 2 4 3" xfId="10967"/>
    <cellStyle name="Entrada 4 2 2 4 3 2" xfId="10968"/>
    <cellStyle name="Entrada 4 2 2 4 4" xfId="10969"/>
    <cellStyle name="Entrada 4 2 2 4 4 2" xfId="10970"/>
    <cellStyle name="Entrada 4 2 2 4 5" xfId="10971"/>
    <cellStyle name="Entrada 4 2 2 4 6" xfId="10972"/>
    <cellStyle name="Entrada 4 2 2 5" xfId="10973"/>
    <cellStyle name="Entrada 4 2 2 5 2" xfId="10974"/>
    <cellStyle name="Entrada 4 2 2 5 2 2" xfId="10975"/>
    <cellStyle name="Entrada 4 2 2 5 3" xfId="10976"/>
    <cellStyle name="Entrada 4 2 2 5 3 2" xfId="10977"/>
    <cellStyle name="Entrada 4 2 2 5 4" xfId="10978"/>
    <cellStyle name="Entrada 4 2 2 5 5" xfId="10979"/>
    <cellStyle name="Entrada 4 2 2 6" xfId="10980"/>
    <cellStyle name="Entrada 4 2 2 6 2" xfId="10981"/>
    <cellStyle name="Entrada 4 2 2 7" xfId="10982"/>
    <cellStyle name="Entrada 4 2 2 7 2" xfId="10983"/>
    <cellStyle name="Entrada 4 2 2 8" xfId="10984"/>
    <cellStyle name="Entrada 4 2 2 9" xfId="10985"/>
    <cellStyle name="Entrada 4 2 3" xfId="10986"/>
    <cellStyle name="Entrada 4 2 3 2" xfId="10987"/>
    <cellStyle name="Entrada 4 2 3 2 2" xfId="10988"/>
    <cellStyle name="Entrada 4 2 3 2 2 2" xfId="10989"/>
    <cellStyle name="Entrada 4 2 3 2 2 2 2" xfId="10990"/>
    <cellStyle name="Entrada 4 2 3 2 2 3" xfId="10991"/>
    <cellStyle name="Entrada 4 2 3 2 2 3 2" xfId="10992"/>
    <cellStyle name="Entrada 4 2 3 2 2 4" xfId="10993"/>
    <cellStyle name="Entrada 4 2 3 2 2 5" xfId="10994"/>
    <cellStyle name="Entrada 4 2 3 2 3" xfId="10995"/>
    <cellStyle name="Entrada 4 2 3 2 3 2" xfId="10996"/>
    <cellStyle name="Entrada 4 2 3 2 4" xfId="10997"/>
    <cellStyle name="Entrada 4 2 3 2 4 2" xfId="10998"/>
    <cellStyle name="Entrada 4 2 3 2 5" xfId="10999"/>
    <cellStyle name="Entrada 4 2 3 2 6" xfId="11000"/>
    <cellStyle name="Entrada 4 2 3 3" xfId="11001"/>
    <cellStyle name="Entrada 4 2 3 3 2" xfId="11002"/>
    <cellStyle name="Entrada 4 2 3 3 2 2" xfId="11003"/>
    <cellStyle name="Entrada 4 2 3 3 2 2 2" xfId="11004"/>
    <cellStyle name="Entrada 4 2 3 3 2 3" xfId="11005"/>
    <cellStyle name="Entrada 4 2 3 3 2 3 2" xfId="11006"/>
    <cellStyle name="Entrada 4 2 3 3 2 4" xfId="11007"/>
    <cellStyle name="Entrada 4 2 3 3 2 5" xfId="11008"/>
    <cellStyle name="Entrada 4 2 3 3 3" xfId="11009"/>
    <cellStyle name="Entrada 4 2 3 3 3 2" xfId="11010"/>
    <cellStyle name="Entrada 4 2 3 3 4" xfId="11011"/>
    <cellStyle name="Entrada 4 2 3 3 4 2" xfId="11012"/>
    <cellStyle name="Entrada 4 2 3 3 5" xfId="11013"/>
    <cellStyle name="Entrada 4 2 3 3 6" xfId="11014"/>
    <cellStyle name="Entrada 4 2 3 4" xfId="11015"/>
    <cellStyle name="Entrada 4 2 3 4 2" xfId="11016"/>
    <cellStyle name="Entrada 4 2 3 4 2 2" xfId="11017"/>
    <cellStyle name="Entrada 4 2 3 4 3" xfId="11018"/>
    <cellStyle name="Entrada 4 2 3 4 3 2" xfId="11019"/>
    <cellStyle name="Entrada 4 2 3 4 4" xfId="11020"/>
    <cellStyle name="Entrada 4 2 3 4 5" xfId="11021"/>
    <cellStyle name="Entrada 4 2 3 5" xfId="11022"/>
    <cellStyle name="Entrada 4 2 3 5 2" xfId="11023"/>
    <cellStyle name="Entrada 4 2 3 6" xfId="11024"/>
    <cellStyle name="Entrada 4 2 3 6 2" xfId="11025"/>
    <cellStyle name="Entrada 4 2 3 7" xfId="11026"/>
    <cellStyle name="Entrada 4 2 3 8" xfId="11027"/>
    <cellStyle name="Entrada 4 2 4" xfId="11028"/>
    <cellStyle name="Entrada 4 2 4 2" xfId="11029"/>
    <cellStyle name="Entrada 4 2 4 2 2" xfId="11030"/>
    <cellStyle name="Entrada 4 2 4 2 2 2" xfId="11031"/>
    <cellStyle name="Entrada 4 2 4 2 3" xfId="11032"/>
    <cellStyle name="Entrada 4 2 4 2 3 2" xfId="11033"/>
    <cellStyle name="Entrada 4 2 4 2 4" xfId="11034"/>
    <cellStyle name="Entrada 4 2 4 2 5" xfId="11035"/>
    <cellStyle name="Entrada 4 2 4 3" xfId="11036"/>
    <cellStyle name="Entrada 4 2 4 3 2" xfId="11037"/>
    <cellStyle name="Entrada 4 2 4 4" xfId="11038"/>
    <cellStyle name="Entrada 4 2 4 4 2" xfId="11039"/>
    <cellStyle name="Entrada 4 2 4 5" xfId="11040"/>
    <cellStyle name="Entrada 4 2 4 6" xfId="11041"/>
    <cellStyle name="Entrada 4 2 5" xfId="11042"/>
    <cellStyle name="Entrada 4 2 5 2" xfId="11043"/>
    <cellStyle name="Entrada 4 2 5 2 2" xfId="11044"/>
    <cellStyle name="Entrada 4 2 5 2 2 2" xfId="11045"/>
    <cellStyle name="Entrada 4 2 5 2 3" xfId="11046"/>
    <cellStyle name="Entrada 4 2 5 2 3 2" xfId="11047"/>
    <cellStyle name="Entrada 4 2 5 2 4" xfId="11048"/>
    <cellStyle name="Entrada 4 2 5 2 5" xfId="11049"/>
    <cellStyle name="Entrada 4 2 5 3" xfId="11050"/>
    <cellStyle name="Entrada 4 2 5 3 2" xfId="11051"/>
    <cellStyle name="Entrada 4 2 5 4" xfId="11052"/>
    <cellStyle name="Entrada 4 2 5 4 2" xfId="11053"/>
    <cellStyle name="Entrada 4 2 5 5" xfId="11054"/>
    <cellStyle name="Entrada 4 2 5 6" xfId="11055"/>
    <cellStyle name="Entrada 4 2 6" xfId="11056"/>
    <cellStyle name="Entrada 4 2 6 2" xfId="11057"/>
    <cellStyle name="Entrada 4 2 6 2 2" xfId="11058"/>
    <cellStyle name="Entrada 4 2 6 2 2 2" xfId="11059"/>
    <cellStyle name="Entrada 4 2 6 2 3" xfId="11060"/>
    <cellStyle name="Entrada 4 2 6 2 3 2" xfId="11061"/>
    <cellStyle name="Entrada 4 2 6 2 4" xfId="11062"/>
    <cellStyle name="Entrada 4 2 6 2 5" xfId="11063"/>
    <cellStyle name="Entrada 4 2 6 3" xfId="11064"/>
    <cellStyle name="Entrada 4 2 6 3 2" xfId="11065"/>
    <cellStyle name="Entrada 4 2 6 4" xfId="11066"/>
    <cellStyle name="Entrada 4 2 6 4 2" xfId="11067"/>
    <cellStyle name="Entrada 4 2 6 5" xfId="11068"/>
    <cellStyle name="Entrada 4 2 6 6" xfId="11069"/>
    <cellStyle name="Entrada 4 2 7" xfId="11070"/>
    <cellStyle name="Entrada 4 2 7 2" xfId="11071"/>
    <cellStyle name="Entrada 4 2 7 2 2" xfId="11072"/>
    <cellStyle name="Entrada 4 2 7 3" xfId="11073"/>
    <cellStyle name="Entrada 4 2 7 3 2" xfId="11074"/>
    <cellStyle name="Entrada 4 2 7 4" xfId="11075"/>
    <cellStyle name="Entrada 4 2 7 5" xfId="11076"/>
    <cellStyle name="Entrada 4 2 8" xfId="11077"/>
    <cellStyle name="Entrada 4 2 8 2" xfId="11078"/>
    <cellStyle name="Entrada 4 2 9" xfId="11079"/>
    <cellStyle name="Entrada 4 2 9 2" xfId="11080"/>
    <cellStyle name="Entrada 4 3" xfId="11081"/>
    <cellStyle name="Entrada 4 3 2" xfId="11082"/>
    <cellStyle name="Entrada 4 3 2 2" xfId="11083"/>
    <cellStyle name="Entrada 4 3 2 2 2" xfId="11084"/>
    <cellStyle name="Entrada 4 3 2 2 2 2" xfId="11085"/>
    <cellStyle name="Entrada 4 3 2 2 3" xfId="11086"/>
    <cellStyle name="Entrada 4 3 2 2 3 2" xfId="11087"/>
    <cellStyle name="Entrada 4 3 2 2 4" xfId="11088"/>
    <cellStyle name="Entrada 4 3 2 2 5" xfId="11089"/>
    <cellStyle name="Entrada 4 3 2 3" xfId="11090"/>
    <cellStyle name="Entrada 4 3 2 3 2" xfId="11091"/>
    <cellStyle name="Entrada 4 3 2 4" xfId="11092"/>
    <cellStyle name="Entrada 4 3 2 4 2" xfId="11093"/>
    <cellStyle name="Entrada 4 3 2 5" xfId="11094"/>
    <cellStyle name="Entrada 4 3 2 6" xfId="11095"/>
    <cellStyle name="Entrada 4 3 3" xfId="11096"/>
    <cellStyle name="Entrada 4 3 3 2" xfId="11097"/>
    <cellStyle name="Entrada 4 3 3 2 2" xfId="11098"/>
    <cellStyle name="Entrada 4 3 3 2 2 2" xfId="11099"/>
    <cellStyle name="Entrada 4 3 3 2 3" xfId="11100"/>
    <cellStyle name="Entrada 4 3 3 2 3 2" xfId="11101"/>
    <cellStyle name="Entrada 4 3 3 2 4" xfId="11102"/>
    <cellStyle name="Entrada 4 3 3 2 5" xfId="11103"/>
    <cellStyle name="Entrada 4 3 3 3" xfId="11104"/>
    <cellStyle name="Entrada 4 3 3 3 2" xfId="11105"/>
    <cellStyle name="Entrada 4 3 3 4" xfId="11106"/>
    <cellStyle name="Entrada 4 3 3 4 2" xfId="11107"/>
    <cellStyle name="Entrada 4 3 3 5" xfId="11108"/>
    <cellStyle name="Entrada 4 3 3 6" xfId="11109"/>
    <cellStyle name="Entrada 4 3 4" xfId="11110"/>
    <cellStyle name="Entrada 4 3 4 2" xfId="11111"/>
    <cellStyle name="Entrada 4 3 4 2 2" xfId="11112"/>
    <cellStyle name="Entrada 4 3 4 2 2 2" xfId="11113"/>
    <cellStyle name="Entrada 4 3 4 2 3" xfId="11114"/>
    <cellStyle name="Entrada 4 3 4 2 3 2" xfId="11115"/>
    <cellStyle name="Entrada 4 3 4 2 4" xfId="11116"/>
    <cellStyle name="Entrada 4 3 4 2 5" xfId="11117"/>
    <cellStyle name="Entrada 4 3 4 3" xfId="11118"/>
    <cellStyle name="Entrada 4 3 4 3 2" xfId="11119"/>
    <cellStyle name="Entrada 4 3 4 4" xfId="11120"/>
    <cellStyle name="Entrada 4 3 4 4 2" xfId="11121"/>
    <cellStyle name="Entrada 4 3 4 5" xfId="11122"/>
    <cellStyle name="Entrada 4 3 4 6" xfId="11123"/>
    <cellStyle name="Entrada 4 3 5" xfId="11124"/>
    <cellStyle name="Entrada 4 3 5 2" xfId="11125"/>
    <cellStyle name="Entrada 4 3 5 2 2" xfId="11126"/>
    <cellStyle name="Entrada 4 3 5 3" xfId="11127"/>
    <cellStyle name="Entrada 4 3 5 3 2" xfId="11128"/>
    <cellStyle name="Entrada 4 3 5 4" xfId="11129"/>
    <cellStyle name="Entrada 4 3 5 5" xfId="11130"/>
    <cellStyle name="Entrada 4 3 6" xfId="11131"/>
    <cellStyle name="Entrada 4 3 6 2" xfId="11132"/>
    <cellStyle name="Entrada 4 3 7" xfId="11133"/>
    <cellStyle name="Entrada 4 3 7 2" xfId="11134"/>
    <cellStyle name="Entrada 4 3 8" xfId="11135"/>
    <cellStyle name="Entrada 4 3 9" xfId="11136"/>
    <cellStyle name="Entrada 4 4" xfId="11137"/>
    <cellStyle name="Entrada 4 4 2" xfId="11138"/>
    <cellStyle name="Entrada 4 4 2 2" xfId="11139"/>
    <cellStyle name="Entrada 4 4 2 2 2" xfId="11140"/>
    <cellStyle name="Entrada 4 4 2 2 2 2" xfId="11141"/>
    <cellStyle name="Entrada 4 4 2 2 3" xfId="11142"/>
    <cellStyle name="Entrada 4 4 2 2 3 2" xfId="11143"/>
    <cellStyle name="Entrada 4 4 2 2 4" xfId="11144"/>
    <cellStyle name="Entrada 4 4 2 2 5" xfId="11145"/>
    <cellStyle name="Entrada 4 4 2 3" xfId="11146"/>
    <cellStyle name="Entrada 4 4 2 3 2" xfId="11147"/>
    <cellStyle name="Entrada 4 4 2 4" xfId="11148"/>
    <cellStyle name="Entrada 4 4 2 4 2" xfId="11149"/>
    <cellStyle name="Entrada 4 4 2 5" xfId="11150"/>
    <cellStyle name="Entrada 4 4 2 6" xfId="11151"/>
    <cellStyle name="Entrada 4 4 3" xfId="11152"/>
    <cellStyle name="Entrada 4 4 3 2" xfId="11153"/>
    <cellStyle name="Entrada 4 4 3 2 2" xfId="11154"/>
    <cellStyle name="Entrada 4 4 3 2 2 2" xfId="11155"/>
    <cellStyle name="Entrada 4 4 3 2 3" xfId="11156"/>
    <cellStyle name="Entrada 4 4 3 2 3 2" xfId="11157"/>
    <cellStyle name="Entrada 4 4 3 2 4" xfId="11158"/>
    <cellStyle name="Entrada 4 4 3 2 5" xfId="11159"/>
    <cellStyle name="Entrada 4 4 3 3" xfId="11160"/>
    <cellStyle name="Entrada 4 4 3 3 2" xfId="11161"/>
    <cellStyle name="Entrada 4 4 3 4" xfId="11162"/>
    <cellStyle name="Entrada 4 4 3 4 2" xfId="11163"/>
    <cellStyle name="Entrada 4 4 3 5" xfId="11164"/>
    <cellStyle name="Entrada 4 4 3 6" xfId="11165"/>
    <cellStyle name="Entrada 4 4 4" xfId="11166"/>
    <cellStyle name="Entrada 4 4 4 2" xfId="11167"/>
    <cellStyle name="Entrada 4 4 4 2 2" xfId="11168"/>
    <cellStyle name="Entrada 4 4 4 3" xfId="11169"/>
    <cellStyle name="Entrada 4 4 4 3 2" xfId="11170"/>
    <cellStyle name="Entrada 4 4 4 4" xfId="11171"/>
    <cellStyle name="Entrada 4 4 4 5" xfId="11172"/>
    <cellStyle name="Entrada 4 4 5" xfId="11173"/>
    <cellStyle name="Entrada 4 4 5 2" xfId="11174"/>
    <cellStyle name="Entrada 4 4 6" xfId="11175"/>
    <cellStyle name="Entrada 4 4 6 2" xfId="11176"/>
    <cellStyle name="Entrada 4 4 7" xfId="11177"/>
    <cellStyle name="Entrada 4 4 8" xfId="11178"/>
    <cellStyle name="Entrada 4 5" xfId="11179"/>
    <cellStyle name="Entrada 4 5 2" xfId="11180"/>
    <cellStyle name="Entrada 4 5 2 2" xfId="11181"/>
    <cellStyle name="Entrada 4 5 2 2 2" xfId="11182"/>
    <cellStyle name="Entrada 4 5 2 3" xfId="11183"/>
    <cellStyle name="Entrada 4 5 2 3 2" xfId="11184"/>
    <cellStyle name="Entrada 4 5 2 4" xfId="11185"/>
    <cellStyle name="Entrada 4 5 2 5" xfId="11186"/>
    <cellStyle name="Entrada 4 5 3" xfId="11187"/>
    <cellStyle name="Entrada 4 5 3 2" xfId="11188"/>
    <cellStyle name="Entrada 4 5 4" xfId="11189"/>
    <cellStyle name="Entrada 4 5 4 2" xfId="11190"/>
    <cellStyle name="Entrada 4 5 5" xfId="11191"/>
    <cellStyle name="Entrada 4 5 6" xfId="11192"/>
    <cellStyle name="Entrada 4 6" xfId="11193"/>
    <cellStyle name="Entrada 4 6 2" xfId="11194"/>
    <cellStyle name="Entrada 4 6 2 2" xfId="11195"/>
    <cellStyle name="Entrada 4 6 2 2 2" xfId="11196"/>
    <cellStyle name="Entrada 4 6 2 3" xfId="11197"/>
    <cellStyle name="Entrada 4 6 2 3 2" xfId="11198"/>
    <cellStyle name="Entrada 4 6 2 4" xfId="11199"/>
    <cellStyle name="Entrada 4 6 2 5" xfId="11200"/>
    <cellStyle name="Entrada 4 6 3" xfId="11201"/>
    <cellStyle name="Entrada 4 6 3 2" xfId="11202"/>
    <cellStyle name="Entrada 4 6 4" xfId="11203"/>
    <cellStyle name="Entrada 4 6 4 2" xfId="11204"/>
    <cellStyle name="Entrada 4 6 5" xfId="11205"/>
    <cellStyle name="Entrada 4 6 6" xfId="11206"/>
    <cellStyle name="Entrada 4 7" xfId="11207"/>
    <cellStyle name="Entrada 4 7 2" xfId="11208"/>
    <cellStyle name="Entrada 4 7 2 2" xfId="11209"/>
    <cellStyle name="Entrada 4 7 2 2 2" xfId="11210"/>
    <cellStyle name="Entrada 4 7 2 3" xfId="11211"/>
    <cellStyle name="Entrada 4 7 2 3 2" xfId="11212"/>
    <cellStyle name="Entrada 4 7 2 4" xfId="11213"/>
    <cellStyle name="Entrada 4 7 2 5" xfId="11214"/>
    <cellStyle name="Entrada 4 7 3" xfId="11215"/>
    <cellStyle name="Entrada 4 7 3 2" xfId="11216"/>
    <cellStyle name="Entrada 4 7 4" xfId="11217"/>
    <cellStyle name="Entrada 4 7 4 2" xfId="11218"/>
    <cellStyle name="Entrada 4 7 5" xfId="11219"/>
    <cellStyle name="Entrada 4 7 6" xfId="11220"/>
    <cellStyle name="Entrada 4 8" xfId="11221"/>
    <cellStyle name="Entrada 4 8 2" xfId="11222"/>
    <cellStyle name="Entrada 4 8 2 2" xfId="11223"/>
    <cellStyle name="Entrada 4 8 3" xfId="11224"/>
    <cellStyle name="Entrada 4 8 3 2" xfId="11225"/>
    <cellStyle name="Entrada 4 8 4" xfId="11226"/>
    <cellStyle name="Entrada 4 8 5" xfId="11227"/>
    <cellStyle name="Entrada 4 9" xfId="11228"/>
    <cellStyle name="Entrada 4 9 2" xfId="11229"/>
    <cellStyle name="Entrada 5" xfId="11230"/>
    <cellStyle name="Entrada 5 2" xfId="11231"/>
    <cellStyle name="Entrada 5 2 2" xfId="11232"/>
    <cellStyle name="Entrada 5 2 2 2" xfId="11233"/>
    <cellStyle name="Entrada 5 2 2 2 2" xfId="11234"/>
    <cellStyle name="Entrada 5 2 2 3" xfId="11235"/>
    <cellStyle name="Entrada 5 2 2 3 2" xfId="11236"/>
    <cellStyle name="Entrada 5 2 2 4" xfId="11237"/>
    <cellStyle name="Entrada 5 2 2 5" xfId="11238"/>
    <cellStyle name="Entrada 5 2 3" xfId="11239"/>
    <cellStyle name="Entrada 5 2 3 2" xfId="11240"/>
    <cellStyle name="Entrada 5 2 4" xfId="11241"/>
    <cellStyle name="Entrada 5 2 4 2" xfId="11242"/>
    <cellStyle name="Entrada 5 2 5" xfId="11243"/>
    <cellStyle name="Entrada 5 2 6" xfId="11244"/>
    <cellStyle name="Entrada 5 3" xfId="11245"/>
    <cellStyle name="Entrada 5 3 2" xfId="11246"/>
    <cellStyle name="Entrada 5 3 2 2" xfId="11247"/>
    <cellStyle name="Entrada 5 3 2 2 2" xfId="11248"/>
    <cellStyle name="Entrada 5 3 2 3" xfId="11249"/>
    <cellStyle name="Entrada 5 3 2 3 2" xfId="11250"/>
    <cellStyle name="Entrada 5 3 2 4" xfId="11251"/>
    <cellStyle name="Entrada 5 3 2 5" xfId="11252"/>
    <cellStyle name="Entrada 5 3 3" xfId="11253"/>
    <cellStyle name="Entrada 5 3 3 2" xfId="11254"/>
    <cellStyle name="Entrada 5 3 4" xfId="11255"/>
    <cellStyle name="Entrada 5 3 4 2" xfId="11256"/>
    <cellStyle name="Entrada 5 3 5" xfId="11257"/>
    <cellStyle name="Entrada 5 3 6" xfId="11258"/>
    <cellStyle name="Entrada 5 4" xfId="11259"/>
    <cellStyle name="Entrada 5 4 2" xfId="11260"/>
    <cellStyle name="Entrada 5 4 2 2" xfId="11261"/>
    <cellStyle name="Entrada 5 4 2 2 2" xfId="11262"/>
    <cellStyle name="Entrada 5 4 2 3" xfId="11263"/>
    <cellStyle name="Entrada 5 4 2 3 2" xfId="11264"/>
    <cellStyle name="Entrada 5 4 2 4" xfId="11265"/>
    <cellStyle name="Entrada 5 4 2 5" xfId="11266"/>
    <cellStyle name="Entrada 5 4 3" xfId="11267"/>
    <cellStyle name="Entrada 5 4 3 2" xfId="11268"/>
    <cellStyle name="Entrada 5 4 4" xfId="11269"/>
    <cellStyle name="Entrada 5 4 4 2" xfId="11270"/>
    <cellStyle name="Entrada 5 4 5" xfId="11271"/>
    <cellStyle name="Entrada 5 4 6" xfId="11272"/>
    <cellStyle name="Entrada 5 5" xfId="11273"/>
    <cellStyle name="Entrada 5 5 2" xfId="11274"/>
    <cellStyle name="Entrada 5 5 2 2" xfId="11275"/>
    <cellStyle name="Entrada 5 5 3" xfId="11276"/>
    <cellStyle name="Entrada 5 5 3 2" xfId="11277"/>
    <cellStyle name="Entrada 5 5 4" xfId="11278"/>
    <cellStyle name="Entrada 5 5 5" xfId="11279"/>
    <cellStyle name="Entrada 5 6" xfId="11280"/>
    <cellStyle name="Entrada 5 6 2" xfId="11281"/>
    <cellStyle name="Entrada 5 7" xfId="11282"/>
    <cellStyle name="Entrada 5 7 2" xfId="11283"/>
    <cellStyle name="Entrada 5 8" xfId="11284"/>
    <cellStyle name="Entrada 5 9" xfId="11285"/>
    <cellStyle name="Entrada 6" xfId="11286"/>
    <cellStyle name="Entrada 6 2" xfId="11287"/>
    <cellStyle name="Entrada 6 2 2" xfId="11288"/>
    <cellStyle name="Entrada 6 2 2 2" xfId="11289"/>
    <cellStyle name="Entrada 6 2 3" xfId="11290"/>
    <cellStyle name="Entrada 6 2 3 2" xfId="11291"/>
    <cellStyle name="Entrada 6 2 4" xfId="11292"/>
    <cellStyle name="Entrada 6 2 5" xfId="11293"/>
    <cellStyle name="Entrada 6 3" xfId="11294"/>
    <cellStyle name="Entrada 6 3 2" xfId="11295"/>
    <cellStyle name="Entrada 6 4" xfId="11296"/>
    <cellStyle name="Entrada 6 4 2" xfId="11297"/>
    <cellStyle name="Entrada 6 5" xfId="11298"/>
    <cellStyle name="Entrada 6 6" xfId="11299"/>
    <cellStyle name="Entrada 7" xfId="11300"/>
    <cellStyle name="Entrada 7 2" xfId="11301"/>
    <cellStyle name="Entrada 7 2 2" xfId="11302"/>
    <cellStyle name="Entrada 7 2 2 2" xfId="11303"/>
    <cellStyle name="Entrada 7 2 3" xfId="11304"/>
    <cellStyle name="Entrada 7 2 3 2" xfId="11305"/>
    <cellStyle name="Entrada 7 2 4" xfId="11306"/>
    <cellStyle name="Entrada 7 2 5" xfId="11307"/>
    <cellStyle name="Entrada 7 3" xfId="11308"/>
    <cellStyle name="Entrada 7 3 2" xfId="11309"/>
    <cellStyle name="Entrada 7 4" xfId="11310"/>
    <cellStyle name="Entrada 7 4 2" xfId="11311"/>
    <cellStyle name="Entrada 7 5" xfId="11312"/>
    <cellStyle name="Entrada 7 6" xfId="11313"/>
    <cellStyle name="Entrada 8" xfId="11314"/>
    <cellStyle name="Entrada 8 2" xfId="11315"/>
    <cellStyle name="Entrada 8 2 2" xfId="11316"/>
    <cellStyle name="Entrada 8 2 2 2" xfId="11317"/>
    <cellStyle name="Entrada 8 2 3" xfId="11318"/>
    <cellStyle name="Entrada 8 2 3 2" xfId="11319"/>
    <cellStyle name="Entrada 8 2 4" xfId="11320"/>
    <cellStyle name="Entrada 8 2 5" xfId="11321"/>
    <cellStyle name="Entrada 8 3" xfId="11322"/>
    <cellStyle name="Entrada 8 3 2" xfId="11323"/>
    <cellStyle name="Entrada 8 4" xfId="11324"/>
    <cellStyle name="Entrada 8 4 2" xfId="11325"/>
    <cellStyle name="Entrada 8 5" xfId="11326"/>
    <cellStyle name="Entrada 8 6" xfId="11327"/>
    <cellStyle name="Entrada 9" xfId="11328"/>
    <cellStyle name="Entrada 9 2" xfId="11329"/>
    <cellStyle name="Entrada 9 2 2" xfId="11330"/>
    <cellStyle name="Entrada 9 2 2 2" xfId="11331"/>
    <cellStyle name="Entrada 9 2 3" xfId="11332"/>
    <cellStyle name="Entrada 9 2 3 2" xfId="11333"/>
    <cellStyle name="Entrada 9 2 4" xfId="11334"/>
    <cellStyle name="Entrada 9 2 5" xfId="11335"/>
    <cellStyle name="Entrada 9 3" xfId="11336"/>
    <cellStyle name="Entrada 9 3 2" xfId="11337"/>
    <cellStyle name="Entrada 9 4" xfId="11338"/>
    <cellStyle name="Entrada 9 4 2" xfId="11339"/>
    <cellStyle name="Entrada 9 5" xfId="11340"/>
    <cellStyle name="Entrada 9 6" xfId="11341"/>
    <cellStyle name="Euro" xfId="11342"/>
    <cellStyle name="Euro 2" xfId="11343"/>
    <cellStyle name="Excel Built-in Normal" xfId="35613"/>
    <cellStyle name="Explanatory Text" xfId="19" builtinId="53" customBuiltin="1"/>
    <cellStyle name="Explanatory Text 2" xfId="11344"/>
    <cellStyle name="F2" xfId="11345"/>
    <cellStyle name="F3" xfId="11346"/>
    <cellStyle name="F4" xfId="11347"/>
    <cellStyle name="F5" xfId="11348"/>
    <cellStyle name="F6" xfId="11349"/>
    <cellStyle name="F7" xfId="11350"/>
    <cellStyle name="F8" xfId="11351"/>
    <cellStyle name="Figyelmeztetés" xfId="11352"/>
    <cellStyle name="Fijo" xfId="11353"/>
    <cellStyle name="Financiero" xfId="11354"/>
    <cellStyle name="Good" xfId="9" builtinId="26" customBuiltin="1"/>
    <cellStyle name="Good 2" xfId="11355"/>
    <cellStyle name="Heading 1" xfId="5" builtinId="16" customBuiltin="1"/>
    <cellStyle name="Heading 1 2" xfId="11356"/>
    <cellStyle name="Heading 2" xfId="6" builtinId="17" customBuiltin="1"/>
    <cellStyle name="Heading 2 2" xfId="11357"/>
    <cellStyle name="Heading 3" xfId="7" builtinId="18" customBuiltin="1"/>
    <cellStyle name="Heading 3 2" xfId="11358"/>
    <cellStyle name="Heading 4" xfId="8" builtinId="19" customBuiltin="1"/>
    <cellStyle name="Heading 4 2" xfId="11359"/>
    <cellStyle name="Hipervínculo 2" xfId="11360"/>
    <cellStyle name="Hivatkozott cella" xfId="11361"/>
    <cellStyle name="Hyperlink" xfId="35678" builtinId="8"/>
    <cellStyle name="Hyperlink 2" xfId="2"/>
    <cellStyle name="Hyperlink 2 2" xfId="11363"/>
    <cellStyle name="Hyperlink 2 3" xfId="11364"/>
    <cellStyle name="Hyperlink 2 4" xfId="11362"/>
    <cellStyle name="Hyperlink 3" xfId="11365"/>
    <cellStyle name="Hyperlink 4" xfId="35671"/>
    <cellStyle name="Incorrecto" xfId="11366"/>
    <cellStyle name="Input" xfId="12" builtinId="20" customBuiltin="1"/>
    <cellStyle name="INPUT - Style3" xfId="11367"/>
    <cellStyle name="INPUT - Style3 10" xfId="11368"/>
    <cellStyle name="INPUT - Style3 10 2" xfId="11369"/>
    <cellStyle name="INPUT - Style3 10 2 2" xfId="11370"/>
    <cellStyle name="INPUT - Style3 10 3" xfId="11371"/>
    <cellStyle name="INPUT - Style3 10 3 2" xfId="11372"/>
    <cellStyle name="INPUT - Style3 10 4" xfId="11373"/>
    <cellStyle name="INPUT - Style3 11" xfId="11374"/>
    <cellStyle name="INPUT - Style3 11 2" xfId="11375"/>
    <cellStyle name="INPUT - Style3 11 2 2" xfId="11376"/>
    <cellStyle name="INPUT - Style3 11 3" xfId="11377"/>
    <cellStyle name="INPUT - Style3 11 3 2" xfId="11378"/>
    <cellStyle name="INPUT - Style3 11 4" xfId="11379"/>
    <cellStyle name="INPUT - Style3 11 5" xfId="11380"/>
    <cellStyle name="INPUT - Style3 12" xfId="11381"/>
    <cellStyle name="INPUT - Style3 12 2" xfId="11382"/>
    <cellStyle name="INPUT - Style3 12 2 2" xfId="11383"/>
    <cellStyle name="INPUT - Style3 12 3" xfId="11384"/>
    <cellStyle name="INPUT - Style3 12 3 2" xfId="11385"/>
    <cellStyle name="INPUT - Style3 12 4" xfId="11386"/>
    <cellStyle name="INPUT - Style3 12 5" xfId="11387"/>
    <cellStyle name="INPUT - Style3 13" xfId="11388"/>
    <cellStyle name="INPUT - Style3 13 2" xfId="11389"/>
    <cellStyle name="INPUT - Style3 13 2 2" xfId="11390"/>
    <cellStyle name="INPUT - Style3 13 3" xfId="11391"/>
    <cellStyle name="INPUT - Style3 13 3 2" xfId="11392"/>
    <cellStyle name="INPUT - Style3 13 4" xfId="11393"/>
    <cellStyle name="INPUT - Style3 13 5" xfId="11394"/>
    <cellStyle name="INPUT - Style3 14" xfId="11395"/>
    <cellStyle name="INPUT - Style3 14 2" xfId="11396"/>
    <cellStyle name="INPUT - Style3 14 2 2" xfId="11397"/>
    <cellStyle name="INPUT - Style3 14 3" xfId="11398"/>
    <cellStyle name="INPUT - Style3 14 3 2" xfId="11399"/>
    <cellStyle name="INPUT - Style3 14 4" xfId="11400"/>
    <cellStyle name="INPUT - Style3 14 5" xfId="11401"/>
    <cellStyle name="INPUT - Style3 15" xfId="11402"/>
    <cellStyle name="INPUT - Style3 15 2" xfId="11403"/>
    <cellStyle name="INPUT - Style3 16" xfId="11404"/>
    <cellStyle name="INPUT - Style3 16 2" xfId="11405"/>
    <cellStyle name="INPUT - Style3 17" xfId="11406"/>
    <cellStyle name="INPUT - Style3 17 2" xfId="11407"/>
    <cellStyle name="INPUT - Style3 2" xfId="11408"/>
    <cellStyle name="INPUT - Style3 2 2" xfId="11409"/>
    <cellStyle name="INPUT - Style3 2 2 2" xfId="11410"/>
    <cellStyle name="INPUT - Style3 2 3" xfId="11411"/>
    <cellStyle name="INPUT - Style3 2 3 2" xfId="11412"/>
    <cellStyle name="INPUT - Style3 2 4" xfId="11413"/>
    <cellStyle name="INPUT - Style3 2 5" xfId="11414"/>
    <cellStyle name="INPUT - Style3 3" xfId="11415"/>
    <cellStyle name="INPUT - Style3 3 2" xfId="11416"/>
    <cellStyle name="INPUT - Style3 3 2 2" xfId="11417"/>
    <cellStyle name="INPUT - Style3 3 3" xfId="11418"/>
    <cellStyle name="INPUT - Style3 3 3 2" xfId="11419"/>
    <cellStyle name="INPUT - Style3 3 4" xfId="11420"/>
    <cellStyle name="INPUT - Style3 3 5" xfId="11421"/>
    <cellStyle name="INPUT - Style3 4" xfId="11422"/>
    <cellStyle name="INPUT - Style3 4 2" xfId="11423"/>
    <cellStyle name="INPUT - Style3 4 2 2" xfId="11424"/>
    <cellStyle name="INPUT - Style3 4 3" xfId="11425"/>
    <cellStyle name="INPUT - Style3 4 3 2" xfId="11426"/>
    <cellStyle name="INPUT - Style3 4 4" xfId="11427"/>
    <cellStyle name="INPUT - Style3 4 5" xfId="11428"/>
    <cellStyle name="INPUT - Style3 5" xfId="11429"/>
    <cellStyle name="INPUT - Style3 5 2" xfId="11430"/>
    <cellStyle name="INPUT - Style3 5 2 2" xfId="11431"/>
    <cellStyle name="INPUT - Style3 5 3" xfId="11432"/>
    <cellStyle name="INPUT - Style3 5 3 2" xfId="11433"/>
    <cellStyle name="INPUT - Style3 5 4" xfId="11434"/>
    <cellStyle name="INPUT - Style3 5 5" xfId="11435"/>
    <cellStyle name="INPUT - Style3 6" xfId="11436"/>
    <cellStyle name="INPUT - Style3 6 2" xfId="11437"/>
    <cellStyle name="INPUT - Style3 6 2 2" xfId="11438"/>
    <cellStyle name="INPUT - Style3 6 3" xfId="11439"/>
    <cellStyle name="INPUT - Style3 6 3 2" xfId="11440"/>
    <cellStyle name="INPUT - Style3 6 4" xfId="11441"/>
    <cellStyle name="INPUT - Style3 6 5" xfId="11442"/>
    <cellStyle name="INPUT - Style3 7" xfId="11443"/>
    <cellStyle name="INPUT - Style3 7 2" xfId="11444"/>
    <cellStyle name="INPUT - Style3 7 2 2" xfId="11445"/>
    <cellStyle name="INPUT - Style3 7 3" xfId="11446"/>
    <cellStyle name="INPUT - Style3 7 3 2" xfId="11447"/>
    <cellStyle name="INPUT - Style3 7 4" xfId="11448"/>
    <cellStyle name="INPUT - Style3 7 5" xfId="11449"/>
    <cellStyle name="INPUT - Style3 8" xfId="11450"/>
    <cellStyle name="INPUT - Style3 8 2" xfId="11451"/>
    <cellStyle name="INPUT - Style3 8 2 2" xfId="11452"/>
    <cellStyle name="INPUT - Style3 8 3" xfId="11453"/>
    <cellStyle name="INPUT - Style3 8 3 2" xfId="11454"/>
    <cellStyle name="INPUT - Style3 8 4" xfId="11455"/>
    <cellStyle name="INPUT - Style3 9" xfId="11456"/>
    <cellStyle name="INPUT - Style3 9 2" xfId="11457"/>
    <cellStyle name="INPUT - Style3 9 2 2" xfId="11458"/>
    <cellStyle name="INPUT - Style3 9 3" xfId="11459"/>
    <cellStyle name="INPUT - Style3 9 3 2" xfId="11460"/>
    <cellStyle name="INPUT - Style3 9 4" xfId="11461"/>
    <cellStyle name="INPUT - Style3 9 5" xfId="11462"/>
    <cellStyle name="Input 2" xfId="11463"/>
    <cellStyle name="Input 2 10" xfId="11464"/>
    <cellStyle name="Input 2 10 2" xfId="11465"/>
    <cellStyle name="Input 2 10 2 2" xfId="11466"/>
    <cellStyle name="Input 2 10 2 2 2" xfId="11467"/>
    <cellStyle name="Input 2 10 2 3" xfId="11468"/>
    <cellStyle name="Input 2 10 2 3 2" xfId="11469"/>
    <cellStyle name="Input 2 10 2 4" xfId="11470"/>
    <cellStyle name="Input 2 10 2 5" xfId="11471"/>
    <cellStyle name="Input 2 10 3" xfId="11472"/>
    <cellStyle name="Input 2 10 3 2" xfId="11473"/>
    <cellStyle name="Input 2 10 4" xfId="11474"/>
    <cellStyle name="Input 2 10 4 2" xfId="11475"/>
    <cellStyle name="Input 2 10 5" xfId="11476"/>
    <cellStyle name="Input 2 10 6" xfId="11477"/>
    <cellStyle name="Input 2 11" xfId="11478"/>
    <cellStyle name="Input 2 11 2" xfId="11479"/>
    <cellStyle name="Input 2 11 2 2" xfId="11480"/>
    <cellStyle name="Input 2 11 3" xfId="11481"/>
    <cellStyle name="Input 2 11 3 2" xfId="11482"/>
    <cellStyle name="Input 2 11 4" xfId="11483"/>
    <cellStyle name="Input 2 11 5" xfId="11484"/>
    <cellStyle name="Input 2 12" xfId="11485"/>
    <cellStyle name="Input 2 12 2" xfId="11486"/>
    <cellStyle name="Input 2 12 2 2" xfId="11487"/>
    <cellStyle name="Input 2 12 3" xfId="11488"/>
    <cellStyle name="Input 2 12 3 2" xfId="11489"/>
    <cellStyle name="Input 2 12 4" xfId="11490"/>
    <cellStyle name="Input 2 12 5" xfId="11491"/>
    <cellStyle name="Input 2 13" xfId="11492"/>
    <cellStyle name="Input 2 13 2" xfId="11493"/>
    <cellStyle name="Input 2 13 2 2" xfId="11494"/>
    <cellStyle name="Input 2 13 3" xfId="11495"/>
    <cellStyle name="Input 2 13 3 2" xfId="11496"/>
    <cellStyle name="Input 2 13 4" xfId="11497"/>
    <cellStyle name="Input 2 13 5" xfId="11498"/>
    <cellStyle name="Input 2 14" xfId="11499"/>
    <cellStyle name="Input 2 14 2" xfId="11500"/>
    <cellStyle name="Input 2 14 2 2" xfId="11501"/>
    <cellStyle name="Input 2 14 3" xfId="11502"/>
    <cellStyle name="Input 2 14 3 2" xfId="11503"/>
    <cellStyle name="Input 2 14 4" xfId="11504"/>
    <cellStyle name="Input 2 14 5" xfId="11505"/>
    <cellStyle name="Input 2 15" xfId="11506"/>
    <cellStyle name="Input 2 15 2" xfId="11507"/>
    <cellStyle name="Input 2 15 2 2" xfId="11508"/>
    <cellStyle name="Input 2 15 3" xfId="11509"/>
    <cellStyle name="Input 2 15 3 2" xfId="11510"/>
    <cellStyle name="Input 2 15 4" xfId="11511"/>
    <cellStyle name="Input 2 15 5" xfId="11512"/>
    <cellStyle name="Input 2 16" xfId="11513"/>
    <cellStyle name="Input 2 16 2" xfId="11514"/>
    <cellStyle name="Input 2 16 2 2" xfId="11515"/>
    <cellStyle name="Input 2 16 3" xfId="11516"/>
    <cellStyle name="Input 2 16 3 2" xfId="11517"/>
    <cellStyle name="Input 2 16 4" xfId="11518"/>
    <cellStyle name="Input 2 16 5" xfId="11519"/>
    <cellStyle name="Input 2 17" xfId="11520"/>
    <cellStyle name="Input 2 17 2" xfId="11521"/>
    <cellStyle name="Input 2 17 2 2" xfId="11522"/>
    <cellStyle name="Input 2 17 3" xfId="11523"/>
    <cellStyle name="Input 2 17 3 2" xfId="11524"/>
    <cellStyle name="Input 2 17 4" xfId="11525"/>
    <cellStyle name="Input 2 17 5" xfId="11526"/>
    <cellStyle name="Input 2 18" xfId="11527"/>
    <cellStyle name="Input 2 18 2" xfId="11528"/>
    <cellStyle name="Input 2 18 2 2" xfId="11529"/>
    <cellStyle name="Input 2 18 3" xfId="11530"/>
    <cellStyle name="Input 2 18 3 2" xfId="11531"/>
    <cellStyle name="Input 2 18 4" xfId="11532"/>
    <cellStyle name="Input 2 18 5" xfId="11533"/>
    <cellStyle name="Input 2 2" xfId="11534"/>
    <cellStyle name="Input 2 2 10" xfId="11535"/>
    <cellStyle name="Input 2 2 10 2" xfId="11536"/>
    <cellStyle name="Input 2 2 10 2 2" xfId="11537"/>
    <cellStyle name="Input 2 2 10 3" xfId="11538"/>
    <cellStyle name="Input 2 2 10 3 2" xfId="11539"/>
    <cellStyle name="Input 2 2 10 4" xfId="11540"/>
    <cellStyle name="Input 2 2 10 5" xfId="11541"/>
    <cellStyle name="Input 2 2 11" xfId="11542"/>
    <cellStyle name="Input 2 2 11 2" xfId="11543"/>
    <cellStyle name="Input 2 2 11 2 2" xfId="11544"/>
    <cellStyle name="Input 2 2 11 3" xfId="11545"/>
    <cellStyle name="Input 2 2 11 3 2" xfId="11546"/>
    <cellStyle name="Input 2 2 11 4" xfId="11547"/>
    <cellStyle name="Input 2 2 11 5" xfId="11548"/>
    <cellStyle name="Input 2 2 12" xfId="11549"/>
    <cellStyle name="Input 2 2 12 2" xfId="11550"/>
    <cellStyle name="Input 2 2 12 2 2" xfId="11551"/>
    <cellStyle name="Input 2 2 12 3" xfId="11552"/>
    <cellStyle name="Input 2 2 12 3 2" xfId="11553"/>
    <cellStyle name="Input 2 2 12 4" xfId="11554"/>
    <cellStyle name="Input 2 2 12 5" xfId="11555"/>
    <cellStyle name="Input 2 2 13" xfId="11556"/>
    <cellStyle name="Input 2 2 13 2" xfId="11557"/>
    <cellStyle name="Input 2 2 13 2 2" xfId="11558"/>
    <cellStyle name="Input 2 2 13 3" xfId="11559"/>
    <cellStyle name="Input 2 2 13 3 2" xfId="11560"/>
    <cellStyle name="Input 2 2 13 4" xfId="11561"/>
    <cellStyle name="Input 2 2 13 5" xfId="11562"/>
    <cellStyle name="Input 2 2 14" xfId="11563"/>
    <cellStyle name="Input 2 2 14 2" xfId="11564"/>
    <cellStyle name="Input 2 2 14 2 2" xfId="11565"/>
    <cellStyle name="Input 2 2 14 3" xfId="11566"/>
    <cellStyle name="Input 2 2 14 3 2" xfId="11567"/>
    <cellStyle name="Input 2 2 14 4" xfId="11568"/>
    <cellStyle name="Input 2 2 14 5" xfId="11569"/>
    <cellStyle name="Input 2 2 15" xfId="11570"/>
    <cellStyle name="Input 2 2 15 2" xfId="11571"/>
    <cellStyle name="Input 2 2 15 2 2" xfId="11572"/>
    <cellStyle name="Input 2 2 15 3" xfId="11573"/>
    <cellStyle name="Input 2 2 15 3 2" xfId="11574"/>
    <cellStyle name="Input 2 2 15 4" xfId="11575"/>
    <cellStyle name="Input 2 2 15 5" xfId="11576"/>
    <cellStyle name="Input 2 2 16" xfId="11577"/>
    <cellStyle name="Input 2 2 16 2" xfId="11578"/>
    <cellStyle name="Input 2 2 16 2 2" xfId="11579"/>
    <cellStyle name="Input 2 2 16 3" xfId="11580"/>
    <cellStyle name="Input 2 2 16 3 2" xfId="11581"/>
    <cellStyle name="Input 2 2 16 4" xfId="11582"/>
    <cellStyle name="Input 2 2 17" xfId="11583"/>
    <cellStyle name="Input 2 2 17 2" xfId="11584"/>
    <cellStyle name="Input 2 2 17 2 2" xfId="11585"/>
    <cellStyle name="Input 2 2 17 3" xfId="11586"/>
    <cellStyle name="Input 2 2 17 3 2" xfId="11587"/>
    <cellStyle name="Input 2 2 17 4" xfId="11588"/>
    <cellStyle name="Input 2 2 17 5" xfId="11589"/>
    <cellStyle name="Input 2 2 18" xfId="11590"/>
    <cellStyle name="Input 2 2 18 2" xfId="11591"/>
    <cellStyle name="Input 2 2 18 2 2" xfId="11592"/>
    <cellStyle name="Input 2 2 18 3" xfId="11593"/>
    <cellStyle name="Input 2 2 18 3 2" xfId="11594"/>
    <cellStyle name="Input 2 2 18 4" xfId="11595"/>
    <cellStyle name="Input 2 2 19" xfId="11596"/>
    <cellStyle name="Input 2 2 19 2" xfId="11597"/>
    <cellStyle name="Input 2 2 19 2 2" xfId="11598"/>
    <cellStyle name="Input 2 2 19 3" xfId="11599"/>
    <cellStyle name="Input 2 2 19 3 2" xfId="11600"/>
    <cellStyle name="Input 2 2 19 4" xfId="11601"/>
    <cellStyle name="Input 2 2 19 5" xfId="11602"/>
    <cellStyle name="Input 2 2 2" xfId="11603"/>
    <cellStyle name="Input 2 2 2 10" xfId="11604"/>
    <cellStyle name="Input 2 2 2 10 2" xfId="11605"/>
    <cellStyle name="Input 2 2 2 11" xfId="11606"/>
    <cellStyle name="Input 2 2 2 2" xfId="11607"/>
    <cellStyle name="Input 2 2 2 2 10" xfId="11608"/>
    <cellStyle name="Input 2 2 2 2 2" xfId="11609"/>
    <cellStyle name="Input 2 2 2 2 2 2" xfId="11610"/>
    <cellStyle name="Input 2 2 2 2 2 2 2" xfId="11611"/>
    <cellStyle name="Input 2 2 2 2 2 2 2 2" xfId="11612"/>
    <cellStyle name="Input 2 2 2 2 2 2 2 2 2" xfId="11613"/>
    <cellStyle name="Input 2 2 2 2 2 2 2 3" xfId="11614"/>
    <cellStyle name="Input 2 2 2 2 2 2 2 3 2" xfId="11615"/>
    <cellStyle name="Input 2 2 2 2 2 2 2 4" xfId="11616"/>
    <cellStyle name="Input 2 2 2 2 2 2 2 5" xfId="11617"/>
    <cellStyle name="Input 2 2 2 2 2 2 3" xfId="11618"/>
    <cellStyle name="Input 2 2 2 2 2 2 3 2" xfId="11619"/>
    <cellStyle name="Input 2 2 2 2 2 2 4" xfId="11620"/>
    <cellStyle name="Input 2 2 2 2 2 2 4 2" xfId="11621"/>
    <cellStyle name="Input 2 2 2 2 2 2 5" xfId="11622"/>
    <cellStyle name="Input 2 2 2 2 2 2 6" xfId="11623"/>
    <cellStyle name="Input 2 2 2 2 2 3" xfId="11624"/>
    <cellStyle name="Input 2 2 2 2 2 3 2" xfId="11625"/>
    <cellStyle name="Input 2 2 2 2 2 3 2 2" xfId="11626"/>
    <cellStyle name="Input 2 2 2 2 2 3 2 2 2" xfId="11627"/>
    <cellStyle name="Input 2 2 2 2 2 3 2 3" xfId="11628"/>
    <cellStyle name="Input 2 2 2 2 2 3 2 3 2" xfId="11629"/>
    <cellStyle name="Input 2 2 2 2 2 3 2 4" xfId="11630"/>
    <cellStyle name="Input 2 2 2 2 2 3 2 5" xfId="11631"/>
    <cellStyle name="Input 2 2 2 2 2 3 3" xfId="11632"/>
    <cellStyle name="Input 2 2 2 2 2 3 3 2" xfId="11633"/>
    <cellStyle name="Input 2 2 2 2 2 3 4" xfId="11634"/>
    <cellStyle name="Input 2 2 2 2 2 3 4 2" xfId="11635"/>
    <cellStyle name="Input 2 2 2 2 2 3 5" xfId="11636"/>
    <cellStyle name="Input 2 2 2 2 2 3 6" xfId="11637"/>
    <cellStyle name="Input 2 2 2 2 2 4" xfId="11638"/>
    <cellStyle name="Input 2 2 2 2 2 4 2" xfId="11639"/>
    <cellStyle name="Input 2 2 2 2 2 4 2 2" xfId="11640"/>
    <cellStyle name="Input 2 2 2 2 2 4 2 2 2" xfId="11641"/>
    <cellStyle name="Input 2 2 2 2 2 4 2 3" xfId="11642"/>
    <cellStyle name="Input 2 2 2 2 2 4 2 3 2" xfId="11643"/>
    <cellStyle name="Input 2 2 2 2 2 4 2 4" xfId="11644"/>
    <cellStyle name="Input 2 2 2 2 2 4 2 5" xfId="11645"/>
    <cellStyle name="Input 2 2 2 2 2 4 3" xfId="11646"/>
    <cellStyle name="Input 2 2 2 2 2 4 3 2" xfId="11647"/>
    <cellStyle name="Input 2 2 2 2 2 4 4" xfId="11648"/>
    <cellStyle name="Input 2 2 2 2 2 4 4 2" xfId="11649"/>
    <cellStyle name="Input 2 2 2 2 2 4 5" xfId="11650"/>
    <cellStyle name="Input 2 2 2 2 2 4 6" xfId="11651"/>
    <cellStyle name="Input 2 2 2 2 2 5" xfId="11652"/>
    <cellStyle name="Input 2 2 2 2 2 5 2" xfId="11653"/>
    <cellStyle name="Input 2 2 2 2 2 5 2 2" xfId="11654"/>
    <cellStyle name="Input 2 2 2 2 2 5 3" xfId="11655"/>
    <cellStyle name="Input 2 2 2 2 2 5 3 2" xfId="11656"/>
    <cellStyle name="Input 2 2 2 2 2 5 4" xfId="11657"/>
    <cellStyle name="Input 2 2 2 2 2 5 5" xfId="11658"/>
    <cellStyle name="Input 2 2 2 2 2 6" xfId="11659"/>
    <cellStyle name="Input 2 2 2 2 2 6 2" xfId="11660"/>
    <cellStyle name="Input 2 2 2 2 2 7" xfId="11661"/>
    <cellStyle name="Input 2 2 2 2 2 7 2" xfId="11662"/>
    <cellStyle name="Input 2 2 2 2 2 8" xfId="11663"/>
    <cellStyle name="Input 2 2 2 2 2 9" xfId="11664"/>
    <cellStyle name="Input 2 2 2 2 3" xfId="11665"/>
    <cellStyle name="Input 2 2 2 2 3 2" xfId="11666"/>
    <cellStyle name="Input 2 2 2 2 3 2 2" xfId="11667"/>
    <cellStyle name="Input 2 2 2 2 3 2 2 2" xfId="11668"/>
    <cellStyle name="Input 2 2 2 2 3 2 2 2 2" xfId="11669"/>
    <cellStyle name="Input 2 2 2 2 3 2 2 3" xfId="11670"/>
    <cellStyle name="Input 2 2 2 2 3 2 2 3 2" xfId="11671"/>
    <cellStyle name="Input 2 2 2 2 3 2 2 4" xfId="11672"/>
    <cellStyle name="Input 2 2 2 2 3 2 2 5" xfId="11673"/>
    <cellStyle name="Input 2 2 2 2 3 2 3" xfId="11674"/>
    <cellStyle name="Input 2 2 2 2 3 2 3 2" xfId="11675"/>
    <cellStyle name="Input 2 2 2 2 3 2 4" xfId="11676"/>
    <cellStyle name="Input 2 2 2 2 3 2 4 2" xfId="11677"/>
    <cellStyle name="Input 2 2 2 2 3 2 5" xfId="11678"/>
    <cellStyle name="Input 2 2 2 2 3 2 6" xfId="11679"/>
    <cellStyle name="Input 2 2 2 2 3 3" xfId="11680"/>
    <cellStyle name="Input 2 2 2 2 3 3 2" xfId="11681"/>
    <cellStyle name="Input 2 2 2 2 3 3 2 2" xfId="11682"/>
    <cellStyle name="Input 2 2 2 2 3 3 2 2 2" xfId="11683"/>
    <cellStyle name="Input 2 2 2 2 3 3 2 3" xfId="11684"/>
    <cellStyle name="Input 2 2 2 2 3 3 2 3 2" xfId="11685"/>
    <cellStyle name="Input 2 2 2 2 3 3 2 4" xfId="11686"/>
    <cellStyle name="Input 2 2 2 2 3 3 2 5" xfId="11687"/>
    <cellStyle name="Input 2 2 2 2 3 3 3" xfId="11688"/>
    <cellStyle name="Input 2 2 2 2 3 3 3 2" xfId="11689"/>
    <cellStyle name="Input 2 2 2 2 3 3 4" xfId="11690"/>
    <cellStyle name="Input 2 2 2 2 3 3 4 2" xfId="11691"/>
    <cellStyle name="Input 2 2 2 2 3 3 5" xfId="11692"/>
    <cellStyle name="Input 2 2 2 2 3 3 6" xfId="11693"/>
    <cellStyle name="Input 2 2 2 2 3 4" xfId="11694"/>
    <cellStyle name="Input 2 2 2 2 3 4 2" xfId="11695"/>
    <cellStyle name="Input 2 2 2 2 3 4 2 2" xfId="11696"/>
    <cellStyle name="Input 2 2 2 2 3 4 3" xfId="11697"/>
    <cellStyle name="Input 2 2 2 2 3 4 3 2" xfId="11698"/>
    <cellStyle name="Input 2 2 2 2 3 4 4" xfId="11699"/>
    <cellStyle name="Input 2 2 2 2 3 4 5" xfId="11700"/>
    <cellStyle name="Input 2 2 2 2 3 5" xfId="11701"/>
    <cellStyle name="Input 2 2 2 2 3 5 2" xfId="11702"/>
    <cellStyle name="Input 2 2 2 2 3 6" xfId="11703"/>
    <cellStyle name="Input 2 2 2 2 3 6 2" xfId="11704"/>
    <cellStyle name="Input 2 2 2 2 3 7" xfId="11705"/>
    <cellStyle name="Input 2 2 2 2 3 8" xfId="11706"/>
    <cellStyle name="Input 2 2 2 2 4" xfId="11707"/>
    <cellStyle name="Input 2 2 2 2 4 2" xfId="11708"/>
    <cellStyle name="Input 2 2 2 2 4 2 2" xfId="11709"/>
    <cellStyle name="Input 2 2 2 2 4 2 2 2" xfId="11710"/>
    <cellStyle name="Input 2 2 2 2 4 2 3" xfId="11711"/>
    <cellStyle name="Input 2 2 2 2 4 2 3 2" xfId="11712"/>
    <cellStyle name="Input 2 2 2 2 4 2 4" xfId="11713"/>
    <cellStyle name="Input 2 2 2 2 4 2 5" xfId="11714"/>
    <cellStyle name="Input 2 2 2 2 4 3" xfId="11715"/>
    <cellStyle name="Input 2 2 2 2 4 3 2" xfId="11716"/>
    <cellStyle name="Input 2 2 2 2 4 4" xfId="11717"/>
    <cellStyle name="Input 2 2 2 2 4 4 2" xfId="11718"/>
    <cellStyle name="Input 2 2 2 2 4 5" xfId="11719"/>
    <cellStyle name="Input 2 2 2 2 4 6" xfId="11720"/>
    <cellStyle name="Input 2 2 2 2 5" xfId="11721"/>
    <cellStyle name="Input 2 2 2 2 5 2" xfId="11722"/>
    <cellStyle name="Input 2 2 2 2 5 2 2" xfId="11723"/>
    <cellStyle name="Input 2 2 2 2 5 2 2 2" xfId="11724"/>
    <cellStyle name="Input 2 2 2 2 5 2 3" xfId="11725"/>
    <cellStyle name="Input 2 2 2 2 5 2 3 2" xfId="11726"/>
    <cellStyle name="Input 2 2 2 2 5 2 4" xfId="11727"/>
    <cellStyle name="Input 2 2 2 2 5 2 5" xfId="11728"/>
    <cellStyle name="Input 2 2 2 2 5 3" xfId="11729"/>
    <cellStyle name="Input 2 2 2 2 5 3 2" xfId="11730"/>
    <cellStyle name="Input 2 2 2 2 5 4" xfId="11731"/>
    <cellStyle name="Input 2 2 2 2 5 4 2" xfId="11732"/>
    <cellStyle name="Input 2 2 2 2 5 5" xfId="11733"/>
    <cellStyle name="Input 2 2 2 2 5 6" xfId="11734"/>
    <cellStyle name="Input 2 2 2 2 6" xfId="11735"/>
    <cellStyle name="Input 2 2 2 2 6 2" xfId="11736"/>
    <cellStyle name="Input 2 2 2 2 6 2 2" xfId="11737"/>
    <cellStyle name="Input 2 2 2 2 6 2 2 2" xfId="11738"/>
    <cellStyle name="Input 2 2 2 2 6 2 3" xfId="11739"/>
    <cellStyle name="Input 2 2 2 2 6 2 3 2" xfId="11740"/>
    <cellStyle name="Input 2 2 2 2 6 2 4" xfId="11741"/>
    <cellStyle name="Input 2 2 2 2 6 2 5" xfId="11742"/>
    <cellStyle name="Input 2 2 2 2 6 3" xfId="11743"/>
    <cellStyle name="Input 2 2 2 2 6 3 2" xfId="11744"/>
    <cellStyle name="Input 2 2 2 2 6 4" xfId="11745"/>
    <cellStyle name="Input 2 2 2 2 6 4 2" xfId="11746"/>
    <cellStyle name="Input 2 2 2 2 6 5" xfId="11747"/>
    <cellStyle name="Input 2 2 2 2 6 6" xfId="11748"/>
    <cellStyle name="Input 2 2 2 2 7" xfId="11749"/>
    <cellStyle name="Input 2 2 2 2 7 2" xfId="11750"/>
    <cellStyle name="Input 2 2 2 2 7 2 2" xfId="11751"/>
    <cellStyle name="Input 2 2 2 2 7 3" xfId="11752"/>
    <cellStyle name="Input 2 2 2 2 7 3 2" xfId="11753"/>
    <cellStyle name="Input 2 2 2 2 7 4" xfId="11754"/>
    <cellStyle name="Input 2 2 2 2 7 5" xfId="11755"/>
    <cellStyle name="Input 2 2 2 2 8" xfId="11756"/>
    <cellStyle name="Input 2 2 2 2 8 2" xfId="11757"/>
    <cellStyle name="Input 2 2 2 2 9" xfId="11758"/>
    <cellStyle name="Input 2 2 2 2 9 2" xfId="11759"/>
    <cellStyle name="Input 2 2 2 3" xfId="11760"/>
    <cellStyle name="Input 2 2 2 3 2" xfId="11761"/>
    <cellStyle name="Input 2 2 2 3 2 2" xfId="11762"/>
    <cellStyle name="Input 2 2 2 3 2 2 2" xfId="11763"/>
    <cellStyle name="Input 2 2 2 3 2 2 2 2" xfId="11764"/>
    <cellStyle name="Input 2 2 2 3 2 2 3" xfId="11765"/>
    <cellStyle name="Input 2 2 2 3 2 2 3 2" xfId="11766"/>
    <cellStyle name="Input 2 2 2 3 2 2 4" xfId="11767"/>
    <cellStyle name="Input 2 2 2 3 2 2 5" xfId="11768"/>
    <cellStyle name="Input 2 2 2 3 2 3" xfId="11769"/>
    <cellStyle name="Input 2 2 2 3 2 3 2" xfId="11770"/>
    <cellStyle name="Input 2 2 2 3 2 4" xfId="11771"/>
    <cellStyle name="Input 2 2 2 3 2 4 2" xfId="11772"/>
    <cellStyle name="Input 2 2 2 3 2 5" xfId="11773"/>
    <cellStyle name="Input 2 2 2 3 2 6" xfId="11774"/>
    <cellStyle name="Input 2 2 2 3 3" xfId="11775"/>
    <cellStyle name="Input 2 2 2 3 3 2" xfId="11776"/>
    <cellStyle name="Input 2 2 2 3 3 2 2" xfId="11777"/>
    <cellStyle name="Input 2 2 2 3 3 2 2 2" xfId="11778"/>
    <cellStyle name="Input 2 2 2 3 3 2 3" xfId="11779"/>
    <cellStyle name="Input 2 2 2 3 3 2 3 2" xfId="11780"/>
    <cellStyle name="Input 2 2 2 3 3 2 4" xfId="11781"/>
    <cellStyle name="Input 2 2 2 3 3 2 5" xfId="11782"/>
    <cellStyle name="Input 2 2 2 3 3 3" xfId="11783"/>
    <cellStyle name="Input 2 2 2 3 3 3 2" xfId="11784"/>
    <cellStyle name="Input 2 2 2 3 3 4" xfId="11785"/>
    <cellStyle name="Input 2 2 2 3 3 4 2" xfId="11786"/>
    <cellStyle name="Input 2 2 2 3 3 5" xfId="11787"/>
    <cellStyle name="Input 2 2 2 3 3 6" xfId="11788"/>
    <cellStyle name="Input 2 2 2 3 4" xfId="11789"/>
    <cellStyle name="Input 2 2 2 3 4 2" xfId="11790"/>
    <cellStyle name="Input 2 2 2 3 4 2 2" xfId="11791"/>
    <cellStyle name="Input 2 2 2 3 4 2 2 2" xfId="11792"/>
    <cellStyle name="Input 2 2 2 3 4 2 3" xfId="11793"/>
    <cellStyle name="Input 2 2 2 3 4 2 3 2" xfId="11794"/>
    <cellStyle name="Input 2 2 2 3 4 2 4" xfId="11795"/>
    <cellStyle name="Input 2 2 2 3 4 2 5" xfId="11796"/>
    <cellStyle name="Input 2 2 2 3 4 3" xfId="11797"/>
    <cellStyle name="Input 2 2 2 3 4 3 2" xfId="11798"/>
    <cellStyle name="Input 2 2 2 3 4 4" xfId="11799"/>
    <cellStyle name="Input 2 2 2 3 4 4 2" xfId="11800"/>
    <cellStyle name="Input 2 2 2 3 4 5" xfId="11801"/>
    <cellStyle name="Input 2 2 2 3 4 6" xfId="11802"/>
    <cellStyle name="Input 2 2 2 3 5" xfId="11803"/>
    <cellStyle name="Input 2 2 2 3 5 2" xfId="11804"/>
    <cellStyle name="Input 2 2 2 3 5 2 2" xfId="11805"/>
    <cellStyle name="Input 2 2 2 3 5 3" xfId="11806"/>
    <cellStyle name="Input 2 2 2 3 5 3 2" xfId="11807"/>
    <cellStyle name="Input 2 2 2 3 5 4" xfId="11808"/>
    <cellStyle name="Input 2 2 2 3 5 5" xfId="11809"/>
    <cellStyle name="Input 2 2 2 3 6" xfId="11810"/>
    <cellStyle name="Input 2 2 2 3 6 2" xfId="11811"/>
    <cellStyle name="Input 2 2 2 3 7" xfId="11812"/>
    <cellStyle name="Input 2 2 2 3 7 2" xfId="11813"/>
    <cellStyle name="Input 2 2 2 3 8" xfId="11814"/>
    <cellStyle name="Input 2 2 2 3 9" xfId="11815"/>
    <cellStyle name="Input 2 2 2 4" xfId="11816"/>
    <cellStyle name="Input 2 2 2 4 2" xfId="11817"/>
    <cellStyle name="Input 2 2 2 4 2 2" xfId="11818"/>
    <cellStyle name="Input 2 2 2 4 2 2 2" xfId="11819"/>
    <cellStyle name="Input 2 2 2 4 2 2 2 2" xfId="11820"/>
    <cellStyle name="Input 2 2 2 4 2 2 3" xfId="11821"/>
    <cellStyle name="Input 2 2 2 4 2 2 3 2" xfId="11822"/>
    <cellStyle name="Input 2 2 2 4 2 2 4" xfId="11823"/>
    <cellStyle name="Input 2 2 2 4 2 2 5" xfId="11824"/>
    <cellStyle name="Input 2 2 2 4 2 3" xfId="11825"/>
    <cellStyle name="Input 2 2 2 4 2 3 2" xfId="11826"/>
    <cellStyle name="Input 2 2 2 4 2 4" xfId="11827"/>
    <cellStyle name="Input 2 2 2 4 2 4 2" xfId="11828"/>
    <cellStyle name="Input 2 2 2 4 2 5" xfId="11829"/>
    <cellStyle name="Input 2 2 2 4 2 6" xfId="11830"/>
    <cellStyle name="Input 2 2 2 4 3" xfId="11831"/>
    <cellStyle name="Input 2 2 2 4 3 2" xfId="11832"/>
    <cellStyle name="Input 2 2 2 4 3 2 2" xfId="11833"/>
    <cellStyle name="Input 2 2 2 4 3 2 2 2" xfId="11834"/>
    <cellStyle name="Input 2 2 2 4 3 2 3" xfId="11835"/>
    <cellStyle name="Input 2 2 2 4 3 2 3 2" xfId="11836"/>
    <cellStyle name="Input 2 2 2 4 3 2 4" xfId="11837"/>
    <cellStyle name="Input 2 2 2 4 3 2 5" xfId="11838"/>
    <cellStyle name="Input 2 2 2 4 3 3" xfId="11839"/>
    <cellStyle name="Input 2 2 2 4 3 3 2" xfId="11840"/>
    <cellStyle name="Input 2 2 2 4 3 4" xfId="11841"/>
    <cellStyle name="Input 2 2 2 4 3 4 2" xfId="11842"/>
    <cellStyle name="Input 2 2 2 4 3 5" xfId="11843"/>
    <cellStyle name="Input 2 2 2 4 3 6" xfId="11844"/>
    <cellStyle name="Input 2 2 2 4 4" xfId="11845"/>
    <cellStyle name="Input 2 2 2 4 4 2" xfId="11846"/>
    <cellStyle name="Input 2 2 2 4 4 2 2" xfId="11847"/>
    <cellStyle name="Input 2 2 2 4 4 3" xfId="11848"/>
    <cellStyle name="Input 2 2 2 4 4 3 2" xfId="11849"/>
    <cellStyle name="Input 2 2 2 4 4 4" xfId="11850"/>
    <cellStyle name="Input 2 2 2 4 4 5" xfId="11851"/>
    <cellStyle name="Input 2 2 2 4 5" xfId="11852"/>
    <cellStyle name="Input 2 2 2 4 5 2" xfId="11853"/>
    <cellStyle name="Input 2 2 2 4 6" xfId="11854"/>
    <cellStyle name="Input 2 2 2 4 6 2" xfId="11855"/>
    <cellStyle name="Input 2 2 2 4 7" xfId="11856"/>
    <cellStyle name="Input 2 2 2 4 8" xfId="11857"/>
    <cellStyle name="Input 2 2 2 5" xfId="11858"/>
    <cellStyle name="Input 2 2 2 5 2" xfId="11859"/>
    <cellStyle name="Input 2 2 2 5 2 2" xfId="11860"/>
    <cellStyle name="Input 2 2 2 5 2 2 2" xfId="11861"/>
    <cellStyle name="Input 2 2 2 5 2 3" xfId="11862"/>
    <cellStyle name="Input 2 2 2 5 2 3 2" xfId="11863"/>
    <cellStyle name="Input 2 2 2 5 2 4" xfId="11864"/>
    <cellStyle name="Input 2 2 2 5 2 5" xfId="11865"/>
    <cellStyle name="Input 2 2 2 5 3" xfId="11866"/>
    <cellStyle name="Input 2 2 2 5 3 2" xfId="11867"/>
    <cellStyle name="Input 2 2 2 5 4" xfId="11868"/>
    <cellStyle name="Input 2 2 2 5 4 2" xfId="11869"/>
    <cellStyle name="Input 2 2 2 5 5" xfId="11870"/>
    <cellStyle name="Input 2 2 2 5 6" xfId="11871"/>
    <cellStyle name="Input 2 2 2 6" xfId="11872"/>
    <cellStyle name="Input 2 2 2 6 2" xfId="11873"/>
    <cellStyle name="Input 2 2 2 6 2 2" xfId="11874"/>
    <cellStyle name="Input 2 2 2 6 2 2 2" xfId="11875"/>
    <cellStyle name="Input 2 2 2 6 2 3" xfId="11876"/>
    <cellStyle name="Input 2 2 2 6 2 3 2" xfId="11877"/>
    <cellStyle name="Input 2 2 2 6 2 4" xfId="11878"/>
    <cellStyle name="Input 2 2 2 6 2 5" xfId="11879"/>
    <cellStyle name="Input 2 2 2 6 3" xfId="11880"/>
    <cellStyle name="Input 2 2 2 6 3 2" xfId="11881"/>
    <cellStyle name="Input 2 2 2 6 4" xfId="11882"/>
    <cellStyle name="Input 2 2 2 6 4 2" xfId="11883"/>
    <cellStyle name="Input 2 2 2 6 5" xfId="11884"/>
    <cellStyle name="Input 2 2 2 6 6" xfId="11885"/>
    <cellStyle name="Input 2 2 2 7" xfId="11886"/>
    <cellStyle name="Input 2 2 2 7 2" xfId="11887"/>
    <cellStyle name="Input 2 2 2 7 2 2" xfId="11888"/>
    <cellStyle name="Input 2 2 2 7 2 2 2" xfId="11889"/>
    <cellStyle name="Input 2 2 2 7 2 3" xfId="11890"/>
    <cellStyle name="Input 2 2 2 7 2 3 2" xfId="11891"/>
    <cellStyle name="Input 2 2 2 7 2 4" xfId="11892"/>
    <cellStyle name="Input 2 2 2 7 2 5" xfId="11893"/>
    <cellStyle name="Input 2 2 2 7 3" xfId="11894"/>
    <cellStyle name="Input 2 2 2 7 3 2" xfId="11895"/>
    <cellStyle name="Input 2 2 2 7 4" xfId="11896"/>
    <cellStyle name="Input 2 2 2 7 4 2" xfId="11897"/>
    <cellStyle name="Input 2 2 2 7 5" xfId="11898"/>
    <cellStyle name="Input 2 2 2 7 6" xfId="11899"/>
    <cellStyle name="Input 2 2 2 8" xfId="11900"/>
    <cellStyle name="Input 2 2 2 8 2" xfId="11901"/>
    <cellStyle name="Input 2 2 2 8 2 2" xfId="11902"/>
    <cellStyle name="Input 2 2 2 8 3" xfId="11903"/>
    <cellStyle name="Input 2 2 2 8 3 2" xfId="11904"/>
    <cellStyle name="Input 2 2 2 8 4" xfId="11905"/>
    <cellStyle name="Input 2 2 2 8 5" xfId="11906"/>
    <cellStyle name="Input 2 2 2 9" xfId="11907"/>
    <cellStyle name="Input 2 2 2 9 2" xfId="11908"/>
    <cellStyle name="Input 2 2 20" xfId="11909"/>
    <cellStyle name="Input 2 2 20 2" xfId="11910"/>
    <cellStyle name="Input 2 2 20 2 2" xfId="11911"/>
    <cellStyle name="Input 2 2 20 3" xfId="11912"/>
    <cellStyle name="Input 2 2 20 3 2" xfId="11913"/>
    <cellStyle name="Input 2 2 20 4" xfId="11914"/>
    <cellStyle name="Input 2 2 20 5" xfId="11915"/>
    <cellStyle name="Input 2 2 21" xfId="11916"/>
    <cellStyle name="Input 2 2 21 2" xfId="11917"/>
    <cellStyle name="Input 2 2 22" xfId="11918"/>
    <cellStyle name="Input 2 2 22 2" xfId="11919"/>
    <cellStyle name="Input 2 2 23" xfId="11920"/>
    <cellStyle name="Input 2 2 23 2" xfId="11921"/>
    <cellStyle name="Input 2 2 3" xfId="11922"/>
    <cellStyle name="Input 2 2 3 10" xfId="11923"/>
    <cellStyle name="Input 2 2 3 10 2" xfId="11924"/>
    <cellStyle name="Input 2 2 3 11" xfId="11925"/>
    <cellStyle name="Input 2 2 3 2" xfId="11926"/>
    <cellStyle name="Input 2 2 3 2 10" xfId="11927"/>
    <cellStyle name="Input 2 2 3 2 2" xfId="11928"/>
    <cellStyle name="Input 2 2 3 2 2 2" xfId="11929"/>
    <cellStyle name="Input 2 2 3 2 2 2 2" xfId="11930"/>
    <cellStyle name="Input 2 2 3 2 2 2 2 2" xfId="11931"/>
    <cellStyle name="Input 2 2 3 2 2 2 2 2 2" xfId="11932"/>
    <cellStyle name="Input 2 2 3 2 2 2 2 3" xfId="11933"/>
    <cellStyle name="Input 2 2 3 2 2 2 2 3 2" xfId="11934"/>
    <cellStyle name="Input 2 2 3 2 2 2 2 4" xfId="11935"/>
    <cellStyle name="Input 2 2 3 2 2 2 2 5" xfId="11936"/>
    <cellStyle name="Input 2 2 3 2 2 2 3" xfId="11937"/>
    <cellStyle name="Input 2 2 3 2 2 2 3 2" xfId="11938"/>
    <cellStyle name="Input 2 2 3 2 2 2 4" xfId="11939"/>
    <cellStyle name="Input 2 2 3 2 2 2 4 2" xfId="11940"/>
    <cellStyle name="Input 2 2 3 2 2 2 5" xfId="11941"/>
    <cellStyle name="Input 2 2 3 2 2 2 6" xfId="11942"/>
    <cellStyle name="Input 2 2 3 2 2 3" xfId="11943"/>
    <cellStyle name="Input 2 2 3 2 2 3 2" xfId="11944"/>
    <cellStyle name="Input 2 2 3 2 2 3 2 2" xfId="11945"/>
    <cellStyle name="Input 2 2 3 2 2 3 2 2 2" xfId="11946"/>
    <cellStyle name="Input 2 2 3 2 2 3 2 3" xfId="11947"/>
    <cellStyle name="Input 2 2 3 2 2 3 2 3 2" xfId="11948"/>
    <cellStyle name="Input 2 2 3 2 2 3 2 4" xfId="11949"/>
    <cellStyle name="Input 2 2 3 2 2 3 2 5" xfId="11950"/>
    <cellStyle name="Input 2 2 3 2 2 3 3" xfId="11951"/>
    <cellStyle name="Input 2 2 3 2 2 3 3 2" xfId="11952"/>
    <cellStyle name="Input 2 2 3 2 2 3 4" xfId="11953"/>
    <cellStyle name="Input 2 2 3 2 2 3 4 2" xfId="11954"/>
    <cellStyle name="Input 2 2 3 2 2 3 5" xfId="11955"/>
    <cellStyle name="Input 2 2 3 2 2 3 6" xfId="11956"/>
    <cellStyle name="Input 2 2 3 2 2 4" xfId="11957"/>
    <cellStyle name="Input 2 2 3 2 2 4 2" xfId="11958"/>
    <cellStyle name="Input 2 2 3 2 2 4 2 2" xfId="11959"/>
    <cellStyle name="Input 2 2 3 2 2 4 2 2 2" xfId="11960"/>
    <cellStyle name="Input 2 2 3 2 2 4 2 3" xfId="11961"/>
    <cellStyle name="Input 2 2 3 2 2 4 2 3 2" xfId="11962"/>
    <cellStyle name="Input 2 2 3 2 2 4 2 4" xfId="11963"/>
    <cellStyle name="Input 2 2 3 2 2 4 2 5" xfId="11964"/>
    <cellStyle name="Input 2 2 3 2 2 4 3" xfId="11965"/>
    <cellStyle name="Input 2 2 3 2 2 4 3 2" xfId="11966"/>
    <cellStyle name="Input 2 2 3 2 2 4 4" xfId="11967"/>
    <cellStyle name="Input 2 2 3 2 2 4 4 2" xfId="11968"/>
    <cellStyle name="Input 2 2 3 2 2 4 5" xfId="11969"/>
    <cellStyle name="Input 2 2 3 2 2 4 6" xfId="11970"/>
    <cellStyle name="Input 2 2 3 2 2 5" xfId="11971"/>
    <cellStyle name="Input 2 2 3 2 2 5 2" xfId="11972"/>
    <cellStyle name="Input 2 2 3 2 2 5 2 2" xfId="11973"/>
    <cellStyle name="Input 2 2 3 2 2 5 3" xfId="11974"/>
    <cellStyle name="Input 2 2 3 2 2 5 3 2" xfId="11975"/>
    <cellStyle name="Input 2 2 3 2 2 5 4" xfId="11976"/>
    <cellStyle name="Input 2 2 3 2 2 5 5" xfId="11977"/>
    <cellStyle name="Input 2 2 3 2 2 6" xfId="11978"/>
    <cellStyle name="Input 2 2 3 2 2 6 2" xfId="11979"/>
    <cellStyle name="Input 2 2 3 2 2 7" xfId="11980"/>
    <cellStyle name="Input 2 2 3 2 2 7 2" xfId="11981"/>
    <cellStyle name="Input 2 2 3 2 2 8" xfId="11982"/>
    <cellStyle name="Input 2 2 3 2 2 9" xfId="11983"/>
    <cellStyle name="Input 2 2 3 2 3" xfId="11984"/>
    <cellStyle name="Input 2 2 3 2 3 2" xfId="11985"/>
    <cellStyle name="Input 2 2 3 2 3 2 2" xfId="11986"/>
    <cellStyle name="Input 2 2 3 2 3 2 2 2" xfId="11987"/>
    <cellStyle name="Input 2 2 3 2 3 2 2 2 2" xfId="11988"/>
    <cellStyle name="Input 2 2 3 2 3 2 2 3" xfId="11989"/>
    <cellStyle name="Input 2 2 3 2 3 2 2 3 2" xfId="11990"/>
    <cellStyle name="Input 2 2 3 2 3 2 2 4" xfId="11991"/>
    <cellStyle name="Input 2 2 3 2 3 2 2 5" xfId="11992"/>
    <cellStyle name="Input 2 2 3 2 3 2 3" xfId="11993"/>
    <cellStyle name="Input 2 2 3 2 3 2 3 2" xfId="11994"/>
    <cellStyle name="Input 2 2 3 2 3 2 4" xfId="11995"/>
    <cellStyle name="Input 2 2 3 2 3 2 4 2" xfId="11996"/>
    <cellStyle name="Input 2 2 3 2 3 2 5" xfId="11997"/>
    <cellStyle name="Input 2 2 3 2 3 2 6" xfId="11998"/>
    <cellStyle name="Input 2 2 3 2 3 3" xfId="11999"/>
    <cellStyle name="Input 2 2 3 2 3 3 2" xfId="12000"/>
    <cellStyle name="Input 2 2 3 2 3 3 2 2" xfId="12001"/>
    <cellStyle name="Input 2 2 3 2 3 3 2 2 2" xfId="12002"/>
    <cellStyle name="Input 2 2 3 2 3 3 2 3" xfId="12003"/>
    <cellStyle name="Input 2 2 3 2 3 3 2 3 2" xfId="12004"/>
    <cellStyle name="Input 2 2 3 2 3 3 2 4" xfId="12005"/>
    <cellStyle name="Input 2 2 3 2 3 3 2 5" xfId="12006"/>
    <cellStyle name="Input 2 2 3 2 3 3 3" xfId="12007"/>
    <cellStyle name="Input 2 2 3 2 3 3 3 2" xfId="12008"/>
    <cellStyle name="Input 2 2 3 2 3 3 4" xfId="12009"/>
    <cellStyle name="Input 2 2 3 2 3 3 4 2" xfId="12010"/>
    <cellStyle name="Input 2 2 3 2 3 3 5" xfId="12011"/>
    <cellStyle name="Input 2 2 3 2 3 3 6" xfId="12012"/>
    <cellStyle name="Input 2 2 3 2 3 4" xfId="12013"/>
    <cellStyle name="Input 2 2 3 2 3 4 2" xfId="12014"/>
    <cellStyle name="Input 2 2 3 2 3 4 2 2" xfId="12015"/>
    <cellStyle name="Input 2 2 3 2 3 4 3" xfId="12016"/>
    <cellStyle name="Input 2 2 3 2 3 4 3 2" xfId="12017"/>
    <cellStyle name="Input 2 2 3 2 3 4 4" xfId="12018"/>
    <cellStyle name="Input 2 2 3 2 3 4 5" xfId="12019"/>
    <cellStyle name="Input 2 2 3 2 3 5" xfId="12020"/>
    <cellStyle name="Input 2 2 3 2 3 5 2" xfId="12021"/>
    <cellStyle name="Input 2 2 3 2 3 6" xfId="12022"/>
    <cellStyle name="Input 2 2 3 2 3 6 2" xfId="12023"/>
    <cellStyle name="Input 2 2 3 2 3 7" xfId="12024"/>
    <cellStyle name="Input 2 2 3 2 3 8" xfId="12025"/>
    <cellStyle name="Input 2 2 3 2 4" xfId="12026"/>
    <cellStyle name="Input 2 2 3 2 4 2" xfId="12027"/>
    <cellStyle name="Input 2 2 3 2 4 2 2" xfId="12028"/>
    <cellStyle name="Input 2 2 3 2 4 2 2 2" xfId="12029"/>
    <cellStyle name="Input 2 2 3 2 4 2 3" xfId="12030"/>
    <cellStyle name="Input 2 2 3 2 4 2 3 2" xfId="12031"/>
    <cellStyle name="Input 2 2 3 2 4 2 4" xfId="12032"/>
    <cellStyle name="Input 2 2 3 2 4 2 5" xfId="12033"/>
    <cellStyle name="Input 2 2 3 2 4 3" xfId="12034"/>
    <cellStyle name="Input 2 2 3 2 4 3 2" xfId="12035"/>
    <cellStyle name="Input 2 2 3 2 4 4" xfId="12036"/>
    <cellStyle name="Input 2 2 3 2 4 4 2" xfId="12037"/>
    <cellStyle name="Input 2 2 3 2 4 5" xfId="12038"/>
    <cellStyle name="Input 2 2 3 2 4 6" xfId="12039"/>
    <cellStyle name="Input 2 2 3 2 5" xfId="12040"/>
    <cellStyle name="Input 2 2 3 2 5 2" xfId="12041"/>
    <cellStyle name="Input 2 2 3 2 5 2 2" xfId="12042"/>
    <cellStyle name="Input 2 2 3 2 5 2 2 2" xfId="12043"/>
    <cellStyle name="Input 2 2 3 2 5 2 3" xfId="12044"/>
    <cellStyle name="Input 2 2 3 2 5 2 3 2" xfId="12045"/>
    <cellStyle name="Input 2 2 3 2 5 2 4" xfId="12046"/>
    <cellStyle name="Input 2 2 3 2 5 2 5" xfId="12047"/>
    <cellStyle name="Input 2 2 3 2 5 3" xfId="12048"/>
    <cellStyle name="Input 2 2 3 2 5 3 2" xfId="12049"/>
    <cellStyle name="Input 2 2 3 2 5 4" xfId="12050"/>
    <cellStyle name="Input 2 2 3 2 5 4 2" xfId="12051"/>
    <cellStyle name="Input 2 2 3 2 5 5" xfId="12052"/>
    <cellStyle name="Input 2 2 3 2 5 6" xfId="12053"/>
    <cellStyle name="Input 2 2 3 2 6" xfId="12054"/>
    <cellStyle name="Input 2 2 3 2 6 2" xfId="12055"/>
    <cellStyle name="Input 2 2 3 2 6 2 2" xfId="12056"/>
    <cellStyle name="Input 2 2 3 2 6 2 2 2" xfId="12057"/>
    <cellStyle name="Input 2 2 3 2 6 2 3" xfId="12058"/>
    <cellStyle name="Input 2 2 3 2 6 2 3 2" xfId="12059"/>
    <cellStyle name="Input 2 2 3 2 6 2 4" xfId="12060"/>
    <cellStyle name="Input 2 2 3 2 6 2 5" xfId="12061"/>
    <cellStyle name="Input 2 2 3 2 6 3" xfId="12062"/>
    <cellStyle name="Input 2 2 3 2 6 3 2" xfId="12063"/>
    <cellStyle name="Input 2 2 3 2 6 4" xfId="12064"/>
    <cellStyle name="Input 2 2 3 2 6 4 2" xfId="12065"/>
    <cellStyle name="Input 2 2 3 2 6 5" xfId="12066"/>
    <cellStyle name="Input 2 2 3 2 6 6" xfId="12067"/>
    <cellStyle name="Input 2 2 3 2 7" xfId="12068"/>
    <cellStyle name="Input 2 2 3 2 7 2" xfId="12069"/>
    <cellStyle name="Input 2 2 3 2 7 2 2" xfId="12070"/>
    <cellStyle name="Input 2 2 3 2 7 3" xfId="12071"/>
    <cellStyle name="Input 2 2 3 2 7 3 2" xfId="12072"/>
    <cellStyle name="Input 2 2 3 2 7 4" xfId="12073"/>
    <cellStyle name="Input 2 2 3 2 7 5" xfId="12074"/>
    <cellStyle name="Input 2 2 3 2 8" xfId="12075"/>
    <cellStyle name="Input 2 2 3 2 8 2" xfId="12076"/>
    <cellStyle name="Input 2 2 3 2 9" xfId="12077"/>
    <cellStyle name="Input 2 2 3 2 9 2" xfId="12078"/>
    <cellStyle name="Input 2 2 3 3" xfId="12079"/>
    <cellStyle name="Input 2 2 3 3 2" xfId="12080"/>
    <cellStyle name="Input 2 2 3 3 2 2" xfId="12081"/>
    <cellStyle name="Input 2 2 3 3 2 2 2" xfId="12082"/>
    <cellStyle name="Input 2 2 3 3 2 2 2 2" xfId="12083"/>
    <cellStyle name="Input 2 2 3 3 2 2 3" xfId="12084"/>
    <cellStyle name="Input 2 2 3 3 2 2 3 2" xfId="12085"/>
    <cellStyle name="Input 2 2 3 3 2 2 4" xfId="12086"/>
    <cellStyle name="Input 2 2 3 3 2 2 5" xfId="12087"/>
    <cellStyle name="Input 2 2 3 3 2 3" xfId="12088"/>
    <cellStyle name="Input 2 2 3 3 2 3 2" xfId="12089"/>
    <cellStyle name="Input 2 2 3 3 2 4" xfId="12090"/>
    <cellStyle name="Input 2 2 3 3 2 4 2" xfId="12091"/>
    <cellStyle name="Input 2 2 3 3 2 5" xfId="12092"/>
    <cellStyle name="Input 2 2 3 3 2 6" xfId="12093"/>
    <cellStyle name="Input 2 2 3 3 3" xfId="12094"/>
    <cellStyle name="Input 2 2 3 3 3 2" xfId="12095"/>
    <cellStyle name="Input 2 2 3 3 3 2 2" xfId="12096"/>
    <cellStyle name="Input 2 2 3 3 3 2 2 2" xfId="12097"/>
    <cellStyle name="Input 2 2 3 3 3 2 3" xfId="12098"/>
    <cellStyle name="Input 2 2 3 3 3 2 3 2" xfId="12099"/>
    <cellStyle name="Input 2 2 3 3 3 2 4" xfId="12100"/>
    <cellStyle name="Input 2 2 3 3 3 2 5" xfId="12101"/>
    <cellStyle name="Input 2 2 3 3 3 3" xfId="12102"/>
    <cellStyle name="Input 2 2 3 3 3 3 2" xfId="12103"/>
    <cellStyle name="Input 2 2 3 3 3 4" xfId="12104"/>
    <cellStyle name="Input 2 2 3 3 3 4 2" xfId="12105"/>
    <cellStyle name="Input 2 2 3 3 3 5" xfId="12106"/>
    <cellStyle name="Input 2 2 3 3 3 6" xfId="12107"/>
    <cellStyle name="Input 2 2 3 3 4" xfId="12108"/>
    <cellStyle name="Input 2 2 3 3 4 2" xfId="12109"/>
    <cellStyle name="Input 2 2 3 3 4 2 2" xfId="12110"/>
    <cellStyle name="Input 2 2 3 3 4 2 2 2" xfId="12111"/>
    <cellStyle name="Input 2 2 3 3 4 2 3" xfId="12112"/>
    <cellStyle name="Input 2 2 3 3 4 2 3 2" xfId="12113"/>
    <cellStyle name="Input 2 2 3 3 4 2 4" xfId="12114"/>
    <cellStyle name="Input 2 2 3 3 4 2 5" xfId="12115"/>
    <cellStyle name="Input 2 2 3 3 4 3" xfId="12116"/>
    <cellStyle name="Input 2 2 3 3 4 3 2" xfId="12117"/>
    <cellStyle name="Input 2 2 3 3 4 4" xfId="12118"/>
    <cellStyle name="Input 2 2 3 3 4 4 2" xfId="12119"/>
    <cellStyle name="Input 2 2 3 3 4 5" xfId="12120"/>
    <cellStyle name="Input 2 2 3 3 4 6" xfId="12121"/>
    <cellStyle name="Input 2 2 3 3 5" xfId="12122"/>
    <cellStyle name="Input 2 2 3 3 5 2" xfId="12123"/>
    <cellStyle name="Input 2 2 3 3 5 2 2" xfId="12124"/>
    <cellStyle name="Input 2 2 3 3 5 3" xfId="12125"/>
    <cellStyle name="Input 2 2 3 3 5 3 2" xfId="12126"/>
    <cellStyle name="Input 2 2 3 3 5 4" xfId="12127"/>
    <cellStyle name="Input 2 2 3 3 5 5" xfId="12128"/>
    <cellStyle name="Input 2 2 3 3 6" xfId="12129"/>
    <cellStyle name="Input 2 2 3 3 6 2" xfId="12130"/>
    <cellStyle name="Input 2 2 3 3 7" xfId="12131"/>
    <cellStyle name="Input 2 2 3 3 7 2" xfId="12132"/>
    <cellStyle name="Input 2 2 3 3 8" xfId="12133"/>
    <cellStyle name="Input 2 2 3 3 9" xfId="12134"/>
    <cellStyle name="Input 2 2 3 4" xfId="12135"/>
    <cellStyle name="Input 2 2 3 4 2" xfId="12136"/>
    <cellStyle name="Input 2 2 3 4 2 2" xfId="12137"/>
    <cellStyle name="Input 2 2 3 4 2 2 2" xfId="12138"/>
    <cellStyle name="Input 2 2 3 4 2 2 2 2" xfId="12139"/>
    <cellStyle name="Input 2 2 3 4 2 2 3" xfId="12140"/>
    <cellStyle name="Input 2 2 3 4 2 2 3 2" xfId="12141"/>
    <cellStyle name="Input 2 2 3 4 2 2 4" xfId="12142"/>
    <cellStyle name="Input 2 2 3 4 2 2 5" xfId="12143"/>
    <cellStyle name="Input 2 2 3 4 2 3" xfId="12144"/>
    <cellStyle name="Input 2 2 3 4 2 3 2" xfId="12145"/>
    <cellStyle name="Input 2 2 3 4 2 4" xfId="12146"/>
    <cellStyle name="Input 2 2 3 4 2 4 2" xfId="12147"/>
    <cellStyle name="Input 2 2 3 4 2 5" xfId="12148"/>
    <cellStyle name="Input 2 2 3 4 2 6" xfId="12149"/>
    <cellStyle name="Input 2 2 3 4 3" xfId="12150"/>
    <cellStyle name="Input 2 2 3 4 3 2" xfId="12151"/>
    <cellStyle name="Input 2 2 3 4 3 2 2" xfId="12152"/>
    <cellStyle name="Input 2 2 3 4 3 2 2 2" xfId="12153"/>
    <cellStyle name="Input 2 2 3 4 3 2 3" xfId="12154"/>
    <cellStyle name="Input 2 2 3 4 3 2 3 2" xfId="12155"/>
    <cellStyle name="Input 2 2 3 4 3 2 4" xfId="12156"/>
    <cellStyle name="Input 2 2 3 4 3 2 5" xfId="12157"/>
    <cellStyle name="Input 2 2 3 4 3 3" xfId="12158"/>
    <cellStyle name="Input 2 2 3 4 3 3 2" xfId="12159"/>
    <cellStyle name="Input 2 2 3 4 3 4" xfId="12160"/>
    <cellStyle name="Input 2 2 3 4 3 4 2" xfId="12161"/>
    <cellStyle name="Input 2 2 3 4 3 5" xfId="12162"/>
    <cellStyle name="Input 2 2 3 4 3 6" xfId="12163"/>
    <cellStyle name="Input 2 2 3 4 4" xfId="12164"/>
    <cellStyle name="Input 2 2 3 4 4 2" xfId="12165"/>
    <cellStyle name="Input 2 2 3 4 4 2 2" xfId="12166"/>
    <cellStyle name="Input 2 2 3 4 4 3" xfId="12167"/>
    <cellStyle name="Input 2 2 3 4 4 3 2" xfId="12168"/>
    <cellStyle name="Input 2 2 3 4 4 4" xfId="12169"/>
    <cellStyle name="Input 2 2 3 4 4 5" xfId="12170"/>
    <cellStyle name="Input 2 2 3 4 5" xfId="12171"/>
    <cellStyle name="Input 2 2 3 4 5 2" xfId="12172"/>
    <cellStyle name="Input 2 2 3 4 6" xfId="12173"/>
    <cellStyle name="Input 2 2 3 4 6 2" xfId="12174"/>
    <cellStyle name="Input 2 2 3 4 7" xfId="12175"/>
    <cellStyle name="Input 2 2 3 4 8" xfId="12176"/>
    <cellStyle name="Input 2 2 3 5" xfId="12177"/>
    <cellStyle name="Input 2 2 3 5 2" xfId="12178"/>
    <cellStyle name="Input 2 2 3 5 2 2" xfId="12179"/>
    <cellStyle name="Input 2 2 3 5 2 2 2" xfId="12180"/>
    <cellStyle name="Input 2 2 3 5 2 3" xfId="12181"/>
    <cellStyle name="Input 2 2 3 5 2 3 2" xfId="12182"/>
    <cellStyle name="Input 2 2 3 5 2 4" xfId="12183"/>
    <cellStyle name="Input 2 2 3 5 2 5" xfId="12184"/>
    <cellStyle name="Input 2 2 3 5 3" xfId="12185"/>
    <cellStyle name="Input 2 2 3 5 3 2" xfId="12186"/>
    <cellStyle name="Input 2 2 3 5 4" xfId="12187"/>
    <cellStyle name="Input 2 2 3 5 4 2" xfId="12188"/>
    <cellStyle name="Input 2 2 3 5 5" xfId="12189"/>
    <cellStyle name="Input 2 2 3 5 6" xfId="12190"/>
    <cellStyle name="Input 2 2 3 6" xfId="12191"/>
    <cellStyle name="Input 2 2 3 6 2" xfId="12192"/>
    <cellStyle name="Input 2 2 3 6 2 2" xfId="12193"/>
    <cellStyle name="Input 2 2 3 6 2 2 2" xfId="12194"/>
    <cellStyle name="Input 2 2 3 6 2 3" xfId="12195"/>
    <cellStyle name="Input 2 2 3 6 2 3 2" xfId="12196"/>
    <cellStyle name="Input 2 2 3 6 2 4" xfId="12197"/>
    <cellStyle name="Input 2 2 3 6 2 5" xfId="12198"/>
    <cellStyle name="Input 2 2 3 6 3" xfId="12199"/>
    <cellStyle name="Input 2 2 3 6 3 2" xfId="12200"/>
    <cellStyle name="Input 2 2 3 6 4" xfId="12201"/>
    <cellStyle name="Input 2 2 3 6 4 2" xfId="12202"/>
    <cellStyle name="Input 2 2 3 6 5" xfId="12203"/>
    <cellStyle name="Input 2 2 3 6 6" xfId="12204"/>
    <cellStyle name="Input 2 2 3 7" xfId="12205"/>
    <cellStyle name="Input 2 2 3 7 2" xfId="12206"/>
    <cellStyle name="Input 2 2 3 7 2 2" xfId="12207"/>
    <cellStyle name="Input 2 2 3 7 2 2 2" xfId="12208"/>
    <cellStyle name="Input 2 2 3 7 2 3" xfId="12209"/>
    <cellStyle name="Input 2 2 3 7 2 3 2" xfId="12210"/>
    <cellStyle name="Input 2 2 3 7 2 4" xfId="12211"/>
    <cellStyle name="Input 2 2 3 7 2 5" xfId="12212"/>
    <cellStyle name="Input 2 2 3 7 3" xfId="12213"/>
    <cellStyle name="Input 2 2 3 7 3 2" xfId="12214"/>
    <cellStyle name="Input 2 2 3 7 4" xfId="12215"/>
    <cellStyle name="Input 2 2 3 7 4 2" xfId="12216"/>
    <cellStyle name="Input 2 2 3 7 5" xfId="12217"/>
    <cellStyle name="Input 2 2 3 7 6" xfId="12218"/>
    <cellStyle name="Input 2 2 3 8" xfId="12219"/>
    <cellStyle name="Input 2 2 3 8 2" xfId="12220"/>
    <cellStyle name="Input 2 2 3 8 2 2" xfId="12221"/>
    <cellStyle name="Input 2 2 3 8 3" xfId="12222"/>
    <cellStyle name="Input 2 2 3 8 3 2" xfId="12223"/>
    <cellStyle name="Input 2 2 3 8 4" xfId="12224"/>
    <cellStyle name="Input 2 2 3 8 5" xfId="12225"/>
    <cellStyle name="Input 2 2 3 9" xfId="12226"/>
    <cellStyle name="Input 2 2 3 9 2" xfId="12227"/>
    <cellStyle name="Input 2 2 4" xfId="12228"/>
    <cellStyle name="Input 2 2 4 10" xfId="12229"/>
    <cellStyle name="Input 2 2 4 10 2" xfId="12230"/>
    <cellStyle name="Input 2 2 4 11" xfId="12231"/>
    <cellStyle name="Input 2 2 4 2" xfId="12232"/>
    <cellStyle name="Input 2 2 4 2 10" xfId="12233"/>
    <cellStyle name="Input 2 2 4 2 2" xfId="12234"/>
    <cellStyle name="Input 2 2 4 2 2 2" xfId="12235"/>
    <cellStyle name="Input 2 2 4 2 2 2 2" xfId="12236"/>
    <cellStyle name="Input 2 2 4 2 2 2 2 2" xfId="12237"/>
    <cellStyle name="Input 2 2 4 2 2 2 2 2 2" xfId="12238"/>
    <cellStyle name="Input 2 2 4 2 2 2 2 3" xfId="12239"/>
    <cellStyle name="Input 2 2 4 2 2 2 2 3 2" xfId="12240"/>
    <cellStyle name="Input 2 2 4 2 2 2 2 4" xfId="12241"/>
    <cellStyle name="Input 2 2 4 2 2 2 2 5" xfId="12242"/>
    <cellStyle name="Input 2 2 4 2 2 2 3" xfId="12243"/>
    <cellStyle name="Input 2 2 4 2 2 2 3 2" xfId="12244"/>
    <cellStyle name="Input 2 2 4 2 2 2 4" xfId="12245"/>
    <cellStyle name="Input 2 2 4 2 2 2 4 2" xfId="12246"/>
    <cellStyle name="Input 2 2 4 2 2 2 5" xfId="12247"/>
    <cellStyle name="Input 2 2 4 2 2 2 6" xfId="12248"/>
    <cellStyle name="Input 2 2 4 2 2 3" xfId="12249"/>
    <cellStyle name="Input 2 2 4 2 2 3 2" xfId="12250"/>
    <cellStyle name="Input 2 2 4 2 2 3 2 2" xfId="12251"/>
    <cellStyle name="Input 2 2 4 2 2 3 2 2 2" xfId="12252"/>
    <cellStyle name="Input 2 2 4 2 2 3 2 3" xfId="12253"/>
    <cellStyle name="Input 2 2 4 2 2 3 2 3 2" xfId="12254"/>
    <cellStyle name="Input 2 2 4 2 2 3 2 4" xfId="12255"/>
    <cellStyle name="Input 2 2 4 2 2 3 2 5" xfId="12256"/>
    <cellStyle name="Input 2 2 4 2 2 3 3" xfId="12257"/>
    <cellStyle name="Input 2 2 4 2 2 3 3 2" xfId="12258"/>
    <cellStyle name="Input 2 2 4 2 2 3 4" xfId="12259"/>
    <cellStyle name="Input 2 2 4 2 2 3 4 2" xfId="12260"/>
    <cellStyle name="Input 2 2 4 2 2 3 5" xfId="12261"/>
    <cellStyle name="Input 2 2 4 2 2 3 6" xfId="12262"/>
    <cellStyle name="Input 2 2 4 2 2 4" xfId="12263"/>
    <cellStyle name="Input 2 2 4 2 2 4 2" xfId="12264"/>
    <cellStyle name="Input 2 2 4 2 2 4 2 2" xfId="12265"/>
    <cellStyle name="Input 2 2 4 2 2 4 2 2 2" xfId="12266"/>
    <cellStyle name="Input 2 2 4 2 2 4 2 3" xfId="12267"/>
    <cellStyle name="Input 2 2 4 2 2 4 2 3 2" xfId="12268"/>
    <cellStyle name="Input 2 2 4 2 2 4 2 4" xfId="12269"/>
    <cellStyle name="Input 2 2 4 2 2 4 2 5" xfId="12270"/>
    <cellStyle name="Input 2 2 4 2 2 4 3" xfId="12271"/>
    <cellStyle name="Input 2 2 4 2 2 4 3 2" xfId="12272"/>
    <cellStyle name="Input 2 2 4 2 2 4 4" xfId="12273"/>
    <cellStyle name="Input 2 2 4 2 2 4 4 2" xfId="12274"/>
    <cellStyle name="Input 2 2 4 2 2 4 5" xfId="12275"/>
    <cellStyle name="Input 2 2 4 2 2 4 6" xfId="12276"/>
    <cellStyle name="Input 2 2 4 2 2 5" xfId="12277"/>
    <cellStyle name="Input 2 2 4 2 2 5 2" xfId="12278"/>
    <cellStyle name="Input 2 2 4 2 2 5 2 2" xfId="12279"/>
    <cellStyle name="Input 2 2 4 2 2 5 3" xfId="12280"/>
    <cellStyle name="Input 2 2 4 2 2 5 3 2" xfId="12281"/>
    <cellStyle name="Input 2 2 4 2 2 5 4" xfId="12282"/>
    <cellStyle name="Input 2 2 4 2 2 5 5" xfId="12283"/>
    <cellStyle name="Input 2 2 4 2 2 6" xfId="12284"/>
    <cellStyle name="Input 2 2 4 2 2 6 2" xfId="12285"/>
    <cellStyle name="Input 2 2 4 2 2 7" xfId="12286"/>
    <cellStyle name="Input 2 2 4 2 2 7 2" xfId="12287"/>
    <cellStyle name="Input 2 2 4 2 2 8" xfId="12288"/>
    <cellStyle name="Input 2 2 4 2 2 9" xfId="12289"/>
    <cellStyle name="Input 2 2 4 2 3" xfId="12290"/>
    <cellStyle name="Input 2 2 4 2 3 2" xfId="12291"/>
    <cellStyle name="Input 2 2 4 2 3 2 2" xfId="12292"/>
    <cellStyle name="Input 2 2 4 2 3 2 2 2" xfId="12293"/>
    <cellStyle name="Input 2 2 4 2 3 2 2 2 2" xfId="12294"/>
    <cellStyle name="Input 2 2 4 2 3 2 2 3" xfId="12295"/>
    <cellStyle name="Input 2 2 4 2 3 2 2 3 2" xfId="12296"/>
    <cellStyle name="Input 2 2 4 2 3 2 2 4" xfId="12297"/>
    <cellStyle name="Input 2 2 4 2 3 2 2 5" xfId="12298"/>
    <cellStyle name="Input 2 2 4 2 3 2 3" xfId="12299"/>
    <cellStyle name="Input 2 2 4 2 3 2 3 2" xfId="12300"/>
    <cellStyle name="Input 2 2 4 2 3 2 4" xfId="12301"/>
    <cellStyle name="Input 2 2 4 2 3 2 4 2" xfId="12302"/>
    <cellStyle name="Input 2 2 4 2 3 2 5" xfId="12303"/>
    <cellStyle name="Input 2 2 4 2 3 2 6" xfId="12304"/>
    <cellStyle name="Input 2 2 4 2 3 3" xfId="12305"/>
    <cellStyle name="Input 2 2 4 2 3 3 2" xfId="12306"/>
    <cellStyle name="Input 2 2 4 2 3 3 2 2" xfId="12307"/>
    <cellStyle name="Input 2 2 4 2 3 3 2 2 2" xfId="12308"/>
    <cellStyle name="Input 2 2 4 2 3 3 2 3" xfId="12309"/>
    <cellStyle name="Input 2 2 4 2 3 3 2 3 2" xfId="12310"/>
    <cellStyle name="Input 2 2 4 2 3 3 2 4" xfId="12311"/>
    <cellStyle name="Input 2 2 4 2 3 3 2 5" xfId="12312"/>
    <cellStyle name="Input 2 2 4 2 3 3 3" xfId="12313"/>
    <cellStyle name="Input 2 2 4 2 3 3 3 2" xfId="12314"/>
    <cellStyle name="Input 2 2 4 2 3 3 4" xfId="12315"/>
    <cellStyle name="Input 2 2 4 2 3 3 4 2" xfId="12316"/>
    <cellStyle name="Input 2 2 4 2 3 3 5" xfId="12317"/>
    <cellStyle name="Input 2 2 4 2 3 3 6" xfId="12318"/>
    <cellStyle name="Input 2 2 4 2 3 4" xfId="12319"/>
    <cellStyle name="Input 2 2 4 2 3 4 2" xfId="12320"/>
    <cellStyle name="Input 2 2 4 2 3 4 2 2" xfId="12321"/>
    <cellStyle name="Input 2 2 4 2 3 4 3" xfId="12322"/>
    <cellStyle name="Input 2 2 4 2 3 4 3 2" xfId="12323"/>
    <cellStyle name="Input 2 2 4 2 3 4 4" xfId="12324"/>
    <cellStyle name="Input 2 2 4 2 3 4 5" xfId="12325"/>
    <cellStyle name="Input 2 2 4 2 3 5" xfId="12326"/>
    <cellStyle name="Input 2 2 4 2 3 5 2" xfId="12327"/>
    <cellStyle name="Input 2 2 4 2 3 6" xfId="12328"/>
    <cellStyle name="Input 2 2 4 2 3 6 2" xfId="12329"/>
    <cellStyle name="Input 2 2 4 2 3 7" xfId="12330"/>
    <cellStyle name="Input 2 2 4 2 3 8" xfId="12331"/>
    <cellStyle name="Input 2 2 4 2 4" xfId="12332"/>
    <cellStyle name="Input 2 2 4 2 4 2" xfId="12333"/>
    <cellStyle name="Input 2 2 4 2 4 2 2" xfId="12334"/>
    <cellStyle name="Input 2 2 4 2 4 2 2 2" xfId="12335"/>
    <cellStyle name="Input 2 2 4 2 4 2 3" xfId="12336"/>
    <cellStyle name="Input 2 2 4 2 4 2 3 2" xfId="12337"/>
    <cellStyle name="Input 2 2 4 2 4 2 4" xfId="12338"/>
    <cellStyle name="Input 2 2 4 2 4 2 5" xfId="12339"/>
    <cellStyle name="Input 2 2 4 2 4 3" xfId="12340"/>
    <cellStyle name="Input 2 2 4 2 4 3 2" xfId="12341"/>
    <cellStyle name="Input 2 2 4 2 4 4" xfId="12342"/>
    <cellStyle name="Input 2 2 4 2 4 4 2" xfId="12343"/>
    <cellStyle name="Input 2 2 4 2 4 5" xfId="12344"/>
    <cellStyle name="Input 2 2 4 2 4 6" xfId="12345"/>
    <cellStyle name="Input 2 2 4 2 5" xfId="12346"/>
    <cellStyle name="Input 2 2 4 2 5 2" xfId="12347"/>
    <cellStyle name="Input 2 2 4 2 5 2 2" xfId="12348"/>
    <cellStyle name="Input 2 2 4 2 5 2 2 2" xfId="12349"/>
    <cellStyle name="Input 2 2 4 2 5 2 3" xfId="12350"/>
    <cellStyle name="Input 2 2 4 2 5 2 3 2" xfId="12351"/>
    <cellStyle name="Input 2 2 4 2 5 2 4" xfId="12352"/>
    <cellStyle name="Input 2 2 4 2 5 2 5" xfId="12353"/>
    <cellStyle name="Input 2 2 4 2 5 3" xfId="12354"/>
    <cellStyle name="Input 2 2 4 2 5 3 2" xfId="12355"/>
    <cellStyle name="Input 2 2 4 2 5 4" xfId="12356"/>
    <cellStyle name="Input 2 2 4 2 5 4 2" xfId="12357"/>
    <cellStyle name="Input 2 2 4 2 5 5" xfId="12358"/>
    <cellStyle name="Input 2 2 4 2 5 6" xfId="12359"/>
    <cellStyle name="Input 2 2 4 2 6" xfId="12360"/>
    <cellStyle name="Input 2 2 4 2 6 2" xfId="12361"/>
    <cellStyle name="Input 2 2 4 2 6 2 2" xfId="12362"/>
    <cellStyle name="Input 2 2 4 2 6 2 2 2" xfId="12363"/>
    <cellStyle name="Input 2 2 4 2 6 2 3" xfId="12364"/>
    <cellStyle name="Input 2 2 4 2 6 2 3 2" xfId="12365"/>
    <cellStyle name="Input 2 2 4 2 6 2 4" xfId="12366"/>
    <cellStyle name="Input 2 2 4 2 6 2 5" xfId="12367"/>
    <cellStyle name="Input 2 2 4 2 6 3" xfId="12368"/>
    <cellStyle name="Input 2 2 4 2 6 3 2" xfId="12369"/>
    <cellStyle name="Input 2 2 4 2 6 4" xfId="12370"/>
    <cellStyle name="Input 2 2 4 2 6 4 2" xfId="12371"/>
    <cellStyle name="Input 2 2 4 2 6 5" xfId="12372"/>
    <cellStyle name="Input 2 2 4 2 6 6" xfId="12373"/>
    <cellStyle name="Input 2 2 4 2 7" xfId="12374"/>
    <cellStyle name="Input 2 2 4 2 7 2" xfId="12375"/>
    <cellStyle name="Input 2 2 4 2 7 2 2" xfId="12376"/>
    <cellStyle name="Input 2 2 4 2 7 3" xfId="12377"/>
    <cellStyle name="Input 2 2 4 2 7 3 2" xfId="12378"/>
    <cellStyle name="Input 2 2 4 2 7 4" xfId="12379"/>
    <cellStyle name="Input 2 2 4 2 7 5" xfId="12380"/>
    <cellStyle name="Input 2 2 4 2 8" xfId="12381"/>
    <cellStyle name="Input 2 2 4 2 8 2" xfId="12382"/>
    <cellStyle name="Input 2 2 4 2 9" xfId="12383"/>
    <cellStyle name="Input 2 2 4 2 9 2" xfId="12384"/>
    <cellStyle name="Input 2 2 4 3" xfId="12385"/>
    <cellStyle name="Input 2 2 4 3 2" xfId="12386"/>
    <cellStyle name="Input 2 2 4 3 2 2" xfId="12387"/>
    <cellStyle name="Input 2 2 4 3 2 2 2" xfId="12388"/>
    <cellStyle name="Input 2 2 4 3 2 2 2 2" xfId="12389"/>
    <cellStyle name="Input 2 2 4 3 2 2 3" xfId="12390"/>
    <cellStyle name="Input 2 2 4 3 2 2 3 2" xfId="12391"/>
    <cellStyle name="Input 2 2 4 3 2 2 4" xfId="12392"/>
    <cellStyle name="Input 2 2 4 3 2 2 5" xfId="12393"/>
    <cellStyle name="Input 2 2 4 3 2 3" xfId="12394"/>
    <cellStyle name="Input 2 2 4 3 2 3 2" xfId="12395"/>
    <cellStyle name="Input 2 2 4 3 2 4" xfId="12396"/>
    <cellStyle name="Input 2 2 4 3 2 4 2" xfId="12397"/>
    <cellStyle name="Input 2 2 4 3 2 5" xfId="12398"/>
    <cellStyle name="Input 2 2 4 3 2 6" xfId="12399"/>
    <cellStyle name="Input 2 2 4 3 3" xfId="12400"/>
    <cellStyle name="Input 2 2 4 3 3 2" xfId="12401"/>
    <cellStyle name="Input 2 2 4 3 3 2 2" xfId="12402"/>
    <cellStyle name="Input 2 2 4 3 3 2 2 2" xfId="12403"/>
    <cellStyle name="Input 2 2 4 3 3 2 3" xfId="12404"/>
    <cellStyle name="Input 2 2 4 3 3 2 3 2" xfId="12405"/>
    <cellStyle name="Input 2 2 4 3 3 2 4" xfId="12406"/>
    <cellStyle name="Input 2 2 4 3 3 2 5" xfId="12407"/>
    <cellStyle name="Input 2 2 4 3 3 3" xfId="12408"/>
    <cellStyle name="Input 2 2 4 3 3 3 2" xfId="12409"/>
    <cellStyle name="Input 2 2 4 3 3 4" xfId="12410"/>
    <cellStyle name="Input 2 2 4 3 3 4 2" xfId="12411"/>
    <cellStyle name="Input 2 2 4 3 3 5" xfId="12412"/>
    <cellStyle name="Input 2 2 4 3 3 6" xfId="12413"/>
    <cellStyle name="Input 2 2 4 3 4" xfId="12414"/>
    <cellStyle name="Input 2 2 4 3 4 2" xfId="12415"/>
    <cellStyle name="Input 2 2 4 3 4 2 2" xfId="12416"/>
    <cellStyle name="Input 2 2 4 3 4 2 2 2" xfId="12417"/>
    <cellStyle name="Input 2 2 4 3 4 2 3" xfId="12418"/>
    <cellStyle name="Input 2 2 4 3 4 2 3 2" xfId="12419"/>
    <cellStyle name="Input 2 2 4 3 4 2 4" xfId="12420"/>
    <cellStyle name="Input 2 2 4 3 4 2 5" xfId="12421"/>
    <cellStyle name="Input 2 2 4 3 4 3" xfId="12422"/>
    <cellStyle name="Input 2 2 4 3 4 3 2" xfId="12423"/>
    <cellStyle name="Input 2 2 4 3 4 4" xfId="12424"/>
    <cellStyle name="Input 2 2 4 3 4 4 2" xfId="12425"/>
    <cellStyle name="Input 2 2 4 3 4 5" xfId="12426"/>
    <cellStyle name="Input 2 2 4 3 4 6" xfId="12427"/>
    <cellStyle name="Input 2 2 4 3 5" xfId="12428"/>
    <cellStyle name="Input 2 2 4 3 5 2" xfId="12429"/>
    <cellStyle name="Input 2 2 4 3 5 2 2" xfId="12430"/>
    <cellStyle name="Input 2 2 4 3 5 3" xfId="12431"/>
    <cellStyle name="Input 2 2 4 3 5 3 2" xfId="12432"/>
    <cellStyle name="Input 2 2 4 3 5 4" xfId="12433"/>
    <cellStyle name="Input 2 2 4 3 5 5" xfId="12434"/>
    <cellStyle name="Input 2 2 4 3 6" xfId="12435"/>
    <cellStyle name="Input 2 2 4 3 6 2" xfId="12436"/>
    <cellStyle name="Input 2 2 4 3 7" xfId="12437"/>
    <cellStyle name="Input 2 2 4 3 7 2" xfId="12438"/>
    <cellStyle name="Input 2 2 4 3 8" xfId="12439"/>
    <cellStyle name="Input 2 2 4 3 9" xfId="12440"/>
    <cellStyle name="Input 2 2 4 4" xfId="12441"/>
    <cellStyle name="Input 2 2 4 4 2" xfId="12442"/>
    <cellStyle name="Input 2 2 4 4 2 2" xfId="12443"/>
    <cellStyle name="Input 2 2 4 4 2 2 2" xfId="12444"/>
    <cellStyle name="Input 2 2 4 4 2 2 2 2" xfId="12445"/>
    <cellStyle name="Input 2 2 4 4 2 2 3" xfId="12446"/>
    <cellStyle name="Input 2 2 4 4 2 2 3 2" xfId="12447"/>
    <cellStyle name="Input 2 2 4 4 2 2 4" xfId="12448"/>
    <cellStyle name="Input 2 2 4 4 2 2 5" xfId="12449"/>
    <cellStyle name="Input 2 2 4 4 2 3" xfId="12450"/>
    <cellStyle name="Input 2 2 4 4 2 3 2" xfId="12451"/>
    <cellStyle name="Input 2 2 4 4 2 4" xfId="12452"/>
    <cellStyle name="Input 2 2 4 4 2 4 2" xfId="12453"/>
    <cellStyle name="Input 2 2 4 4 2 5" xfId="12454"/>
    <cellStyle name="Input 2 2 4 4 2 6" xfId="12455"/>
    <cellStyle name="Input 2 2 4 4 3" xfId="12456"/>
    <cellStyle name="Input 2 2 4 4 3 2" xfId="12457"/>
    <cellStyle name="Input 2 2 4 4 3 2 2" xfId="12458"/>
    <cellStyle name="Input 2 2 4 4 3 2 2 2" xfId="12459"/>
    <cellStyle name="Input 2 2 4 4 3 2 3" xfId="12460"/>
    <cellStyle name="Input 2 2 4 4 3 2 3 2" xfId="12461"/>
    <cellStyle name="Input 2 2 4 4 3 2 4" xfId="12462"/>
    <cellStyle name="Input 2 2 4 4 3 2 5" xfId="12463"/>
    <cellStyle name="Input 2 2 4 4 3 3" xfId="12464"/>
    <cellStyle name="Input 2 2 4 4 3 3 2" xfId="12465"/>
    <cellStyle name="Input 2 2 4 4 3 4" xfId="12466"/>
    <cellStyle name="Input 2 2 4 4 3 4 2" xfId="12467"/>
    <cellStyle name="Input 2 2 4 4 3 5" xfId="12468"/>
    <cellStyle name="Input 2 2 4 4 3 6" xfId="12469"/>
    <cellStyle name="Input 2 2 4 4 4" xfId="12470"/>
    <cellStyle name="Input 2 2 4 4 4 2" xfId="12471"/>
    <cellStyle name="Input 2 2 4 4 4 2 2" xfId="12472"/>
    <cellStyle name="Input 2 2 4 4 4 3" xfId="12473"/>
    <cellStyle name="Input 2 2 4 4 4 3 2" xfId="12474"/>
    <cellStyle name="Input 2 2 4 4 4 4" xfId="12475"/>
    <cellStyle name="Input 2 2 4 4 4 5" xfId="12476"/>
    <cellStyle name="Input 2 2 4 4 5" xfId="12477"/>
    <cellStyle name="Input 2 2 4 4 5 2" xfId="12478"/>
    <cellStyle name="Input 2 2 4 4 6" xfId="12479"/>
    <cellStyle name="Input 2 2 4 4 6 2" xfId="12480"/>
    <cellStyle name="Input 2 2 4 4 7" xfId="12481"/>
    <cellStyle name="Input 2 2 4 4 8" xfId="12482"/>
    <cellStyle name="Input 2 2 4 5" xfId="12483"/>
    <cellStyle name="Input 2 2 4 5 2" xfId="12484"/>
    <cellStyle name="Input 2 2 4 5 2 2" xfId="12485"/>
    <cellStyle name="Input 2 2 4 5 2 2 2" xfId="12486"/>
    <cellStyle name="Input 2 2 4 5 2 3" xfId="12487"/>
    <cellStyle name="Input 2 2 4 5 2 3 2" xfId="12488"/>
    <cellStyle name="Input 2 2 4 5 2 4" xfId="12489"/>
    <cellStyle name="Input 2 2 4 5 2 5" xfId="12490"/>
    <cellStyle name="Input 2 2 4 5 3" xfId="12491"/>
    <cellStyle name="Input 2 2 4 5 3 2" xfId="12492"/>
    <cellStyle name="Input 2 2 4 5 4" xfId="12493"/>
    <cellStyle name="Input 2 2 4 5 4 2" xfId="12494"/>
    <cellStyle name="Input 2 2 4 5 5" xfId="12495"/>
    <cellStyle name="Input 2 2 4 5 6" xfId="12496"/>
    <cellStyle name="Input 2 2 4 6" xfId="12497"/>
    <cellStyle name="Input 2 2 4 6 2" xfId="12498"/>
    <cellStyle name="Input 2 2 4 6 2 2" xfId="12499"/>
    <cellStyle name="Input 2 2 4 6 2 2 2" xfId="12500"/>
    <cellStyle name="Input 2 2 4 6 2 3" xfId="12501"/>
    <cellStyle name="Input 2 2 4 6 2 3 2" xfId="12502"/>
    <cellStyle name="Input 2 2 4 6 2 4" xfId="12503"/>
    <cellStyle name="Input 2 2 4 6 2 5" xfId="12504"/>
    <cellStyle name="Input 2 2 4 6 3" xfId="12505"/>
    <cellStyle name="Input 2 2 4 6 3 2" xfId="12506"/>
    <cellStyle name="Input 2 2 4 6 4" xfId="12507"/>
    <cellStyle name="Input 2 2 4 6 4 2" xfId="12508"/>
    <cellStyle name="Input 2 2 4 6 5" xfId="12509"/>
    <cellStyle name="Input 2 2 4 6 6" xfId="12510"/>
    <cellStyle name="Input 2 2 4 7" xfId="12511"/>
    <cellStyle name="Input 2 2 4 7 2" xfId="12512"/>
    <cellStyle name="Input 2 2 4 7 2 2" xfId="12513"/>
    <cellStyle name="Input 2 2 4 7 2 2 2" xfId="12514"/>
    <cellStyle name="Input 2 2 4 7 2 3" xfId="12515"/>
    <cellStyle name="Input 2 2 4 7 2 3 2" xfId="12516"/>
    <cellStyle name="Input 2 2 4 7 2 4" xfId="12517"/>
    <cellStyle name="Input 2 2 4 7 2 5" xfId="12518"/>
    <cellStyle name="Input 2 2 4 7 3" xfId="12519"/>
    <cellStyle name="Input 2 2 4 7 3 2" xfId="12520"/>
    <cellStyle name="Input 2 2 4 7 4" xfId="12521"/>
    <cellStyle name="Input 2 2 4 7 4 2" xfId="12522"/>
    <cellStyle name="Input 2 2 4 7 5" xfId="12523"/>
    <cellStyle name="Input 2 2 4 7 6" xfId="12524"/>
    <cellStyle name="Input 2 2 4 8" xfId="12525"/>
    <cellStyle name="Input 2 2 4 8 2" xfId="12526"/>
    <cellStyle name="Input 2 2 4 8 2 2" xfId="12527"/>
    <cellStyle name="Input 2 2 4 8 3" xfId="12528"/>
    <cellStyle name="Input 2 2 4 8 3 2" xfId="12529"/>
    <cellStyle name="Input 2 2 4 8 4" xfId="12530"/>
    <cellStyle name="Input 2 2 4 8 5" xfId="12531"/>
    <cellStyle name="Input 2 2 4 9" xfId="12532"/>
    <cellStyle name="Input 2 2 4 9 2" xfId="12533"/>
    <cellStyle name="Input 2 2 5" xfId="12534"/>
    <cellStyle name="Input 2 2 5 10" xfId="12535"/>
    <cellStyle name="Input 2 2 5 2" xfId="12536"/>
    <cellStyle name="Input 2 2 5 2 2" xfId="12537"/>
    <cellStyle name="Input 2 2 5 2 2 2" xfId="12538"/>
    <cellStyle name="Input 2 2 5 2 2 2 2" xfId="12539"/>
    <cellStyle name="Input 2 2 5 2 2 2 2 2" xfId="12540"/>
    <cellStyle name="Input 2 2 5 2 2 2 3" xfId="12541"/>
    <cellStyle name="Input 2 2 5 2 2 2 3 2" xfId="12542"/>
    <cellStyle name="Input 2 2 5 2 2 2 4" xfId="12543"/>
    <cellStyle name="Input 2 2 5 2 2 2 5" xfId="12544"/>
    <cellStyle name="Input 2 2 5 2 2 3" xfId="12545"/>
    <cellStyle name="Input 2 2 5 2 2 3 2" xfId="12546"/>
    <cellStyle name="Input 2 2 5 2 2 4" xfId="12547"/>
    <cellStyle name="Input 2 2 5 2 2 4 2" xfId="12548"/>
    <cellStyle name="Input 2 2 5 2 2 5" xfId="12549"/>
    <cellStyle name="Input 2 2 5 2 2 6" xfId="12550"/>
    <cellStyle name="Input 2 2 5 2 3" xfId="12551"/>
    <cellStyle name="Input 2 2 5 2 3 2" xfId="12552"/>
    <cellStyle name="Input 2 2 5 2 3 2 2" xfId="12553"/>
    <cellStyle name="Input 2 2 5 2 3 2 2 2" xfId="12554"/>
    <cellStyle name="Input 2 2 5 2 3 2 3" xfId="12555"/>
    <cellStyle name="Input 2 2 5 2 3 2 3 2" xfId="12556"/>
    <cellStyle name="Input 2 2 5 2 3 2 4" xfId="12557"/>
    <cellStyle name="Input 2 2 5 2 3 2 5" xfId="12558"/>
    <cellStyle name="Input 2 2 5 2 3 3" xfId="12559"/>
    <cellStyle name="Input 2 2 5 2 3 3 2" xfId="12560"/>
    <cellStyle name="Input 2 2 5 2 3 4" xfId="12561"/>
    <cellStyle name="Input 2 2 5 2 3 4 2" xfId="12562"/>
    <cellStyle name="Input 2 2 5 2 3 5" xfId="12563"/>
    <cellStyle name="Input 2 2 5 2 3 6" xfId="12564"/>
    <cellStyle name="Input 2 2 5 2 4" xfId="12565"/>
    <cellStyle name="Input 2 2 5 2 4 2" xfId="12566"/>
    <cellStyle name="Input 2 2 5 2 4 2 2" xfId="12567"/>
    <cellStyle name="Input 2 2 5 2 4 2 2 2" xfId="12568"/>
    <cellStyle name="Input 2 2 5 2 4 2 3" xfId="12569"/>
    <cellStyle name="Input 2 2 5 2 4 2 3 2" xfId="12570"/>
    <cellStyle name="Input 2 2 5 2 4 2 4" xfId="12571"/>
    <cellStyle name="Input 2 2 5 2 4 2 5" xfId="12572"/>
    <cellStyle name="Input 2 2 5 2 4 3" xfId="12573"/>
    <cellStyle name="Input 2 2 5 2 4 3 2" xfId="12574"/>
    <cellStyle name="Input 2 2 5 2 4 4" xfId="12575"/>
    <cellStyle name="Input 2 2 5 2 4 4 2" xfId="12576"/>
    <cellStyle name="Input 2 2 5 2 4 5" xfId="12577"/>
    <cellStyle name="Input 2 2 5 2 4 6" xfId="12578"/>
    <cellStyle name="Input 2 2 5 2 5" xfId="12579"/>
    <cellStyle name="Input 2 2 5 2 5 2" xfId="12580"/>
    <cellStyle name="Input 2 2 5 2 5 2 2" xfId="12581"/>
    <cellStyle name="Input 2 2 5 2 5 3" xfId="12582"/>
    <cellStyle name="Input 2 2 5 2 5 3 2" xfId="12583"/>
    <cellStyle name="Input 2 2 5 2 5 4" xfId="12584"/>
    <cellStyle name="Input 2 2 5 2 5 5" xfId="12585"/>
    <cellStyle name="Input 2 2 5 2 6" xfId="12586"/>
    <cellStyle name="Input 2 2 5 2 6 2" xfId="12587"/>
    <cellStyle name="Input 2 2 5 2 7" xfId="12588"/>
    <cellStyle name="Input 2 2 5 2 7 2" xfId="12589"/>
    <cellStyle name="Input 2 2 5 2 8" xfId="12590"/>
    <cellStyle name="Input 2 2 5 2 9" xfId="12591"/>
    <cellStyle name="Input 2 2 5 3" xfId="12592"/>
    <cellStyle name="Input 2 2 5 3 2" xfId="12593"/>
    <cellStyle name="Input 2 2 5 3 2 2" xfId="12594"/>
    <cellStyle name="Input 2 2 5 3 2 2 2" xfId="12595"/>
    <cellStyle name="Input 2 2 5 3 2 2 2 2" xfId="12596"/>
    <cellStyle name="Input 2 2 5 3 2 2 3" xfId="12597"/>
    <cellStyle name="Input 2 2 5 3 2 2 3 2" xfId="12598"/>
    <cellStyle name="Input 2 2 5 3 2 2 4" xfId="12599"/>
    <cellStyle name="Input 2 2 5 3 2 2 5" xfId="12600"/>
    <cellStyle name="Input 2 2 5 3 2 3" xfId="12601"/>
    <cellStyle name="Input 2 2 5 3 2 3 2" xfId="12602"/>
    <cellStyle name="Input 2 2 5 3 2 4" xfId="12603"/>
    <cellStyle name="Input 2 2 5 3 2 4 2" xfId="12604"/>
    <cellStyle name="Input 2 2 5 3 2 5" xfId="12605"/>
    <cellStyle name="Input 2 2 5 3 2 6" xfId="12606"/>
    <cellStyle name="Input 2 2 5 3 3" xfId="12607"/>
    <cellStyle name="Input 2 2 5 3 3 2" xfId="12608"/>
    <cellStyle name="Input 2 2 5 3 3 2 2" xfId="12609"/>
    <cellStyle name="Input 2 2 5 3 3 2 2 2" xfId="12610"/>
    <cellStyle name="Input 2 2 5 3 3 2 3" xfId="12611"/>
    <cellStyle name="Input 2 2 5 3 3 2 3 2" xfId="12612"/>
    <cellStyle name="Input 2 2 5 3 3 2 4" xfId="12613"/>
    <cellStyle name="Input 2 2 5 3 3 2 5" xfId="12614"/>
    <cellStyle name="Input 2 2 5 3 3 3" xfId="12615"/>
    <cellStyle name="Input 2 2 5 3 3 3 2" xfId="12616"/>
    <cellStyle name="Input 2 2 5 3 3 4" xfId="12617"/>
    <cellStyle name="Input 2 2 5 3 3 4 2" xfId="12618"/>
    <cellStyle name="Input 2 2 5 3 3 5" xfId="12619"/>
    <cellStyle name="Input 2 2 5 3 3 6" xfId="12620"/>
    <cellStyle name="Input 2 2 5 3 4" xfId="12621"/>
    <cellStyle name="Input 2 2 5 3 4 2" xfId="12622"/>
    <cellStyle name="Input 2 2 5 3 4 2 2" xfId="12623"/>
    <cellStyle name="Input 2 2 5 3 4 3" xfId="12624"/>
    <cellStyle name="Input 2 2 5 3 4 3 2" xfId="12625"/>
    <cellStyle name="Input 2 2 5 3 4 4" xfId="12626"/>
    <cellStyle name="Input 2 2 5 3 4 5" xfId="12627"/>
    <cellStyle name="Input 2 2 5 3 5" xfId="12628"/>
    <cellStyle name="Input 2 2 5 3 5 2" xfId="12629"/>
    <cellStyle name="Input 2 2 5 3 6" xfId="12630"/>
    <cellStyle name="Input 2 2 5 3 6 2" xfId="12631"/>
    <cellStyle name="Input 2 2 5 3 7" xfId="12632"/>
    <cellStyle name="Input 2 2 5 3 8" xfId="12633"/>
    <cellStyle name="Input 2 2 5 4" xfId="12634"/>
    <cellStyle name="Input 2 2 5 4 2" xfId="12635"/>
    <cellStyle name="Input 2 2 5 4 2 2" xfId="12636"/>
    <cellStyle name="Input 2 2 5 4 2 2 2" xfId="12637"/>
    <cellStyle name="Input 2 2 5 4 2 3" xfId="12638"/>
    <cellStyle name="Input 2 2 5 4 2 3 2" xfId="12639"/>
    <cellStyle name="Input 2 2 5 4 2 4" xfId="12640"/>
    <cellStyle name="Input 2 2 5 4 2 5" xfId="12641"/>
    <cellStyle name="Input 2 2 5 4 3" xfId="12642"/>
    <cellStyle name="Input 2 2 5 4 3 2" xfId="12643"/>
    <cellStyle name="Input 2 2 5 4 4" xfId="12644"/>
    <cellStyle name="Input 2 2 5 4 4 2" xfId="12645"/>
    <cellStyle name="Input 2 2 5 4 5" xfId="12646"/>
    <cellStyle name="Input 2 2 5 4 6" xfId="12647"/>
    <cellStyle name="Input 2 2 5 5" xfId="12648"/>
    <cellStyle name="Input 2 2 5 5 2" xfId="12649"/>
    <cellStyle name="Input 2 2 5 5 2 2" xfId="12650"/>
    <cellStyle name="Input 2 2 5 5 2 2 2" xfId="12651"/>
    <cellStyle name="Input 2 2 5 5 2 3" xfId="12652"/>
    <cellStyle name="Input 2 2 5 5 2 3 2" xfId="12653"/>
    <cellStyle name="Input 2 2 5 5 2 4" xfId="12654"/>
    <cellStyle name="Input 2 2 5 5 2 5" xfId="12655"/>
    <cellStyle name="Input 2 2 5 5 3" xfId="12656"/>
    <cellStyle name="Input 2 2 5 5 3 2" xfId="12657"/>
    <cellStyle name="Input 2 2 5 5 4" xfId="12658"/>
    <cellStyle name="Input 2 2 5 5 4 2" xfId="12659"/>
    <cellStyle name="Input 2 2 5 5 5" xfId="12660"/>
    <cellStyle name="Input 2 2 5 5 6" xfId="12661"/>
    <cellStyle name="Input 2 2 5 6" xfId="12662"/>
    <cellStyle name="Input 2 2 5 6 2" xfId="12663"/>
    <cellStyle name="Input 2 2 5 6 2 2" xfId="12664"/>
    <cellStyle name="Input 2 2 5 6 2 2 2" xfId="12665"/>
    <cellStyle name="Input 2 2 5 6 2 3" xfId="12666"/>
    <cellStyle name="Input 2 2 5 6 2 3 2" xfId="12667"/>
    <cellStyle name="Input 2 2 5 6 2 4" xfId="12668"/>
    <cellStyle name="Input 2 2 5 6 2 5" xfId="12669"/>
    <cellStyle name="Input 2 2 5 6 3" xfId="12670"/>
    <cellStyle name="Input 2 2 5 6 3 2" xfId="12671"/>
    <cellStyle name="Input 2 2 5 6 4" xfId="12672"/>
    <cellStyle name="Input 2 2 5 6 4 2" xfId="12673"/>
    <cellStyle name="Input 2 2 5 6 5" xfId="12674"/>
    <cellStyle name="Input 2 2 5 6 6" xfId="12675"/>
    <cellStyle name="Input 2 2 5 7" xfId="12676"/>
    <cellStyle name="Input 2 2 5 7 2" xfId="12677"/>
    <cellStyle name="Input 2 2 5 7 2 2" xfId="12678"/>
    <cellStyle name="Input 2 2 5 7 3" xfId="12679"/>
    <cellStyle name="Input 2 2 5 7 3 2" xfId="12680"/>
    <cellStyle name="Input 2 2 5 7 4" xfId="12681"/>
    <cellStyle name="Input 2 2 5 7 5" xfId="12682"/>
    <cellStyle name="Input 2 2 5 8" xfId="12683"/>
    <cellStyle name="Input 2 2 5 8 2" xfId="12684"/>
    <cellStyle name="Input 2 2 5 9" xfId="12685"/>
    <cellStyle name="Input 2 2 5 9 2" xfId="12686"/>
    <cellStyle name="Input 2 2 6" xfId="12687"/>
    <cellStyle name="Input 2 2 6 10" xfId="12688"/>
    <cellStyle name="Input 2 2 6 11" xfId="12689"/>
    <cellStyle name="Input 2 2 6 2" xfId="12690"/>
    <cellStyle name="Input 2 2 6 2 2" xfId="12691"/>
    <cellStyle name="Input 2 2 6 2 2 2" xfId="12692"/>
    <cellStyle name="Input 2 2 6 2 2 2 2" xfId="12693"/>
    <cellStyle name="Input 2 2 6 2 2 2 2 2" xfId="12694"/>
    <cellStyle name="Input 2 2 6 2 2 2 3" xfId="12695"/>
    <cellStyle name="Input 2 2 6 2 2 2 3 2" xfId="12696"/>
    <cellStyle name="Input 2 2 6 2 2 2 4" xfId="12697"/>
    <cellStyle name="Input 2 2 6 2 2 2 5" xfId="12698"/>
    <cellStyle name="Input 2 2 6 2 2 3" xfId="12699"/>
    <cellStyle name="Input 2 2 6 2 2 3 2" xfId="12700"/>
    <cellStyle name="Input 2 2 6 2 2 4" xfId="12701"/>
    <cellStyle name="Input 2 2 6 2 2 4 2" xfId="12702"/>
    <cellStyle name="Input 2 2 6 2 2 5" xfId="12703"/>
    <cellStyle name="Input 2 2 6 2 2 6" xfId="12704"/>
    <cellStyle name="Input 2 2 6 2 3" xfId="12705"/>
    <cellStyle name="Input 2 2 6 2 3 2" xfId="12706"/>
    <cellStyle name="Input 2 2 6 2 3 2 2" xfId="12707"/>
    <cellStyle name="Input 2 2 6 2 3 2 2 2" xfId="12708"/>
    <cellStyle name="Input 2 2 6 2 3 2 3" xfId="12709"/>
    <cellStyle name="Input 2 2 6 2 3 2 3 2" xfId="12710"/>
    <cellStyle name="Input 2 2 6 2 3 2 4" xfId="12711"/>
    <cellStyle name="Input 2 2 6 2 3 2 5" xfId="12712"/>
    <cellStyle name="Input 2 2 6 2 3 3" xfId="12713"/>
    <cellStyle name="Input 2 2 6 2 3 3 2" xfId="12714"/>
    <cellStyle name="Input 2 2 6 2 3 4" xfId="12715"/>
    <cellStyle name="Input 2 2 6 2 3 4 2" xfId="12716"/>
    <cellStyle name="Input 2 2 6 2 3 5" xfId="12717"/>
    <cellStyle name="Input 2 2 6 2 3 6" xfId="12718"/>
    <cellStyle name="Input 2 2 6 2 4" xfId="12719"/>
    <cellStyle name="Input 2 2 6 2 4 2" xfId="12720"/>
    <cellStyle name="Input 2 2 6 2 4 2 2" xfId="12721"/>
    <cellStyle name="Input 2 2 6 2 4 2 2 2" xfId="12722"/>
    <cellStyle name="Input 2 2 6 2 4 2 3" xfId="12723"/>
    <cellStyle name="Input 2 2 6 2 4 2 3 2" xfId="12724"/>
    <cellStyle name="Input 2 2 6 2 4 2 4" xfId="12725"/>
    <cellStyle name="Input 2 2 6 2 4 2 5" xfId="12726"/>
    <cellStyle name="Input 2 2 6 2 4 3" xfId="12727"/>
    <cellStyle name="Input 2 2 6 2 4 3 2" xfId="12728"/>
    <cellStyle name="Input 2 2 6 2 4 4" xfId="12729"/>
    <cellStyle name="Input 2 2 6 2 4 4 2" xfId="12730"/>
    <cellStyle name="Input 2 2 6 2 4 5" xfId="12731"/>
    <cellStyle name="Input 2 2 6 2 4 6" xfId="12732"/>
    <cellStyle name="Input 2 2 6 2 5" xfId="12733"/>
    <cellStyle name="Input 2 2 6 2 5 2" xfId="12734"/>
    <cellStyle name="Input 2 2 6 2 5 2 2" xfId="12735"/>
    <cellStyle name="Input 2 2 6 2 5 3" xfId="12736"/>
    <cellStyle name="Input 2 2 6 2 5 3 2" xfId="12737"/>
    <cellStyle name="Input 2 2 6 2 5 4" xfId="12738"/>
    <cellStyle name="Input 2 2 6 2 5 5" xfId="12739"/>
    <cellStyle name="Input 2 2 6 2 6" xfId="12740"/>
    <cellStyle name="Input 2 2 6 2 6 2" xfId="12741"/>
    <cellStyle name="Input 2 2 6 2 7" xfId="12742"/>
    <cellStyle name="Input 2 2 6 2 7 2" xfId="12743"/>
    <cellStyle name="Input 2 2 6 2 8" xfId="12744"/>
    <cellStyle name="Input 2 2 6 2 9" xfId="12745"/>
    <cellStyle name="Input 2 2 6 3" xfId="12746"/>
    <cellStyle name="Input 2 2 6 3 2" xfId="12747"/>
    <cellStyle name="Input 2 2 6 3 2 2" xfId="12748"/>
    <cellStyle name="Input 2 2 6 3 2 2 2" xfId="12749"/>
    <cellStyle name="Input 2 2 6 3 2 3" xfId="12750"/>
    <cellStyle name="Input 2 2 6 3 2 3 2" xfId="12751"/>
    <cellStyle name="Input 2 2 6 3 2 4" xfId="12752"/>
    <cellStyle name="Input 2 2 6 3 2 5" xfId="12753"/>
    <cellStyle name="Input 2 2 6 3 3" xfId="12754"/>
    <cellStyle name="Input 2 2 6 3 3 2" xfId="12755"/>
    <cellStyle name="Input 2 2 6 3 4" xfId="12756"/>
    <cellStyle name="Input 2 2 6 3 4 2" xfId="12757"/>
    <cellStyle name="Input 2 2 6 3 5" xfId="12758"/>
    <cellStyle name="Input 2 2 6 3 6" xfId="12759"/>
    <cellStyle name="Input 2 2 6 4" xfId="12760"/>
    <cellStyle name="Input 2 2 6 4 2" xfId="12761"/>
    <cellStyle name="Input 2 2 6 4 2 2" xfId="12762"/>
    <cellStyle name="Input 2 2 6 4 2 2 2" xfId="12763"/>
    <cellStyle name="Input 2 2 6 4 2 3" xfId="12764"/>
    <cellStyle name="Input 2 2 6 4 2 3 2" xfId="12765"/>
    <cellStyle name="Input 2 2 6 4 2 4" xfId="12766"/>
    <cellStyle name="Input 2 2 6 4 2 5" xfId="12767"/>
    <cellStyle name="Input 2 2 6 4 3" xfId="12768"/>
    <cellStyle name="Input 2 2 6 4 3 2" xfId="12769"/>
    <cellStyle name="Input 2 2 6 4 4" xfId="12770"/>
    <cellStyle name="Input 2 2 6 4 4 2" xfId="12771"/>
    <cellStyle name="Input 2 2 6 4 5" xfId="12772"/>
    <cellStyle name="Input 2 2 6 4 6" xfId="12773"/>
    <cellStyle name="Input 2 2 6 5" xfId="12774"/>
    <cellStyle name="Input 2 2 6 5 2" xfId="12775"/>
    <cellStyle name="Input 2 2 6 5 2 2" xfId="12776"/>
    <cellStyle name="Input 2 2 6 5 2 2 2" xfId="12777"/>
    <cellStyle name="Input 2 2 6 5 2 3" xfId="12778"/>
    <cellStyle name="Input 2 2 6 5 2 3 2" xfId="12779"/>
    <cellStyle name="Input 2 2 6 5 2 4" xfId="12780"/>
    <cellStyle name="Input 2 2 6 5 2 5" xfId="12781"/>
    <cellStyle name="Input 2 2 6 5 3" xfId="12782"/>
    <cellStyle name="Input 2 2 6 5 3 2" xfId="12783"/>
    <cellStyle name="Input 2 2 6 5 4" xfId="12784"/>
    <cellStyle name="Input 2 2 6 5 4 2" xfId="12785"/>
    <cellStyle name="Input 2 2 6 5 5" xfId="12786"/>
    <cellStyle name="Input 2 2 6 5 6" xfId="12787"/>
    <cellStyle name="Input 2 2 6 6" xfId="12788"/>
    <cellStyle name="Input 2 2 6 6 2" xfId="12789"/>
    <cellStyle name="Input 2 2 6 6 2 2" xfId="12790"/>
    <cellStyle name="Input 2 2 6 6 2 2 2" xfId="12791"/>
    <cellStyle name="Input 2 2 6 6 2 3" xfId="12792"/>
    <cellStyle name="Input 2 2 6 6 2 3 2" xfId="12793"/>
    <cellStyle name="Input 2 2 6 6 2 4" xfId="12794"/>
    <cellStyle name="Input 2 2 6 6 2 5" xfId="12795"/>
    <cellStyle name="Input 2 2 6 6 3" xfId="12796"/>
    <cellStyle name="Input 2 2 6 6 3 2" xfId="12797"/>
    <cellStyle name="Input 2 2 6 6 4" xfId="12798"/>
    <cellStyle name="Input 2 2 6 6 4 2" xfId="12799"/>
    <cellStyle name="Input 2 2 6 6 5" xfId="12800"/>
    <cellStyle name="Input 2 2 6 6 6" xfId="12801"/>
    <cellStyle name="Input 2 2 6 7" xfId="12802"/>
    <cellStyle name="Input 2 2 6 7 2" xfId="12803"/>
    <cellStyle name="Input 2 2 6 7 2 2" xfId="12804"/>
    <cellStyle name="Input 2 2 6 7 3" xfId="12805"/>
    <cellStyle name="Input 2 2 6 7 3 2" xfId="12806"/>
    <cellStyle name="Input 2 2 6 7 4" xfId="12807"/>
    <cellStyle name="Input 2 2 6 7 5" xfId="12808"/>
    <cellStyle name="Input 2 2 6 8" xfId="12809"/>
    <cellStyle name="Input 2 2 6 8 2" xfId="12810"/>
    <cellStyle name="Input 2 2 6 9" xfId="12811"/>
    <cellStyle name="Input 2 2 6 9 2" xfId="12812"/>
    <cellStyle name="Input 2 2 7" xfId="12813"/>
    <cellStyle name="Input 2 2 7 2" xfId="12814"/>
    <cellStyle name="Input 2 2 7 2 2" xfId="12815"/>
    <cellStyle name="Input 2 2 7 2 2 2" xfId="12816"/>
    <cellStyle name="Input 2 2 7 2 3" xfId="12817"/>
    <cellStyle name="Input 2 2 7 2 3 2" xfId="12818"/>
    <cellStyle name="Input 2 2 7 2 4" xfId="12819"/>
    <cellStyle name="Input 2 2 7 2 5" xfId="12820"/>
    <cellStyle name="Input 2 2 7 3" xfId="12821"/>
    <cellStyle name="Input 2 2 7 3 2" xfId="12822"/>
    <cellStyle name="Input 2 2 7 4" xfId="12823"/>
    <cellStyle name="Input 2 2 7 4 2" xfId="12824"/>
    <cellStyle name="Input 2 2 7 5" xfId="12825"/>
    <cellStyle name="Input 2 2 7 6" xfId="12826"/>
    <cellStyle name="Input 2 2 8" xfId="12827"/>
    <cellStyle name="Input 2 2 8 2" xfId="12828"/>
    <cellStyle name="Input 2 2 8 2 2" xfId="12829"/>
    <cellStyle name="Input 2 2 8 2 2 2" xfId="12830"/>
    <cellStyle name="Input 2 2 8 2 3" xfId="12831"/>
    <cellStyle name="Input 2 2 8 2 3 2" xfId="12832"/>
    <cellStyle name="Input 2 2 8 2 4" xfId="12833"/>
    <cellStyle name="Input 2 2 8 2 5" xfId="12834"/>
    <cellStyle name="Input 2 2 8 3" xfId="12835"/>
    <cellStyle name="Input 2 2 8 3 2" xfId="12836"/>
    <cellStyle name="Input 2 2 8 4" xfId="12837"/>
    <cellStyle name="Input 2 2 8 4 2" xfId="12838"/>
    <cellStyle name="Input 2 2 8 5" xfId="12839"/>
    <cellStyle name="Input 2 2 8 6" xfId="12840"/>
    <cellStyle name="Input 2 2 9" xfId="12841"/>
    <cellStyle name="Input 2 2 9 2" xfId="12842"/>
    <cellStyle name="Input 2 2 9 2 2" xfId="12843"/>
    <cellStyle name="Input 2 2 9 2 2 2" xfId="12844"/>
    <cellStyle name="Input 2 2 9 2 3" xfId="12845"/>
    <cellStyle name="Input 2 2 9 2 3 2" xfId="12846"/>
    <cellStyle name="Input 2 2 9 2 4" xfId="12847"/>
    <cellStyle name="Input 2 2 9 2 5" xfId="12848"/>
    <cellStyle name="Input 2 2 9 3" xfId="12849"/>
    <cellStyle name="Input 2 2 9 3 2" xfId="12850"/>
    <cellStyle name="Input 2 2 9 4" xfId="12851"/>
    <cellStyle name="Input 2 2 9 4 2" xfId="12852"/>
    <cellStyle name="Input 2 2 9 5" xfId="12853"/>
    <cellStyle name="Input 2 2 9 6" xfId="12854"/>
    <cellStyle name="Input 2 3" xfId="12855"/>
    <cellStyle name="Input 2 3 10" xfId="12856"/>
    <cellStyle name="Input 2 3 10 2" xfId="12857"/>
    <cellStyle name="Input 2 3 10 2 2" xfId="12858"/>
    <cellStyle name="Input 2 3 10 3" xfId="12859"/>
    <cellStyle name="Input 2 3 10 3 2" xfId="12860"/>
    <cellStyle name="Input 2 3 10 4" xfId="12861"/>
    <cellStyle name="Input 2 3 10 5" xfId="12862"/>
    <cellStyle name="Input 2 3 11" xfId="12863"/>
    <cellStyle name="Input 2 3 11 2" xfId="12864"/>
    <cellStyle name="Input 2 3 11 2 2" xfId="12865"/>
    <cellStyle name="Input 2 3 11 3" xfId="12866"/>
    <cellStyle name="Input 2 3 11 3 2" xfId="12867"/>
    <cellStyle name="Input 2 3 11 4" xfId="12868"/>
    <cellStyle name="Input 2 3 11 5" xfId="12869"/>
    <cellStyle name="Input 2 3 12" xfId="12870"/>
    <cellStyle name="Input 2 3 12 2" xfId="12871"/>
    <cellStyle name="Input 2 3 12 2 2" xfId="12872"/>
    <cellStyle name="Input 2 3 12 3" xfId="12873"/>
    <cellStyle name="Input 2 3 12 3 2" xfId="12874"/>
    <cellStyle name="Input 2 3 12 4" xfId="12875"/>
    <cellStyle name="Input 2 3 12 5" xfId="12876"/>
    <cellStyle name="Input 2 3 13" xfId="12877"/>
    <cellStyle name="Input 2 3 13 2" xfId="12878"/>
    <cellStyle name="Input 2 3 13 2 2" xfId="12879"/>
    <cellStyle name="Input 2 3 13 3" xfId="12880"/>
    <cellStyle name="Input 2 3 13 3 2" xfId="12881"/>
    <cellStyle name="Input 2 3 13 4" xfId="12882"/>
    <cellStyle name="Input 2 3 13 5" xfId="12883"/>
    <cellStyle name="Input 2 3 14" xfId="12884"/>
    <cellStyle name="Input 2 3 14 2" xfId="12885"/>
    <cellStyle name="Input 2 3 14 2 2" xfId="12886"/>
    <cellStyle name="Input 2 3 14 3" xfId="12887"/>
    <cellStyle name="Input 2 3 14 3 2" xfId="12888"/>
    <cellStyle name="Input 2 3 14 4" xfId="12889"/>
    <cellStyle name="Input 2 3 14 5" xfId="12890"/>
    <cellStyle name="Input 2 3 15" xfId="12891"/>
    <cellStyle name="Input 2 3 15 2" xfId="12892"/>
    <cellStyle name="Input 2 3 15 2 2" xfId="12893"/>
    <cellStyle name="Input 2 3 15 3" xfId="12894"/>
    <cellStyle name="Input 2 3 15 3 2" xfId="12895"/>
    <cellStyle name="Input 2 3 15 4" xfId="12896"/>
    <cellStyle name="Input 2 3 15 5" xfId="12897"/>
    <cellStyle name="Input 2 3 16" xfId="12898"/>
    <cellStyle name="Input 2 3 16 2" xfId="12899"/>
    <cellStyle name="Input 2 3 16 2 2" xfId="12900"/>
    <cellStyle name="Input 2 3 16 3" xfId="12901"/>
    <cellStyle name="Input 2 3 16 3 2" xfId="12902"/>
    <cellStyle name="Input 2 3 16 4" xfId="12903"/>
    <cellStyle name="Input 2 3 16 5" xfId="12904"/>
    <cellStyle name="Input 2 3 17" xfId="12905"/>
    <cellStyle name="Input 2 3 17 2" xfId="12906"/>
    <cellStyle name="Input 2 3 17 2 2" xfId="12907"/>
    <cellStyle name="Input 2 3 17 3" xfId="12908"/>
    <cellStyle name="Input 2 3 17 3 2" xfId="12909"/>
    <cellStyle name="Input 2 3 17 4" xfId="12910"/>
    <cellStyle name="Input 2 3 17 5" xfId="12911"/>
    <cellStyle name="Input 2 3 18" xfId="12912"/>
    <cellStyle name="Input 2 3 18 2" xfId="12913"/>
    <cellStyle name="Input 2 3 18 2 2" xfId="12914"/>
    <cellStyle name="Input 2 3 18 3" xfId="12915"/>
    <cellStyle name="Input 2 3 18 3 2" xfId="12916"/>
    <cellStyle name="Input 2 3 18 4" xfId="12917"/>
    <cellStyle name="Input 2 3 18 5" xfId="12918"/>
    <cellStyle name="Input 2 3 19" xfId="12919"/>
    <cellStyle name="Input 2 3 19 2" xfId="12920"/>
    <cellStyle name="Input 2 3 19 2 2" xfId="12921"/>
    <cellStyle name="Input 2 3 19 3" xfId="12922"/>
    <cellStyle name="Input 2 3 19 3 2" xfId="12923"/>
    <cellStyle name="Input 2 3 19 4" xfId="12924"/>
    <cellStyle name="Input 2 3 19 5" xfId="12925"/>
    <cellStyle name="Input 2 3 2" xfId="12926"/>
    <cellStyle name="Input 2 3 2 10" xfId="12927"/>
    <cellStyle name="Input 2 3 2 2" xfId="12928"/>
    <cellStyle name="Input 2 3 2 2 2" xfId="12929"/>
    <cellStyle name="Input 2 3 2 2 2 2" xfId="12930"/>
    <cellStyle name="Input 2 3 2 2 2 2 2" xfId="12931"/>
    <cellStyle name="Input 2 3 2 2 2 2 2 2" xfId="12932"/>
    <cellStyle name="Input 2 3 2 2 2 2 3" xfId="12933"/>
    <cellStyle name="Input 2 3 2 2 2 2 3 2" xfId="12934"/>
    <cellStyle name="Input 2 3 2 2 2 2 4" xfId="12935"/>
    <cellStyle name="Input 2 3 2 2 2 2 5" xfId="12936"/>
    <cellStyle name="Input 2 3 2 2 2 3" xfId="12937"/>
    <cellStyle name="Input 2 3 2 2 2 3 2" xfId="12938"/>
    <cellStyle name="Input 2 3 2 2 2 4" xfId="12939"/>
    <cellStyle name="Input 2 3 2 2 2 4 2" xfId="12940"/>
    <cellStyle name="Input 2 3 2 2 2 5" xfId="12941"/>
    <cellStyle name="Input 2 3 2 2 2 6" xfId="12942"/>
    <cellStyle name="Input 2 3 2 2 3" xfId="12943"/>
    <cellStyle name="Input 2 3 2 2 3 2" xfId="12944"/>
    <cellStyle name="Input 2 3 2 2 3 2 2" xfId="12945"/>
    <cellStyle name="Input 2 3 2 2 3 2 2 2" xfId="12946"/>
    <cellStyle name="Input 2 3 2 2 3 2 3" xfId="12947"/>
    <cellStyle name="Input 2 3 2 2 3 2 3 2" xfId="12948"/>
    <cellStyle name="Input 2 3 2 2 3 2 4" xfId="12949"/>
    <cellStyle name="Input 2 3 2 2 3 2 5" xfId="12950"/>
    <cellStyle name="Input 2 3 2 2 3 3" xfId="12951"/>
    <cellStyle name="Input 2 3 2 2 3 3 2" xfId="12952"/>
    <cellStyle name="Input 2 3 2 2 3 4" xfId="12953"/>
    <cellStyle name="Input 2 3 2 2 3 4 2" xfId="12954"/>
    <cellStyle name="Input 2 3 2 2 3 5" xfId="12955"/>
    <cellStyle name="Input 2 3 2 2 3 6" xfId="12956"/>
    <cellStyle name="Input 2 3 2 2 4" xfId="12957"/>
    <cellStyle name="Input 2 3 2 2 4 2" xfId="12958"/>
    <cellStyle name="Input 2 3 2 2 4 2 2" xfId="12959"/>
    <cellStyle name="Input 2 3 2 2 4 2 2 2" xfId="12960"/>
    <cellStyle name="Input 2 3 2 2 4 2 3" xfId="12961"/>
    <cellStyle name="Input 2 3 2 2 4 2 3 2" xfId="12962"/>
    <cellStyle name="Input 2 3 2 2 4 2 4" xfId="12963"/>
    <cellStyle name="Input 2 3 2 2 4 2 5" xfId="12964"/>
    <cellStyle name="Input 2 3 2 2 4 3" xfId="12965"/>
    <cellStyle name="Input 2 3 2 2 4 3 2" xfId="12966"/>
    <cellStyle name="Input 2 3 2 2 4 4" xfId="12967"/>
    <cellStyle name="Input 2 3 2 2 4 4 2" xfId="12968"/>
    <cellStyle name="Input 2 3 2 2 4 5" xfId="12969"/>
    <cellStyle name="Input 2 3 2 2 4 6" xfId="12970"/>
    <cellStyle name="Input 2 3 2 2 5" xfId="12971"/>
    <cellStyle name="Input 2 3 2 2 5 2" xfId="12972"/>
    <cellStyle name="Input 2 3 2 2 5 2 2" xfId="12973"/>
    <cellStyle name="Input 2 3 2 2 5 3" xfId="12974"/>
    <cellStyle name="Input 2 3 2 2 5 3 2" xfId="12975"/>
    <cellStyle name="Input 2 3 2 2 5 4" xfId="12976"/>
    <cellStyle name="Input 2 3 2 2 5 5" xfId="12977"/>
    <cellStyle name="Input 2 3 2 2 6" xfId="12978"/>
    <cellStyle name="Input 2 3 2 2 6 2" xfId="12979"/>
    <cellStyle name="Input 2 3 2 2 7" xfId="12980"/>
    <cellStyle name="Input 2 3 2 2 7 2" xfId="12981"/>
    <cellStyle name="Input 2 3 2 2 8" xfId="12982"/>
    <cellStyle name="Input 2 3 2 2 9" xfId="12983"/>
    <cellStyle name="Input 2 3 2 3" xfId="12984"/>
    <cellStyle name="Input 2 3 2 3 2" xfId="12985"/>
    <cellStyle name="Input 2 3 2 3 2 2" xfId="12986"/>
    <cellStyle name="Input 2 3 2 3 2 2 2" xfId="12987"/>
    <cellStyle name="Input 2 3 2 3 2 2 2 2" xfId="12988"/>
    <cellStyle name="Input 2 3 2 3 2 2 3" xfId="12989"/>
    <cellStyle name="Input 2 3 2 3 2 2 3 2" xfId="12990"/>
    <cellStyle name="Input 2 3 2 3 2 2 4" xfId="12991"/>
    <cellStyle name="Input 2 3 2 3 2 2 5" xfId="12992"/>
    <cellStyle name="Input 2 3 2 3 2 3" xfId="12993"/>
    <cellStyle name="Input 2 3 2 3 2 3 2" xfId="12994"/>
    <cellStyle name="Input 2 3 2 3 2 4" xfId="12995"/>
    <cellStyle name="Input 2 3 2 3 2 4 2" xfId="12996"/>
    <cellStyle name="Input 2 3 2 3 2 5" xfId="12997"/>
    <cellStyle name="Input 2 3 2 3 2 6" xfId="12998"/>
    <cellStyle name="Input 2 3 2 3 3" xfId="12999"/>
    <cellStyle name="Input 2 3 2 3 3 2" xfId="13000"/>
    <cellStyle name="Input 2 3 2 3 3 2 2" xfId="13001"/>
    <cellStyle name="Input 2 3 2 3 3 2 2 2" xfId="13002"/>
    <cellStyle name="Input 2 3 2 3 3 2 3" xfId="13003"/>
    <cellStyle name="Input 2 3 2 3 3 2 3 2" xfId="13004"/>
    <cellStyle name="Input 2 3 2 3 3 2 4" xfId="13005"/>
    <cellStyle name="Input 2 3 2 3 3 2 5" xfId="13006"/>
    <cellStyle name="Input 2 3 2 3 3 3" xfId="13007"/>
    <cellStyle name="Input 2 3 2 3 3 3 2" xfId="13008"/>
    <cellStyle name="Input 2 3 2 3 3 4" xfId="13009"/>
    <cellStyle name="Input 2 3 2 3 3 4 2" xfId="13010"/>
    <cellStyle name="Input 2 3 2 3 3 5" xfId="13011"/>
    <cellStyle name="Input 2 3 2 3 3 6" xfId="13012"/>
    <cellStyle name="Input 2 3 2 3 4" xfId="13013"/>
    <cellStyle name="Input 2 3 2 3 4 2" xfId="13014"/>
    <cellStyle name="Input 2 3 2 3 4 2 2" xfId="13015"/>
    <cellStyle name="Input 2 3 2 3 4 3" xfId="13016"/>
    <cellStyle name="Input 2 3 2 3 4 3 2" xfId="13017"/>
    <cellStyle name="Input 2 3 2 3 4 4" xfId="13018"/>
    <cellStyle name="Input 2 3 2 3 4 5" xfId="13019"/>
    <cellStyle name="Input 2 3 2 3 5" xfId="13020"/>
    <cellStyle name="Input 2 3 2 3 5 2" xfId="13021"/>
    <cellStyle name="Input 2 3 2 3 6" xfId="13022"/>
    <cellStyle name="Input 2 3 2 3 6 2" xfId="13023"/>
    <cellStyle name="Input 2 3 2 3 7" xfId="13024"/>
    <cellStyle name="Input 2 3 2 3 8" xfId="13025"/>
    <cellStyle name="Input 2 3 2 4" xfId="13026"/>
    <cellStyle name="Input 2 3 2 4 2" xfId="13027"/>
    <cellStyle name="Input 2 3 2 4 2 2" xfId="13028"/>
    <cellStyle name="Input 2 3 2 4 2 2 2" xfId="13029"/>
    <cellStyle name="Input 2 3 2 4 2 3" xfId="13030"/>
    <cellStyle name="Input 2 3 2 4 2 3 2" xfId="13031"/>
    <cellStyle name="Input 2 3 2 4 2 4" xfId="13032"/>
    <cellStyle name="Input 2 3 2 4 2 5" xfId="13033"/>
    <cellStyle name="Input 2 3 2 4 3" xfId="13034"/>
    <cellStyle name="Input 2 3 2 4 3 2" xfId="13035"/>
    <cellStyle name="Input 2 3 2 4 4" xfId="13036"/>
    <cellStyle name="Input 2 3 2 4 4 2" xfId="13037"/>
    <cellStyle name="Input 2 3 2 4 5" xfId="13038"/>
    <cellStyle name="Input 2 3 2 4 6" xfId="13039"/>
    <cellStyle name="Input 2 3 2 5" xfId="13040"/>
    <cellStyle name="Input 2 3 2 5 2" xfId="13041"/>
    <cellStyle name="Input 2 3 2 5 2 2" xfId="13042"/>
    <cellStyle name="Input 2 3 2 5 2 2 2" xfId="13043"/>
    <cellStyle name="Input 2 3 2 5 2 3" xfId="13044"/>
    <cellStyle name="Input 2 3 2 5 2 3 2" xfId="13045"/>
    <cellStyle name="Input 2 3 2 5 2 4" xfId="13046"/>
    <cellStyle name="Input 2 3 2 5 2 5" xfId="13047"/>
    <cellStyle name="Input 2 3 2 5 3" xfId="13048"/>
    <cellStyle name="Input 2 3 2 5 3 2" xfId="13049"/>
    <cellStyle name="Input 2 3 2 5 4" xfId="13050"/>
    <cellStyle name="Input 2 3 2 5 4 2" xfId="13051"/>
    <cellStyle name="Input 2 3 2 5 5" xfId="13052"/>
    <cellStyle name="Input 2 3 2 5 6" xfId="13053"/>
    <cellStyle name="Input 2 3 2 6" xfId="13054"/>
    <cellStyle name="Input 2 3 2 6 2" xfId="13055"/>
    <cellStyle name="Input 2 3 2 6 2 2" xfId="13056"/>
    <cellStyle name="Input 2 3 2 6 2 2 2" xfId="13057"/>
    <cellStyle name="Input 2 3 2 6 2 3" xfId="13058"/>
    <cellStyle name="Input 2 3 2 6 2 3 2" xfId="13059"/>
    <cellStyle name="Input 2 3 2 6 2 4" xfId="13060"/>
    <cellStyle name="Input 2 3 2 6 2 5" xfId="13061"/>
    <cellStyle name="Input 2 3 2 6 3" xfId="13062"/>
    <cellStyle name="Input 2 3 2 6 3 2" xfId="13063"/>
    <cellStyle name="Input 2 3 2 6 4" xfId="13064"/>
    <cellStyle name="Input 2 3 2 6 4 2" xfId="13065"/>
    <cellStyle name="Input 2 3 2 6 5" xfId="13066"/>
    <cellStyle name="Input 2 3 2 6 6" xfId="13067"/>
    <cellStyle name="Input 2 3 2 7" xfId="13068"/>
    <cellStyle name="Input 2 3 2 7 2" xfId="13069"/>
    <cellStyle name="Input 2 3 2 7 2 2" xfId="13070"/>
    <cellStyle name="Input 2 3 2 7 3" xfId="13071"/>
    <cellStyle name="Input 2 3 2 7 3 2" xfId="13072"/>
    <cellStyle name="Input 2 3 2 7 4" xfId="13073"/>
    <cellStyle name="Input 2 3 2 7 5" xfId="13074"/>
    <cellStyle name="Input 2 3 2 8" xfId="13075"/>
    <cellStyle name="Input 2 3 2 8 2" xfId="13076"/>
    <cellStyle name="Input 2 3 2 9" xfId="13077"/>
    <cellStyle name="Input 2 3 2 9 2" xfId="13078"/>
    <cellStyle name="Input 2 3 20" xfId="13079"/>
    <cellStyle name="Input 2 3 20 2" xfId="13080"/>
    <cellStyle name="Input 2 3 20 2 2" xfId="13081"/>
    <cellStyle name="Input 2 3 20 3" xfId="13082"/>
    <cellStyle name="Input 2 3 20 3 2" xfId="13083"/>
    <cellStyle name="Input 2 3 20 4" xfId="13084"/>
    <cellStyle name="Input 2 3 20 5" xfId="13085"/>
    <cellStyle name="Input 2 3 21" xfId="13086"/>
    <cellStyle name="Input 2 3 21 2" xfId="13087"/>
    <cellStyle name="Input 2 3 22" xfId="13088"/>
    <cellStyle name="Input 2 3 22 2" xfId="13089"/>
    <cellStyle name="Input 2 3 23" xfId="13090"/>
    <cellStyle name="Input 2 3 23 2" xfId="13091"/>
    <cellStyle name="Input 2 3 24" xfId="13092"/>
    <cellStyle name="Input 2 3 25" xfId="13093"/>
    <cellStyle name="Input 2 3 3" xfId="13094"/>
    <cellStyle name="Input 2 3 3 10" xfId="13095"/>
    <cellStyle name="Input 2 3 3 2" xfId="13096"/>
    <cellStyle name="Input 2 3 3 2 2" xfId="13097"/>
    <cellStyle name="Input 2 3 3 2 2 2" xfId="13098"/>
    <cellStyle name="Input 2 3 3 2 2 2 2" xfId="13099"/>
    <cellStyle name="Input 2 3 3 2 2 2 2 2" xfId="13100"/>
    <cellStyle name="Input 2 3 3 2 2 2 3" xfId="13101"/>
    <cellStyle name="Input 2 3 3 2 2 2 3 2" xfId="13102"/>
    <cellStyle name="Input 2 3 3 2 2 2 4" xfId="13103"/>
    <cellStyle name="Input 2 3 3 2 2 2 5" xfId="13104"/>
    <cellStyle name="Input 2 3 3 2 2 3" xfId="13105"/>
    <cellStyle name="Input 2 3 3 2 2 3 2" xfId="13106"/>
    <cellStyle name="Input 2 3 3 2 2 4" xfId="13107"/>
    <cellStyle name="Input 2 3 3 2 2 4 2" xfId="13108"/>
    <cellStyle name="Input 2 3 3 2 2 5" xfId="13109"/>
    <cellStyle name="Input 2 3 3 2 2 6" xfId="13110"/>
    <cellStyle name="Input 2 3 3 2 3" xfId="13111"/>
    <cellStyle name="Input 2 3 3 2 3 2" xfId="13112"/>
    <cellStyle name="Input 2 3 3 2 3 2 2" xfId="13113"/>
    <cellStyle name="Input 2 3 3 2 3 2 2 2" xfId="13114"/>
    <cellStyle name="Input 2 3 3 2 3 2 3" xfId="13115"/>
    <cellStyle name="Input 2 3 3 2 3 2 3 2" xfId="13116"/>
    <cellStyle name="Input 2 3 3 2 3 2 4" xfId="13117"/>
    <cellStyle name="Input 2 3 3 2 3 2 5" xfId="13118"/>
    <cellStyle name="Input 2 3 3 2 3 3" xfId="13119"/>
    <cellStyle name="Input 2 3 3 2 3 3 2" xfId="13120"/>
    <cellStyle name="Input 2 3 3 2 3 4" xfId="13121"/>
    <cellStyle name="Input 2 3 3 2 3 4 2" xfId="13122"/>
    <cellStyle name="Input 2 3 3 2 3 5" xfId="13123"/>
    <cellStyle name="Input 2 3 3 2 3 6" xfId="13124"/>
    <cellStyle name="Input 2 3 3 2 4" xfId="13125"/>
    <cellStyle name="Input 2 3 3 2 4 2" xfId="13126"/>
    <cellStyle name="Input 2 3 3 2 4 2 2" xfId="13127"/>
    <cellStyle name="Input 2 3 3 2 4 2 2 2" xfId="13128"/>
    <cellStyle name="Input 2 3 3 2 4 2 3" xfId="13129"/>
    <cellStyle name="Input 2 3 3 2 4 2 3 2" xfId="13130"/>
    <cellStyle name="Input 2 3 3 2 4 2 4" xfId="13131"/>
    <cellStyle name="Input 2 3 3 2 4 2 5" xfId="13132"/>
    <cellStyle name="Input 2 3 3 2 4 3" xfId="13133"/>
    <cellStyle name="Input 2 3 3 2 4 3 2" xfId="13134"/>
    <cellStyle name="Input 2 3 3 2 4 4" xfId="13135"/>
    <cellStyle name="Input 2 3 3 2 4 4 2" xfId="13136"/>
    <cellStyle name="Input 2 3 3 2 4 5" xfId="13137"/>
    <cellStyle name="Input 2 3 3 2 4 6" xfId="13138"/>
    <cellStyle name="Input 2 3 3 2 5" xfId="13139"/>
    <cellStyle name="Input 2 3 3 2 5 2" xfId="13140"/>
    <cellStyle name="Input 2 3 3 2 5 2 2" xfId="13141"/>
    <cellStyle name="Input 2 3 3 2 5 3" xfId="13142"/>
    <cellStyle name="Input 2 3 3 2 5 3 2" xfId="13143"/>
    <cellStyle name="Input 2 3 3 2 5 4" xfId="13144"/>
    <cellStyle name="Input 2 3 3 2 5 5" xfId="13145"/>
    <cellStyle name="Input 2 3 3 2 6" xfId="13146"/>
    <cellStyle name="Input 2 3 3 2 6 2" xfId="13147"/>
    <cellStyle name="Input 2 3 3 2 7" xfId="13148"/>
    <cellStyle name="Input 2 3 3 2 7 2" xfId="13149"/>
    <cellStyle name="Input 2 3 3 2 8" xfId="13150"/>
    <cellStyle name="Input 2 3 3 2 9" xfId="13151"/>
    <cellStyle name="Input 2 3 3 3" xfId="13152"/>
    <cellStyle name="Input 2 3 3 3 2" xfId="13153"/>
    <cellStyle name="Input 2 3 3 3 2 2" xfId="13154"/>
    <cellStyle name="Input 2 3 3 3 2 2 2" xfId="13155"/>
    <cellStyle name="Input 2 3 3 3 2 2 2 2" xfId="13156"/>
    <cellStyle name="Input 2 3 3 3 2 2 3" xfId="13157"/>
    <cellStyle name="Input 2 3 3 3 2 2 3 2" xfId="13158"/>
    <cellStyle name="Input 2 3 3 3 2 2 4" xfId="13159"/>
    <cellStyle name="Input 2 3 3 3 2 2 5" xfId="13160"/>
    <cellStyle name="Input 2 3 3 3 2 3" xfId="13161"/>
    <cellStyle name="Input 2 3 3 3 2 3 2" xfId="13162"/>
    <cellStyle name="Input 2 3 3 3 2 4" xfId="13163"/>
    <cellStyle name="Input 2 3 3 3 2 4 2" xfId="13164"/>
    <cellStyle name="Input 2 3 3 3 2 5" xfId="13165"/>
    <cellStyle name="Input 2 3 3 3 2 6" xfId="13166"/>
    <cellStyle name="Input 2 3 3 3 3" xfId="13167"/>
    <cellStyle name="Input 2 3 3 3 3 2" xfId="13168"/>
    <cellStyle name="Input 2 3 3 3 3 2 2" xfId="13169"/>
    <cellStyle name="Input 2 3 3 3 3 2 2 2" xfId="13170"/>
    <cellStyle name="Input 2 3 3 3 3 2 3" xfId="13171"/>
    <cellStyle name="Input 2 3 3 3 3 2 3 2" xfId="13172"/>
    <cellStyle name="Input 2 3 3 3 3 2 4" xfId="13173"/>
    <cellStyle name="Input 2 3 3 3 3 2 5" xfId="13174"/>
    <cellStyle name="Input 2 3 3 3 3 3" xfId="13175"/>
    <cellStyle name="Input 2 3 3 3 3 3 2" xfId="13176"/>
    <cellStyle name="Input 2 3 3 3 3 4" xfId="13177"/>
    <cellStyle name="Input 2 3 3 3 3 4 2" xfId="13178"/>
    <cellStyle name="Input 2 3 3 3 3 5" xfId="13179"/>
    <cellStyle name="Input 2 3 3 3 3 6" xfId="13180"/>
    <cellStyle name="Input 2 3 3 3 4" xfId="13181"/>
    <cellStyle name="Input 2 3 3 3 4 2" xfId="13182"/>
    <cellStyle name="Input 2 3 3 3 4 2 2" xfId="13183"/>
    <cellStyle name="Input 2 3 3 3 4 3" xfId="13184"/>
    <cellStyle name="Input 2 3 3 3 4 3 2" xfId="13185"/>
    <cellStyle name="Input 2 3 3 3 4 4" xfId="13186"/>
    <cellStyle name="Input 2 3 3 3 4 5" xfId="13187"/>
    <cellStyle name="Input 2 3 3 3 5" xfId="13188"/>
    <cellStyle name="Input 2 3 3 3 5 2" xfId="13189"/>
    <cellStyle name="Input 2 3 3 3 6" xfId="13190"/>
    <cellStyle name="Input 2 3 3 3 6 2" xfId="13191"/>
    <cellStyle name="Input 2 3 3 3 7" xfId="13192"/>
    <cellStyle name="Input 2 3 3 3 8" xfId="13193"/>
    <cellStyle name="Input 2 3 3 4" xfId="13194"/>
    <cellStyle name="Input 2 3 3 4 2" xfId="13195"/>
    <cellStyle name="Input 2 3 3 4 2 2" xfId="13196"/>
    <cellStyle name="Input 2 3 3 4 2 2 2" xfId="13197"/>
    <cellStyle name="Input 2 3 3 4 2 3" xfId="13198"/>
    <cellStyle name="Input 2 3 3 4 2 3 2" xfId="13199"/>
    <cellStyle name="Input 2 3 3 4 2 4" xfId="13200"/>
    <cellStyle name="Input 2 3 3 4 2 5" xfId="13201"/>
    <cellStyle name="Input 2 3 3 4 3" xfId="13202"/>
    <cellStyle name="Input 2 3 3 4 3 2" xfId="13203"/>
    <cellStyle name="Input 2 3 3 4 4" xfId="13204"/>
    <cellStyle name="Input 2 3 3 4 4 2" xfId="13205"/>
    <cellStyle name="Input 2 3 3 4 5" xfId="13206"/>
    <cellStyle name="Input 2 3 3 4 6" xfId="13207"/>
    <cellStyle name="Input 2 3 3 5" xfId="13208"/>
    <cellStyle name="Input 2 3 3 5 2" xfId="13209"/>
    <cellStyle name="Input 2 3 3 5 2 2" xfId="13210"/>
    <cellStyle name="Input 2 3 3 5 2 2 2" xfId="13211"/>
    <cellStyle name="Input 2 3 3 5 2 3" xfId="13212"/>
    <cellStyle name="Input 2 3 3 5 2 3 2" xfId="13213"/>
    <cellStyle name="Input 2 3 3 5 2 4" xfId="13214"/>
    <cellStyle name="Input 2 3 3 5 2 5" xfId="13215"/>
    <cellStyle name="Input 2 3 3 5 3" xfId="13216"/>
    <cellStyle name="Input 2 3 3 5 3 2" xfId="13217"/>
    <cellStyle name="Input 2 3 3 5 4" xfId="13218"/>
    <cellStyle name="Input 2 3 3 5 4 2" xfId="13219"/>
    <cellStyle name="Input 2 3 3 5 5" xfId="13220"/>
    <cellStyle name="Input 2 3 3 5 6" xfId="13221"/>
    <cellStyle name="Input 2 3 3 6" xfId="13222"/>
    <cellStyle name="Input 2 3 3 6 2" xfId="13223"/>
    <cellStyle name="Input 2 3 3 6 2 2" xfId="13224"/>
    <cellStyle name="Input 2 3 3 6 2 2 2" xfId="13225"/>
    <cellStyle name="Input 2 3 3 6 2 3" xfId="13226"/>
    <cellStyle name="Input 2 3 3 6 2 3 2" xfId="13227"/>
    <cellStyle name="Input 2 3 3 6 2 4" xfId="13228"/>
    <cellStyle name="Input 2 3 3 6 2 5" xfId="13229"/>
    <cellStyle name="Input 2 3 3 6 3" xfId="13230"/>
    <cellStyle name="Input 2 3 3 6 3 2" xfId="13231"/>
    <cellStyle name="Input 2 3 3 6 4" xfId="13232"/>
    <cellStyle name="Input 2 3 3 6 4 2" xfId="13233"/>
    <cellStyle name="Input 2 3 3 6 5" xfId="13234"/>
    <cellStyle name="Input 2 3 3 6 6" xfId="13235"/>
    <cellStyle name="Input 2 3 3 7" xfId="13236"/>
    <cellStyle name="Input 2 3 3 7 2" xfId="13237"/>
    <cellStyle name="Input 2 3 3 7 2 2" xfId="13238"/>
    <cellStyle name="Input 2 3 3 7 3" xfId="13239"/>
    <cellStyle name="Input 2 3 3 7 3 2" xfId="13240"/>
    <cellStyle name="Input 2 3 3 7 4" xfId="13241"/>
    <cellStyle name="Input 2 3 3 7 5" xfId="13242"/>
    <cellStyle name="Input 2 3 3 8" xfId="13243"/>
    <cellStyle name="Input 2 3 3 8 2" xfId="13244"/>
    <cellStyle name="Input 2 3 3 9" xfId="13245"/>
    <cellStyle name="Input 2 3 3 9 2" xfId="13246"/>
    <cellStyle name="Input 2 3 4" xfId="13247"/>
    <cellStyle name="Input 2 3 4 10" xfId="13248"/>
    <cellStyle name="Input 2 3 4 11" xfId="13249"/>
    <cellStyle name="Input 2 3 4 2" xfId="13250"/>
    <cellStyle name="Input 2 3 4 2 2" xfId="13251"/>
    <cellStyle name="Input 2 3 4 2 2 2" xfId="13252"/>
    <cellStyle name="Input 2 3 4 2 2 2 2" xfId="13253"/>
    <cellStyle name="Input 2 3 4 2 2 2 2 2" xfId="13254"/>
    <cellStyle name="Input 2 3 4 2 2 2 3" xfId="13255"/>
    <cellStyle name="Input 2 3 4 2 2 2 3 2" xfId="13256"/>
    <cellStyle name="Input 2 3 4 2 2 2 4" xfId="13257"/>
    <cellStyle name="Input 2 3 4 2 2 2 5" xfId="13258"/>
    <cellStyle name="Input 2 3 4 2 2 3" xfId="13259"/>
    <cellStyle name="Input 2 3 4 2 2 3 2" xfId="13260"/>
    <cellStyle name="Input 2 3 4 2 2 4" xfId="13261"/>
    <cellStyle name="Input 2 3 4 2 2 4 2" xfId="13262"/>
    <cellStyle name="Input 2 3 4 2 2 5" xfId="13263"/>
    <cellStyle name="Input 2 3 4 2 2 6" xfId="13264"/>
    <cellStyle name="Input 2 3 4 2 3" xfId="13265"/>
    <cellStyle name="Input 2 3 4 2 3 2" xfId="13266"/>
    <cellStyle name="Input 2 3 4 2 3 2 2" xfId="13267"/>
    <cellStyle name="Input 2 3 4 2 3 2 2 2" xfId="13268"/>
    <cellStyle name="Input 2 3 4 2 3 2 3" xfId="13269"/>
    <cellStyle name="Input 2 3 4 2 3 2 3 2" xfId="13270"/>
    <cellStyle name="Input 2 3 4 2 3 2 4" xfId="13271"/>
    <cellStyle name="Input 2 3 4 2 3 2 5" xfId="13272"/>
    <cellStyle name="Input 2 3 4 2 3 3" xfId="13273"/>
    <cellStyle name="Input 2 3 4 2 3 3 2" xfId="13274"/>
    <cellStyle name="Input 2 3 4 2 3 4" xfId="13275"/>
    <cellStyle name="Input 2 3 4 2 3 4 2" xfId="13276"/>
    <cellStyle name="Input 2 3 4 2 3 5" xfId="13277"/>
    <cellStyle name="Input 2 3 4 2 3 6" xfId="13278"/>
    <cellStyle name="Input 2 3 4 2 4" xfId="13279"/>
    <cellStyle name="Input 2 3 4 2 4 2" xfId="13280"/>
    <cellStyle name="Input 2 3 4 2 4 2 2" xfId="13281"/>
    <cellStyle name="Input 2 3 4 2 4 2 2 2" xfId="13282"/>
    <cellStyle name="Input 2 3 4 2 4 2 3" xfId="13283"/>
    <cellStyle name="Input 2 3 4 2 4 2 3 2" xfId="13284"/>
    <cellStyle name="Input 2 3 4 2 4 2 4" xfId="13285"/>
    <cellStyle name="Input 2 3 4 2 4 2 5" xfId="13286"/>
    <cellStyle name="Input 2 3 4 2 4 3" xfId="13287"/>
    <cellStyle name="Input 2 3 4 2 4 3 2" xfId="13288"/>
    <cellStyle name="Input 2 3 4 2 4 4" xfId="13289"/>
    <cellStyle name="Input 2 3 4 2 4 4 2" xfId="13290"/>
    <cellStyle name="Input 2 3 4 2 4 5" xfId="13291"/>
    <cellStyle name="Input 2 3 4 2 4 6" xfId="13292"/>
    <cellStyle name="Input 2 3 4 2 5" xfId="13293"/>
    <cellStyle name="Input 2 3 4 2 5 2" xfId="13294"/>
    <cellStyle name="Input 2 3 4 2 5 2 2" xfId="13295"/>
    <cellStyle name="Input 2 3 4 2 5 3" xfId="13296"/>
    <cellStyle name="Input 2 3 4 2 5 3 2" xfId="13297"/>
    <cellStyle name="Input 2 3 4 2 5 4" xfId="13298"/>
    <cellStyle name="Input 2 3 4 2 5 5" xfId="13299"/>
    <cellStyle name="Input 2 3 4 2 6" xfId="13300"/>
    <cellStyle name="Input 2 3 4 2 6 2" xfId="13301"/>
    <cellStyle name="Input 2 3 4 2 7" xfId="13302"/>
    <cellStyle name="Input 2 3 4 2 7 2" xfId="13303"/>
    <cellStyle name="Input 2 3 4 2 8" xfId="13304"/>
    <cellStyle name="Input 2 3 4 2 9" xfId="13305"/>
    <cellStyle name="Input 2 3 4 3" xfId="13306"/>
    <cellStyle name="Input 2 3 4 3 2" xfId="13307"/>
    <cellStyle name="Input 2 3 4 3 2 2" xfId="13308"/>
    <cellStyle name="Input 2 3 4 3 2 2 2" xfId="13309"/>
    <cellStyle name="Input 2 3 4 3 2 3" xfId="13310"/>
    <cellStyle name="Input 2 3 4 3 2 3 2" xfId="13311"/>
    <cellStyle name="Input 2 3 4 3 2 4" xfId="13312"/>
    <cellStyle name="Input 2 3 4 3 2 5" xfId="13313"/>
    <cellStyle name="Input 2 3 4 3 3" xfId="13314"/>
    <cellStyle name="Input 2 3 4 3 3 2" xfId="13315"/>
    <cellStyle name="Input 2 3 4 3 4" xfId="13316"/>
    <cellStyle name="Input 2 3 4 3 4 2" xfId="13317"/>
    <cellStyle name="Input 2 3 4 3 5" xfId="13318"/>
    <cellStyle name="Input 2 3 4 3 6" xfId="13319"/>
    <cellStyle name="Input 2 3 4 4" xfId="13320"/>
    <cellStyle name="Input 2 3 4 4 2" xfId="13321"/>
    <cellStyle name="Input 2 3 4 4 2 2" xfId="13322"/>
    <cellStyle name="Input 2 3 4 4 2 2 2" xfId="13323"/>
    <cellStyle name="Input 2 3 4 4 2 3" xfId="13324"/>
    <cellStyle name="Input 2 3 4 4 2 3 2" xfId="13325"/>
    <cellStyle name="Input 2 3 4 4 2 4" xfId="13326"/>
    <cellStyle name="Input 2 3 4 4 2 5" xfId="13327"/>
    <cellStyle name="Input 2 3 4 4 3" xfId="13328"/>
    <cellStyle name="Input 2 3 4 4 3 2" xfId="13329"/>
    <cellStyle name="Input 2 3 4 4 4" xfId="13330"/>
    <cellStyle name="Input 2 3 4 4 4 2" xfId="13331"/>
    <cellStyle name="Input 2 3 4 4 5" xfId="13332"/>
    <cellStyle name="Input 2 3 4 4 6" xfId="13333"/>
    <cellStyle name="Input 2 3 4 5" xfId="13334"/>
    <cellStyle name="Input 2 3 4 5 2" xfId="13335"/>
    <cellStyle name="Input 2 3 4 5 2 2" xfId="13336"/>
    <cellStyle name="Input 2 3 4 5 2 2 2" xfId="13337"/>
    <cellStyle name="Input 2 3 4 5 2 3" xfId="13338"/>
    <cellStyle name="Input 2 3 4 5 2 3 2" xfId="13339"/>
    <cellStyle name="Input 2 3 4 5 2 4" xfId="13340"/>
    <cellStyle name="Input 2 3 4 5 2 5" xfId="13341"/>
    <cellStyle name="Input 2 3 4 5 3" xfId="13342"/>
    <cellStyle name="Input 2 3 4 5 3 2" xfId="13343"/>
    <cellStyle name="Input 2 3 4 5 4" xfId="13344"/>
    <cellStyle name="Input 2 3 4 5 4 2" xfId="13345"/>
    <cellStyle name="Input 2 3 4 5 5" xfId="13346"/>
    <cellStyle name="Input 2 3 4 5 6" xfId="13347"/>
    <cellStyle name="Input 2 3 4 6" xfId="13348"/>
    <cellStyle name="Input 2 3 4 6 2" xfId="13349"/>
    <cellStyle name="Input 2 3 4 6 2 2" xfId="13350"/>
    <cellStyle name="Input 2 3 4 6 2 2 2" xfId="13351"/>
    <cellStyle name="Input 2 3 4 6 2 3" xfId="13352"/>
    <cellStyle name="Input 2 3 4 6 2 3 2" xfId="13353"/>
    <cellStyle name="Input 2 3 4 6 2 4" xfId="13354"/>
    <cellStyle name="Input 2 3 4 6 2 5" xfId="13355"/>
    <cellStyle name="Input 2 3 4 6 3" xfId="13356"/>
    <cellStyle name="Input 2 3 4 6 3 2" xfId="13357"/>
    <cellStyle name="Input 2 3 4 6 4" xfId="13358"/>
    <cellStyle name="Input 2 3 4 6 4 2" xfId="13359"/>
    <cellStyle name="Input 2 3 4 6 5" xfId="13360"/>
    <cellStyle name="Input 2 3 4 6 6" xfId="13361"/>
    <cellStyle name="Input 2 3 4 7" xfId="13362"/>
    <cellStyle name="Input 2 3 4 7 2" xfId="13363"/>
    <cellStyle name="Input 2 3 4 7 2 2" xfId="13364"/>
    <cellStyle name="Input 2 3 4 7 3" xfId="13365"/>
    <cellStyle name="Input 2 3 4 7 3 2" xfId="13366"/>
    <cellStyle name="Input 2 3 4 7 4" xfId="13367"/>
    <cellStyle name="Input 2 3 4 7 5" xfId="13368"/>
    <cellStyle name="Input 2 3 4 8" xfId="13369"/>
    <cellStyle name="Input 2 3 4 8 2" xfId="13370"/>
    <cellStyle name="Input 2 3 4 9" xfId="13371"/>
    <cellStyle name="Input 2 3 4 9 2" xfId="13372"/>
    <cellStyle name="Input 2 3 5" xfId="13373"/>
    <cellStyle name="Input 2 3 5 2" xfId="13374"/>
    <cellStyle name="Input 2 3 5 2 2" xfId="13375"/>
    <cellStyle name="Input 2 3 5 2 2 2" xfId="13376"/>
    <cellStyle name="Input 2 3 5 2 3" xfId="13377"/>
    <cellStyle name="Input 2 3 5 2 3 2" xfId="13378"/>
    <cellStyle name="Input 2 3 5 2 4" xfId="13379"/>
    <cellStyle name="Input 2 3 5 2 5" xfId="13380"/>
    <cellStyle name="Input 2 3 5 3" xfId="13381"/>
    <cellStyle name="Input 2 3 5 3 2" xfId="13382"/>
    <cellStyle name="Input 2 3 5 4" xfId="13383"/>
    <cellStyle name="Input 2 3 5 4 2" xfId="13384"/>
    <cellStyle name="Input 2 3 5 5" xfId="13385"/>
    <cellStyle name="Input 2 3 5 6" xfId="13386"/>
    <cellStyle name="Input 2 3 6" xfId="13387"/>
    <cellStyle name="Input 2 3 6 2" xfId="13388"/>
    <cellStyle name="Input 2 3 6 2 2" xfId="13389"/>
    <cellStyle name="Input 2 3 6 2 2 2" xfId="13390"/>
    <cellStyle name="Input 2 3 6 2 3" xfId="13391"/>
    <cellStyle name="Input 2 3 6 2 3 2" xfId="13392"/>
    <cellStyle name="Input 2 3 6 2 4" xfId="13393"/>
    <cellStyle name="Input 2 3 6 2 5" xfId="13394"/>
    <cellStyle name="Input 2 3 6 3" xfId="13395"/>
    <cellStyle name="Input 2 3 6 3 2" xfId="13396"/>
    <cellStyle name="Input 2 3 6 4" xfId="13397"/>
    <cellStyle name="Input 2 3 6 4 2" xfId="13398"/>
    <cellStyle name="Input 2 3 6 5" xfId="13399"/>
    <cellStyle name="Input 2 3 6 6" xfId="13400"/>
    <cellStyle name="Input 2 3 7" xfId="13401"/>
    <cellStyle name="Input 2 3 7 2" xfId="13402"/>
    <cellStyle name="Input 2 3 7 2 2" xfId="13403"/>
    <cellStyle name="Input 2 3 7 2 2 2" xfId="13404"/>
    <cellStyle name="Input 2 3 7 2 3" xfId="13405"/>
    <cellStyle name="Input 2 3 7 2 3 2" xfId="13406"/>
    <cellStyle name="Input 2 3 7 2 4" xfId="13407"/>
    <cellStyle name="Input 2 3 7 2 5" xfId="13408"/>
    <cellStyle name="Input 2 3 7 3" xfId="13409"/>
    <cellStyle name="Input 2 3 7 3 2" xfId="13410"/>
    <cellStyle name="Input 2 3 7 4" xfId="13411"/>
    <cellStyle name="Input 2 3 7 4 2" xfId="13412"/>
    <cellStyle name="Input 2 3 7 5" xfId="13413"/>
    <cellStyle name="Input 2 3 7 6" xfId="13414"/>
    <cellStyle name="Input 2 3 8" xfId="13415"/>
    <cellStyle name="Input 2 3 8 2" xfId="13416"/>
    <cellStyle name="Input 2 3 8 2 2" xfId="13417"/>
    <cellStyle name="Input 2 3 8 3" xfId="13418"/>
    <cellStyle name="Input 2 3 8 3 2" xfId="13419"/>
    <cellStyle name="Input 2 3 8 4" xfId="13420"/>
    <cellStyle name="Input 2 3 8 5" xfId="13421"/>
    <cellStyle name="Input 2 3 9" xfId="13422"/>
    <cellStyle name="Input 2 3 9 2" xfId="13423"/>
    <cellStyle name="Input 2 3 9 2 2" xfId="13424"/>
    <cellStyle name="Input 2 3 9 3" xfId="13425"/>
    <cellStyle name="Input 2 3 9 3 2" xfId="13426"/>
    <cellStyle name="Input 2 3 9 4" xfId="13427"/>
    <cellStyle name="Input 2 3 9 5" xfId="13428"/>
    <cellStyle name="Input 2 4" xfId="13429"/>
    <cellStyle name="Input 2 4 10" xfId="13430"/>
    <cellStyle name="Input 2 4 10 2" xfId="13431"/>
    <cellStyle name="Input 2 4 11" xfId="13432"/>
    <cellStyle name="Input 2 4 2" xfId="13433"/>
    <cellStyle name="Input 2 4 2 10" xfId="13434"/>
    <cellStyle name="Input 2 4 2 2" xfId="13435"/>
    <cellStyle name="Input 2 4 2 2 2" xfId="13436"/>
    <cellStyle name="Input 2 4 2 2 2 2" xfId="13437"/>
    <cellStyle name="Input 2 4 2 2 2 2 2" xfId="13438"/>
    <cellStyle name="Input 2 4 2 2 2 2 2 2" xfId="13439"/>
    <cellStyle name="Input 2 4 2 2 2 2 3" xfId="13440"/>
    <cellStyle name="Input 2 4 2 2 2 2 3 2" xfId="13441"/>
    <cellStyle name="Input 2 4 2 2 2 2 4" xfId="13442"/>
    <cellStyle name="Input 2 4 2 2 2 2 5" xfId="13443"/>
    <cellStyle name="Input 2 4 2 2 2 3" xfId="13444"/>
    <cellStyle name="Input 2 4 2 2 2 3 2" xfId="13445"/>
    <cellStyle name="Input 2 4 2 2 2 4" xfId="13446"/>
    <cellStyle name="Input 2 4 2 2 2 4 2" xfId="13447"/>
    <cellStyle name="Input 2 4 2 2 2 5" xfId="13448"/>
    <cellStyle name="Input 2 4 2 2 2 6" xfId="13449"/>
    <cellStyle name="Input 2 4 2 2 3" xfId="13450"/>
    <cellStyle name="Input 2 4 2 2 3 2" xfId="13451"/>
    <cellStyle name="Input 2 4 2 2 3 2 2" xfId="13452"/>
    <cellStyle name="Input 2 4 2 2 3 2 2 2" xfId="13453"/>
    <cellStyle name="Input 2 4 2 2 3 2 3" xfId="13454"/>
    <cellStyle name="Input 2 4 2 2 3 2 3 2" xfId="13455"/>
    <cellStyle name="Input 2 4 2 2 3 2 4" xfId="13456"/>
    <cellStyle name="Input 2 4 2 2 3 2 5" xfId="13457"/>
    <cellStyle name="Input 2 4 2 2 3 3" xfId="13458"/>
    <cellStyle name="Input 2 4 2 2 3 3 2" xfId="13459"/>
    <cellStyle name="Input 2 4 2 2 3 4" xfId="13460"/>
    <cellStyle name="Input 2 4 2 2 3 4 2" xfId="13461"/>
    <cellStyle name="Input 2 4 2 2 3 5" xfId="13462"/>
    <cellStyle name="Input 2 4 2 2 3 6" xfId="13463"/>
    <cellStyle name="Input 2 4 2 2 4" xfId="13464"/>
    <cellStyle name="Input 2 4 2 2 4 2" xfId="13465"/>
    <cellStyle name="Input 2 4 2 2 4 2 2" xfId="13466"/>
    <cellStyle name="Input 2 4 2 2 4 2 2 2" xfId="13467"/>
    <cellStyle name="Input 2 4 2 2 4 2 3" xfId="13468"/>
    <cellStyle name="Input 2 4 2 2 4 2 3 2" xfId="13469"/>
    <cellStyle name="Input 2 4 2 2 4 2 4" xfId="13470"/>
    <cellStyle name="Input 2 4 2 2 4 2 5" xfId="13471"/>
    <cellStyle name="Input 2 4 2 2 4 3" xfId="13472"/>
    <cellStyle name="Input 2 4 2 2 4 3 2" xfId="13473"/>
    <cellStyle name="Input 2 4 2 2 4 4" xfId="13474"/>
    <cellStyle name="Input 2 4 2 2 4 4 2" xfId="13475"/>
    <cellStyle name="Input 2 4 2 2 4 5" xfId="13476"/>
    <cellStyle name="Input 2 4 2 2 4 6" xfId="13477"/>
    <cellStyle name="Input 2 4 2 2 5" xfId="13478"/>
    <cellStyle name="Input 2 4 2 2 5 2" xfId="13479"/>
    <cellStyle name="Input 2 4 2 2 5 2 2" xfId="13480"/>
    <cellStyle name="Input 2 4 2 2 5 3" xfId="13481"/>
    <cellStyle name="Input 2 4 2 2 5 3 2" xfId="13482"/>
    <cellStyle name="Input 2 4 2 2 5 4" xfId="13483"/>
    <cellStyle name="Input 2 4 2 2 5 5" xfId="13484"/>
    <cellStyle name="Input 2 4 2 2 6" xfId="13485"/>
    <cellStyle name="Input 2 4 2 2 6 2" xfId="13486"/>
    <cellStyle name="Input 2 4 2 2 7" xfId="13487"/>
    <cellStyle name="Input 2 4 2 2 7 2" xfId="13488"/>
    <cellStyle name="Input 2 4 2 2 8" xfId="13489"/>
    <cellStyle name="Input 2 4 2 2 9" xfId="13490"/>
    <cellStyle name="Input 2 4 2 3" xfId="13491"/>
    <cellStyle name="Input 2 4 2 3 2" xfId="13492"/>
    <cellStyle name="Input 2 4 2 3 2 2" xfId="13493"/>
    <cellStyle name="Input 2 4 2 3 2 2 2" xfId="13494"/>
    <cellStyle name="Input 2 4 2 3 2 2 2 2" xfId="13495"/>
    <cellStyle name="Input 2 4 2 3 2 2 3" xfId="13496"/>
    <cellStyle name="Input 2 4 2 3 2 2 3 2" xfId="13497"/>
    <cellStyle name="Input 2 4 2 3 2 2 4" xfId="13498"/>
    <cellStyle name="Input 2 4 2 3 2 2 5" xfId="13499"/>
    <cellStyle name="Input 2 4 2 3 2 3" xfId="13500"/>
    <cellStyle name="Input 2 4 2 3 2 3 2" xfId="13501"/>
    <cellStyle name="Input 2 4 2 3 2 4" xfId="13502"/>
    <cellStyle name="Input 2 4 2 3 2 4 2" xfId="13503"/>
    <cellStyle name="Input 2 4 2 3 2 5" xfId="13504"/>
    <cellStyle name="Input 2 4 2 3 2 6" xfId="13505"/>
    <cellStyle name="Input 2 4 2 3 3" xfId="13506"/>
    <cellStyle name="Input 2 4 2 3 3 2" xfId="13507"/>
    <cellStyle name="Input 2 4 2 3 3 2 2" xfId="13508"/>
    <cellStyle name="Input 2 4 2 3 3 2 2 2" xfId="13509"/>
    <cellStyle name="Input 2 4 2 3 3 2 3" xfId="13510"/>
    <cellStyle name="Input 2 4 2 3 3 2 3 2" xfId="13511"/>
    <cellStyle name="Input 2 4 2 3 3 2 4" xfId="13512"/>
    <cellStyle name="Input 2 4 2 3 3 2 5" xfId="13513"/>
    <cellStyle name="Input 2 4 2 3 3 3" xfId="13514"/>
    <cellStyle name="Input 2 4 2 3 3 3 2" xfId="13515"/>
    <cellStyle name="Input 2 4 2 3 3 4" xfId="13516"/>
    <cellStyle name="Input 2 4 2 3 3 4 2" xfId="13517"/>
    <cellStyle name="Input 2 4 2 3 3 5" xfId="13518"/>
    <cellStyle name="Input 2 4 2 3 3 6" xfId="13519"/>
    <cellStyle name="Input 2 4 2 3 4" xfId="13520"/>
    <cellStyle name="Input 2 4 2 3 4 2" xfId="13521"/>
    <cellStyle name="Input 2 4 2 3 4 2 2" xfId="13522"/>
    <cellStyle name="Input 2 4 2 3 4 3" xfId="13523"/>
    <cellStyle name="Input 2 4 2 3 4 3 2" xfId="13524"/>
    <cellStyle name="Input 2 4 2 3 4 4" xfId="13525"/>
    <cellStyle name="Input 2 4 2 3 4 5" xfId="13526"/>
    <cellStyle name="Input 2 4 2 3 5" xfId="13527"/>
    <cellStyle name="Input 2 4 2 3 5 2" xfId="13528"/>
    <cellStyle name="Input 2 4 2 3 6" xfId="13529"/>
    <cellStyle name="Input 2 4 2 3 6 2" xfId="13530"/>
    <cellStyle name="Input 2 4 2 3 7" xfId="13531"/>
    <cellStyle name="Input 2 4 2 3 8" xfId="13532"/>
    <cellStyle name="Input 2 4 2 4" xfId="13533"/>
    <cellStyle name="Input 2 4 2 4 2" xfId="13534"/>
    <cellStyle name="Input 2 4 2 4 2 2" xfId="13535"/>
    <cellStyle name="Input 2 4 2 4 2 2 2" xfId="13536"/>
    <cellStyle name="Input 2 4 2 4 2 3" xfId="13537"/>
    <cellStyle name="Input 2 4 2 4 2 3 2" xfId="13538"/>
    <cellStyle name="Input 2 4 2 4 2 4" xfId="13539"/>
    <cellStyle name="Input 2 4 2 4 2 5" xfId="13540"/>
    <cellStyle name="Input 2 4 2 4 3" xfId="13541"/>
    <cellStyle name="Input 2 4 2 4 3 2" xfId="13542"/>
    <cellStyle name="Input 2 4 2 4 4" xfId="13543"/>
    <cellStyle name="Input 2 4 2 4 4 2" xfId="13544"/>
    <cellStyle name="Input 2 4 2 4 5" xfId="13545"/>
    <cellStyle name="Input 2 4 2 4 6" xfId="13546"/>
    <cellStyle name="Input 2 4 2 5" xfId="13547"/>
    <cellStyle name="Input 2 4 2 5 2" xfId="13548"/>
    <cellStyle name="Input 2 4 2 5 2 2" xfId="13549"/>
    <cellStyle name="Input 2 4 2 5 2 2 2" xfId="13550"/>
    <cellStyle name="Input 2 4 2 5 2 3" xfId="13551"/>
    <cellStyle name="Input 2 4 2 5 2 3 2" xfId="13552"/>
    <cellStyle name="Input 2 4 2 5 2 4" xfId="13553"/>
    <cellStyle name="Input 2 4 2 5 2 5" xfId="13554"/>
    <cellStyle name="Input 2 4 2 5 3" xfId="13555"/>
    <cellStyle name="Input 2 4 2 5 3 2" xfId="13556"/>
    <cellStyle name="Input 2 4 2 5 4" xfId="13557"/>
    <cellStyle name="Input 2 4 2 5 4 2" xfId="13558"/>
    <cellStyle name="Input 2 4 2 5 5" xfId="13559"/>
    <cellStyle name="Input 2 4 2 5 6" xfId="13560"/>
    <cellStyle name="Input 2 4 2 6" xfId="13561"/>
    <cellStyle name="Input 2 4 2 6 2" xfId="13562"/>
    <cellStyle name="Input 2 4 2 6 2 2" xfId="13563"/>
    <cellStyle name="Input 2 4 2 6 2 2 2" xfId="13564"/>
    <cellStyle name="Input 2 4 2 6 2 3" xfId="13565"/>
    <cellStyle name="Input 2 4 2 6 2 3 2" xfId="13566"/>
    <cellStyle name="Input 2 4 2 6 2 4" xfId="13567"/>
    <cellStyle name="Input 2 4 2 6 2 5" xfId="13568"/>
    <cellStyle name="Input 2 4 2 6 3" xfId="13569"/>
    <cellStyle name="Input 2 4 2 6 3 2" xfId="13570"/>
    <cellStyle name="Input 2 4 2 6 4" xfId="13571"/>
    <cellStyle name="Input 2 4 2 6 4 2" xfId="13572"/>
    <cellStyle name="Input 2 4 2 6 5" xfId="13573"/>
    <cellStyle name="Input 2 4 2 6 6" xfId="13574"/>
    <cellStyle name="Input 2 4 2 7" xfId="13575"/>
    <cellStyle name="Input 2 4 2 7 2" xfId="13576"/>
    <cellStyle name="Input 2 4 2 7 2 2" xfId="13577"/>
    <cellStyle name="Input 2 4 2 7 3" xfId="13578"/>
    <cellStyle name="Input 2 4 2 7 3 2" xfId="13579"/>
    <cellStyle name="Input 2 4 2 7 4" xfId="13580"/>
    <cellStyle name="Input 2 4 2 7 5" xfId="13581"/>
    <cellStyle name="Input 2 4 2 8" xfId="13582"/>
    <cellStyle name="Input 2 4 2 8 2" xfId="13583"/>
    <cellStyle name="Input 2 4 2 9" xfId="13584"/>
    <cellStyle name="Input 2 4 2 9 2" xfId="13585"/>
    <cellStyle name="Input 2 4 3" xfId="13586"/>
    <cellStyle name="Input 2 4 3 2" xfId="13587"/>
    <cellStyle name="Input 2 4 3 2 2" xfId="13588"/>
    <cellStyle name="Input 2 4 3 2 2 2" xfId="13589"/>
    <cellStyle name="Input 2 4 3 2 2 2 2" xfId="13590"/>
    <cellStyle name="Input 2 4 3 2 2 3" xfId="13591"/>
    <cellStyle name="Input 2 4 3 2 2 3 2" xfId="13592"/>
    <cellStyle name="Input 2 4 3 2 2 4" xfId="13593"/>
    <cellStyle name="Input 2 4 3 2 2 5" xfId="13594"/>
    <cellStyle name="Input 2 4 3 2 3" xfId="13595"/>
    <cellStyle name="Input 2 4 3 2 3 2" xfId="13596"/>
    <cellStyle name="Input 2 4 3 2 4" xfId="13597"/>
    <cellStyle name="Input 2 4 3 2 4 2" xfId="13598"/>
    <cellStyle name="Input 2 4 3 2 5" xfId="13599"/>
    <cellStyle name="Input 2 4 3 2 6" xfId="13600"/>
    <cellStyle name="Input 2 4 3 3" xfId="13601"/>
    <cellStyle name="Input 2 4 3 3 2" xfId="13602"/>
    <cellStyle name="Input 2 4 3 3 2 2" xfId="13603"/>
    <cellStyle name="Input 2 4 3 3 2 2 2" xfId="13604"/>
    <cellStyle name="Input 2 4 3 3 2 3" xfId="13605"/>
    <cellStyle name="Input 2 4 3 3 2 3 2" xfId="13606"/>
    <cellStyle name="Input 2 4 3 3 2 4" xfId="13607"/>
    <cellStyle name="Input 2 4 3 3 2 5" xfId="13608"/>
    <cellStyle name="Input 2 4 3 3 3" xfId="13609"/>
    <cellStyle name="Input 2 4 3 3 3 2" xfId="13610"/>
    <cellStyle name="Input 2 4 3 3 4" xfId="13611"/>
    <cellStyle name="Input 2 4 3 3 4 2" xfId="13612"/>
    <cellStyle name="Input 2 4 3 3 5" xfId="13613"/>
    <cellStyle name="Input 2 4 3 3 6" xfId="13614"/>
    <cellStyle name="Input 2 4 3 4" xfId="13615"/>
    <cellStyle name="Input 2 4 3 4 2" xfId="13616"/>
    <cellStyle name="Input 2 4 3 4 2 2" xfId="13617"/>
    <cellStyle name="Input 2 4 3 4 2 2 2" xfId="13618"/>
    <cellStyle name="Input 2 4 3 4 2 3" xfId="13619"/>
    <cellStyle name="Input 2 4 3 4 2 3 2" xfId="13620"/>
    <cellStyle name="Input 2 4 3 4 2 4" xfId="13621"/>
    <cellStyle name="Input 2 4 3 4 2 5" xfId="13622"/>
    <cellStyle name="Input 2 4 3 4 3" xfId="13623"/>
    <cellStyle name="Input 2 4 3 4 3 2" xfId="13624"/>
    <cellStyle name="Input 2 4 3 4 4" xfId="13625"/>
    <cellStyle name="Input 2 4 3 4 4 2" xfId="13626"/>
    <cellStyle name="Input 2 4 3 4 5" xfId="13627"/>
    <cellStyle name="Input 2 4 3 4 6" xfId="13628"/>
    <cellStyle name="Input 2 4 3 5" xfId="13629"/>
    <cellStyle name="Input 2 4 3 5 2" xfId="13630"/>
    <cellStyle name="Input 2 4 3 5 2 2" xfId="13631"/>
    <cellStyle name="Input 2 4 3 5 3" xfId="13632"/>
    <cellStyle name="Input 2 4 3 5 3 2" xfId="13633"/>
    <cellStyle name="Input 2 4 3 5 4" xfId="13634"/>
    <cellStyle name="Input 2 4 3 5 5" xfId="13635"/>
    <cellStyle name="Input 2 4 3 6" xfId="13636"/>
    <cellStyle name="Input 2 4 3 6 2" xfId="13637"/>
    <cellStyle name="Input 2 4 3 7" xfId="13638"/>
    <cellStyle name="Input 2 4 3 7 2" xfId="13639"/>
    <cellStyle name="Input 2 4 3 8" xfId="13640"/>
    <cellStyle name="Input 2 4 3 9" xfId="13641"/>
    <cellStyle name="Input 2 4 4" xfId="13642"/>
    <cellStyle name="Input 2 4 4 2" xfId="13643"/>
    <cellStyle name="Input 2 4 4 2 2" xfId="13644"/>
    <cellStyle name="Input 2 4 4 2 2 2" xfId="13645"/>
    <cellStyle name="Input 2 4 4 2 2 2 2" xfId="13646"/>
    <cellStyle name="Input 2 4 4 2 2 3" xfId="13647"/>
    <cellStyle name="Input 2 4 4 2 2 3 2" xfId="13648"/>
    <cellStyle name="Input 2 4 4 2 2 4" xfId="13649"/>
    <cellStyle name="Input 2 4 4 2 2 5" xfId="13650"/>
    <cellStyle name="Input 2 4 4 2 3" xfId="13651"/>
    <cellStyle name="Input 2 4 4 2 3 2" xfId="13652"/>
    <cellStyle name="Input 2 4 4 2 4" xfId="13653"/>
    <cellStyle name="Input 2 4 4 2 4 2" xfId="13654"/>
    <cellStyle name="Input 2 4 4 2 5" xfId="13655"/>
    <cellStyle name="Input 2 4 4 2 6" xfId="13656"/>
    <cellStyle name="Input 2 4 4 3" xfId="13657"/>
    <cellStyle name="Input 2 4 4 3 2" xfId="13658"/>
    <cellStyle name="Input 2 4 4 3 2 2" xfId="13659"/>
    <cellStyle name="Input 2 4 4 3 2 2 2" xfId="13660"/>
    <cellStyle name="Input 2 4 4 3 2 3" xfId="13661"/>
    <cellStyle name="Input 2 4 4 3 2 3 2" xfId="13662"/>
    <cellStyle name="Input 2 4 4 3 2 4" xfId="13663"/>
    <cellStyle name="Input 2 4 4 3 2 5" xfId="13664"/>
    <cellStyle name="Input 2 4 4 3 3" xfId="13665"/>
    <cellStyle name="Input 2 4 4 3 3 2" xfId="13666"/>
    <cellStyle name="Input 2 4 4 3 4" xfId="13667"/>
    <cellStyle name="Input 2 4 4 3 4 2" xfId="13668"/>
    <cellStyle name="Input 2 4 4 3 5" xfId="13669"/>
    <cellStyle name="Input 2 4 4 3 6" xfId="13670"/>
    <cellStyle name="Input 2 4 4 4" xfId="13671"/>
    <cellStyle name="Input 2 4 4 4 2" xfId="13672"/>
    <cellStyle name="Input 2 4 4 4 2 2" xfId="13673"/>
    <cellStyle name="Input 2 4 4 4 3" xfId="13674"/>
    <cellStyle name="Input 2 4 4 4 3 2" xfId="13675"/>
    <cellStyle name="Input 2 4 4 4 4" xfId="13676"/>
    <cellStyle name="Input 2 4 4 4 5" xfId="13677"/>
    <cellStyle name="Input 2 4 4 5" xfId="13678"/>
    <cellStyle name="Input 2 4 4 5 2" xfId="13679"/>
    <cellStyle name="Input 2 4 4 6" xfId="13680"/>
    <cellStyle name="Input 2 4 4 6 2" xfId="13681"/>
    <cellStyle name="Input 2 4 4 7" xfId="13682"/>
    <cellStyle name="Input 2 4 4 8" xfId="13683"/>
    <cellStyle name="Input 2 4 5" xfId="13684"/>
    <cellStyle name="Input 2 4 5 2" xfId="13685"/>
    <cellStyle name="Input 2 4 5 2 2" xfId="13686"/>
    <cellStyle name="Input 2 4 5 2 2 2" xfId="13687"/>
    <cellStyle name="Input 2 4 5 2 3" xfId="13688"/>
    <cellStyle name="Input 2 4 5 2 3 2" xfId="13689"/>
    <cellStyle name="Input 2 4 5 2 4" xfId="13690"/>
    <cellStyle name="Input 2 4 5 2 5" xfId="13691"/>
    <cellStyle name="Input 2 4 5 3" xfId="13692"/>
    <cellStyle name="Input 2 4 5 3 2" xfId="13693"/>
    <cellStyle name="Input 2 4 5 4" xfId="13694"/>
    <cellStyle name="Input 2 4 5 4 2" xfId="13695"/>
    <cellStyle name="Input 2 4 5 5" xfId="13696"/>
    <cellStyle name="Input 2 4 5 6" xfId="13697"/>
    <cellStyle name="Input 2 4 6" xfId="13698"/>
    <cellStyle name="Input 2 4 6 2" xfId="13699"/>
    <cellStyle name="Input 2 4 6 2 2" xfId="13700"/>
    <cellStyle name="Input 2 4 6 2 2 2" xfId="13701"/>
    <cellStyle name="Input 2 4 6 2 3" xfId="13702"/>
    <cellStyle name="Input 2 4 6 2 3 2" xfId="13703"/>
    <cellStyle name="Input 2 4 6 2 4" xfId="13704"/>
    <cellStyle name="Input 2 4 6 2 5" xfId="13705"/>
    <cellStyle name="Input 2 4 6 3" xfId="13706"/>
    <cellStyle name="Input 2 4 6 3 2" xfId="13707"/>
    <cellStyle name="Input 2 4 6 4" xfId="13708"/>
    <cellStyle name="Input 2 4 6 4 2" xfId="13709"/>
    <cellStyle name="Input 2 4 6 5" xfId="13710"/>
    <cellStyle name="Input 2 4 6 6" xfId="13711"/>
    <cellStyle name="Input 2 4 7" xfId="13712"/>
    <cellStyle name="Input 2 4 7 2" xfId="13713"/>
    <cellStyle name="Input 2 4 7 2 2" xfId="13714"/>
    <cellStyle name="Input 2 4 7 2 2 2" xfId="13715"/>
    <cellStyle name="Input 2 4 7 2 3" xfId="13716"/>
    <cellStyle name="Input 2 4 7 2 3 2" xfId="13717"/>
    <cellStyle name="Input 2 4 7 2 4" xfId="13718"/>
    <cellStyle name="Input 2 4 7 2 5" xfId="13719"/>
    <cellStyle name="Input 2 4 7 3" xfId="13720"/>
    <cellStyle name="Input 2 4 7 3 2" xfId="13721"/>
    <cellStyle name="Input 2 4 7 4" xfId="13722"/>
    <cellStyle name="Input 2 4 7 4 2" xfId="13723"/>
    <cellStyle name="Input 2 4 7 5" xfId="13724"/>
    <cellStyle name="Input 2 4 7 6" xfId="13725"/>
    <cellStyle name="Input 2 4 8" xfId="13726"/>
    <cellStyle name="Input 2 4 8 2" xfId="13727"/>
    <cellStyle name="Input 2 4 8 2 2" xfId="13728"/>
    <cellStyle name="Input 2 4 8 3" xfId="13729"/>
    <cellStyle name="Input 2 4 8 3 2" xfId="13730"/>
    <cellStyle name="Input 2 4 8 4" xfId="13731"/>
    <cellStyle name="Input 2 4 8 5" xfId="13732"/>
    <cellStyle name="Input 2 4 9" xfId="13733"/>
    <cellStyle name="Input 2 4 9 2" xfId="13734"/>
    <cellStyle name="Input 2 5" xfId="13735"/>
    <cellStyle name="Input 2 5 10" xfId="13736"/>
    <cellStyle name="Input 2 5 10 2" xfId="13737"/>
    <cellStyle name="Input 2 5 11" xfId="13738"/>
    <cellStyle name="Input 2 5 2" xfId="13739"/>
    <cellStyle name="Input 2 5 2 10" xfId="13740"/>
    <cellStyle name="Input 2 5 2 2" xfId="13741"/>
    <cellStyle name="Input 2 5 2 2 2" xfId="13742"/>
    <cellStyle name="Input 2 5 2 2 2 2" xfId="13743"/>
    <cellStyle name="Input 2 5 2 2 2 2 2" xfId="13744"/>
    <cellStyle name="Input 2 5 2 2 2 2 2 2" xfId="13745"/>
    <cellStyle name="Input 2 5 2 2 2 2 3" xfId="13746"/>
    <cellStyle name="Input 2 5 2 2 2 2 3 2" xfId="13747"/>
    <cellStyle name="Input 2 5 2 2 2 2 4" xfId="13748"/>
    <cellStyle name="Input 2 5 2 2 2 2 5" xfId="13749"/>
    <cellStyle name="Input 2 5 2 2 2 3" xfId="13750"/>
    <cellStyle name="Input 2 5 2 2 2 3 2" xfId="13751"/>
    <cellStyle name="Input 2 5 2 2 2 4" xfId="13752"/>
    <cellStyle name="Input 2 5 2 2 2 4 2" xfId="13753"/>
    <cellStyle name="Input 2 5 2 2 2 5" xfId="13754"/>
    <cellStyle name="Input 2 5 2 2 2 6" xfId="13755"/>
    <cellStyle name="Input 2 5 2 2 3" xfId="13756"/>
    <cellStyle name="Input 2 5 2 2 3 2" xfId="13757"/>
    <cellStyle name="Input 2 5 2 2 3 2 2" xfId="13758"/>
    <cellStyle name="Input 2 5 2 2 3 2 2 2" xfId="13759"/>
    <cellStyle name="Input 2 5 2 2 3 2 3" xfId="13760"/>
    <cellStyle name="Input 2 5 2 2 3 2 3 2" xfId="13761"/>
    <cellStyle name="Input 2 5 2 2 3 2 4" xfId="13762"/>
    <cellStyle name="Input 2 5 2 2 3 2 5" xfId="13763"/>
    <cellStyle name="Input 2 5 2 2 3 3" xfId="13764"/>
    <cellStyle name="Input 2 5 2 2 3 3 2" xfId="13765"/>
    <cellStyle name="Input 2 5 2 2 3 4" xfId="13766"/>
    <cellStyle name="Input 2 5 2 2 3 4 2" xfId="13767"/>
    <cellStyle name="Input 2 5 2 2 3 5" xfId="13768"/>
    <cellStyle name="Input 2 5 2 2 3 6" xfId="13769"/>
    <cellStyle name="Input 2 5 2 2 4" xfId="13770"/>
    <cellStyle name="Input 2 5 2 2 4 2" xfId="13771"/>
    <cellStyle name="Input 2 5 2 2 4 2 2" xfId="13772"/>
    <cellStyle name="Input 2 5 2 2 4 2 2 2" xfId="13773"/>
    <cellStyle name="Input 2 5 2 2 4 2 3" xfId="13774"/>
    <cellStyle name="Input 2 5 2 2 4 2 3 2" xfId="13775"/>
    <cellStyle name="Input 2 5 2 2 4 2 4" xfId="13776"/>
    <cellStyle name="Input 2 5 2 2 4 2 5" xfId="13777"/>
    <cellStyle name="Input 2 5 2 2 4 3" xfId="13778"/>
    <cellStyle name="Input 2 5 2 2 4 3 2" xfId="13779"/>
    <cellStyle name="Input 2 5 2 2 4 4" xfId="13780"/>
    <cellStyle name="Input 2 5 2 2 4 4 2" xfId="13781"/>
    <cellStyle name="Input 2 5 2 2 4 5" xfId="13782"/>
    <cellStyle name="Input 2 5 2 2 4 6" xfId="13783"/>
    <cellStyle name="Input 2 5 2 2 5" xfId="13784"/>
    <cellStyle name="Input 2 5 2 2 5 2" xfId="13785"/>
    <cellStyle name="Input 2 5 2 2 5 2 2" xfId="13786"/>
    <cellStyle name="Input 2 5 2 2 5 3" xfId="13787"/>
    <cellStyle name="Input 2 5 2 2 5 3 2" xfId="13788"/>
    <cellStyle name="Input 2 5 2 2 5 4" xfId="13789"/>
    <cellStyle name="Input 2 5 2 2 5 5" xfId="13790"/>
    <cellStyle name="Input 2 5 2 2 6" xfId="13791"/>
    <cellStyle name="Input 2 5 2 2 6 2" xfId="13792"/>
    <cellStyle name="Input 2 5 2 2 7" xfId="13793"/>
    <cellStyle name="Input 2 5 2 2 7 2" xfId="13794"/>
    <cellStyle name="Input 2 5 2 2 8" xfId="13795"/>
    <cellStyle name="Input 2 5 2 2 9" xfId="13796"/>
    <cellStyle name="Input 2 5 2 3" xfId="13797"/>
    <cellStyle name="Input 2 5 2 3 2" xfId="13798"/>
    <cellStyle name="Input 2 5 2 3 2 2" xfId="13799"/>
    <cellStyle name="Input 2 5 2 3 2 2 2" xfId="13800"/>
    <cellStyle name="Input 2 5 2 3 2 2 2 2" xfId="13801"/>
    <cellStyle name="Input 2 5 2 3 2 2 3" xfId="13802"/>
    <cellStyle name="Input 2 5 2 3 2 2 3 2" xfId="13803"/>
    <cellStyle name="Input 2 5 2 3 2 2 4" xfId="13804"/>
    <cellStyle name="Input 2 5 2 3 2 2 5" xfId="13805"/>
    <cellStyle name="Input 2 5 2 3 2 3" xfId="13806"/>
    <cellStyle name="Input 2 5 2 3 2 3 2" xfId="13807"/>
    <cellStyle name="Input 2 5 2 3 2 4" xfId="13808"/>
    <cellStyle name="Input 2 5 2 3 2 4 2" xfId="13809"/>
    <cellStyle name="Input 2 5 2 3 2 5" xfId="13810"/>
    <cellStyle name="Input 2 5 2 3 2 6" xfId="13811"/>
    <cellStyle name="Input 2 5 2 3 3" xfId="13812"/>
    <cellStyle name="Input 2 5 2 3 3 2" xfId="13813"/>
    <cellStyle name="Input 2 5 2 3 3 2 2" xfId="13814"/>
    <cellStyle name="Input 2 5 2 3 3 2 2 2" xfId="13815"/>
    <cellStyle name="Input 2 5 2 3 3 2 3" xfId="13816"/>
    <cellStyle name="Input 2 5 2 3 3 2 3 2" xfId="13817"/>
    <cellStyle name="Input 2 5 2 3 3 2 4" xfId="13818"/>
    <cellStyle name="Input 2 5 2 3 3 2 5" xfId="13819"/>
    <cellStyle name="Input 2 5 2 3 3 3" xfId="13820"/>
    <cellStyle name="Input 2 5 2 3 3 3 2" xfId="13821"/>
    <cellStyle name="Input 2 5 2 3 3 4" xfId="13822"/>
    <cellStyle name="Input 2 5 2 3 3 4 2" xfId="13823"/>
    <cellStyle name="Input 2 5 2 3 3 5" xfId="13824"/>
    <cellStyle name="Input 2 5 2 3 3 6" xfId="13825"/>
    <cellStyle name="Input 2 5 2 3 4" xfId="13826"/>
    <cellStyle name="Input 2 5 2 3 4 2" xfId="13827"/>
    <cellStyle name="Input 2 5 2 3 4 2 2" xfId="13828"/>
    <cellStyle name="Input 2 5 2 3 4 3" xfId="13829"/>
    <cellStyle name="Input 2 5 2 3 4 3 2" xfId="13830"/>
    <cellStyle name="Input 2 5 2 3 4 4" xfId="13831"/>
    <cellStyle name="Input 2 5 2 3 4 5" xfId="13832"/>
    <cellStyle name="Input 2 5 2 3 5" xfId="13833"/>
    <cellStyle name="Input 2 5 2 3 5 2" xfId="13834"/>
    <cellStyle name="Input 2 5 2 3 6" xfId="13835"/>
    <cellStyle name="Input 2 5 2 3 6 2" xfId="13836"/>
    <cellStyle name="Input 2 5 2 3 7" xfId="13837"/>
    <cellStyle name="Input 2 5 2 3 8" xfId="13838"/>
    <cellStyle name="Input 2 5 2 4" xfId="13839"/>
    <cellStyle name="Input 2 5 2 4 2" xfId="13840"/>
    <cellStyle name="Input 2 5 2 4 2 2" xfId="13841"/>
    <cellStyle name="Input 2 5 2 4 2 2 2" xfId="13842"/>
    <cellStyle name="Input 2 5 2 4 2 3" xfId="13843"/>
    <cellStyle name="Input 2 5 2 4 2 3 2" xfId="13844"/>
    <cellStyle name="Input 2 5 2 4 2 4" xfId="13845"/>
    <cellStyle name="Input 2 5 2 4 2 5" xfId="13846"/>
    <cellStyle name="Input 2 5 2 4 3" xfId="13847"/>
    <cellStyle name="Input 2 5 2 4 3 2" xfId="13848"/>
    <cellStyle name="Input 2 5 2 4 4" xfId="13849"/>
    <cellStyle name="Input 2 5 2 4 4 2" xfId="13850"/>
    <cellStyle name="Input 2 5 2 4 5" xfId="13851"/>
    <cellStyle name="Input 2 5 2 4 6" xfId="13852"/>
    <cellStyle name="Input 2 5 2 5" xfId="13853"/>
    <cellStyle name="Input 2 5 2 5 2" xfId="13854"/>
    <cellStyle name="Input 2 5 2 5 2 2" xfId="13855"/>
    <cellStyle name="Input 2 5 2 5 2 2 2" xfId="13856"/>
    <cellStyle name="Input 2 5 2 5 2 3" xfId="13857"/>
    <cellStyle name="Input 2 5 2 5 2 3 2" xfId="13858"/>
    <cellStyle name="Input 2 5 2 5 2 4" xfId="13859"/>
    <cellStyle name="Input 2 5 2 5 2 5" xfId="13860"/>
    <cellStyle name="Input 2 5 2 5 3" xfId="13861"/>
    <cellStyle name="Input 2 5 2 5 3 2" xfId="13862"/>
    <cellStyle name="Input 2 5 2 5 4" xfId="13863"/>
    <cellStyle name="Input 2 5 2 5 4 2" xfId="13864"/>
    <cellStyle name="Input 2 5 2 5 5" xfId="13865"/>
    <cellStyle name="Input 2 5 2 5 6" xfId="13866"/>
    <cellStyle name="Input 2 5 2 6" xfId="13867"/>
    <cellStyle name="Input 2 5 2 6 2" xfId="13868"/>
    <cellStyle name="Input 2 5 2 6 2 2" xfId="13869"/>
    <cellStyle name="Input 2 5 2 6 2 2 2" xfId="13870"/>
    <cellStyle name="Input 2 5 2 6 2 3" xfId="13871"/>
    <cellStyle name="Input 2 5 2 6 2 3 2" xfId="13872"/>
    <cellStyle name="Input 2 5 2 6 2 4" xfId="13873"/>
    <cellStyle name="Input 2 5 2 6 2 5" xfId="13874"/>
    <cellStyle name="Input 2 5 2 6 3" xfId="13875"/>
    <cellStyle name="Input 2 5 2 6 3 2" xfId="13876"/>
    <cellStyle name="Input 2 5 2 6 4" xfId="13877"/>
    <cellStyle name="Input 2 5 2 6 4 2" xfId="13878"/>
    <cellStyle name="Input 2 5 2 6 5" xfId="13879"/>
    <cellStyle name="Input 2 5 2 6 6" xfId="13880"/>
    <cellStyle name="Input 2 5 2 7" xfId="13881"/>
    <cellStyle name="Input 2 5 2 7 2" xfId="13882"/>
    <cellStyle name="Input 2 5 2 7 2 2" xfId="13883"/>
    <cellStyle name="Input 2 5 2 7 3" xfId="13884"/>
    <cellStyle name="Input 2 5 2 7 3 2" xfId="13885"/>
    <cellStyle name="Input 2 5 2 7 4" xfId="13886"/>
    <cellStyle name="Input 2 5 2 7 5" xfId="13887"/>
    <cellStyle name="Input 2 5 2 8" xfId="13888"/>
    <cellStyle name="Input 2 5 2 8 2" xfId="13889"/>
    <cellStyle name="Input 2 5 2 9" xfId="13890"/>
    <cellStyle name="Input 2 5 2 9 2" xfId="13891"/>
    <cellStyle name="Input 2 5 3" xfId="13892"/>
    <cellStyle name="Input 2 5 3 2" xfId="13893"/>
    <cellStyle name="Input 2 5 3 2 2" xfId="13894"/>
    <cellStyle name="Input 2 5 3 2 2 2" xfId="13895"/>
    <cellStyle name="Input 2 5 3 2 2 2 2" xfId="13896"/>
    <cellStyle name="Input 2 5 3 2 2 3" xfId="13897"/>
    <cellStyle name="Input 2 5 3 2 2 3 2" xfId="13898"/>
    <cellStyle name="Input 2 5 3 2 2 4" xfId="13899"/>
    <cellStyle name="Input 2 5 3 2 2 5" xfId="13900"/>
    <cellStyle name="Input 2 5 3 2 3" xfId="13901"/>
    <cellStyle name="Input 2 5 3 2 3 2" xfId="13902"/>
    <cellStyle name="Input 2 5 3 2 4" xfId="13903"/>
    <cellStyle name="Input 2 5 3 2 4 2" xfId="13904"/>
    <cellStyle name="Input 2 5 3 2 5" xfId="13905"/>
    <cellStyle name="Input 2 5 3 2 6" xfId="13906"/>
    <cellStyle name="Input 2 5 3 3" xfId="13907"/>
    <cellStyle name="Input 2 5 3 3 2" xfId="13908"/>
    <cellStyle name="Input 2 5 3 3 2 2" xfId="13909"/>
    <cellStyle name="Input 2 5 3 3 2 2 2" xfId="13910"/>
    <cellStyle name="Input 2 5 3 3 2 3" xfId="13911"/>
    <cellStyle name="Input 2 5 3 3 2 3 2" xfId="13912"/>
    <cellStyle name="Input 2 5 3 3 2 4" xfId="13913"/>
    <cellStyle name="Input 2 5 3 3 2 5" xfId="13914"/>
    <cellStyle name="Input 2 5 3 3 3" xfId="13915"/>
    <cellStyle name="Input 2 5 3 3 3 2" xfId="13916"/>
    <cellStyle name="Input 2 5 3 3 4" xfId="13917"/>
    <cellStyle name="Input 2 5 3 3 4 2" xfId="13918"/>
    <cellStyle name="Input 2 5 3 3 5" xfId="13919"/>
    <cellStyle name="Input 2 5 3 3 6" xfId="13920"/>
    <cellStyle name="Input 2 5 3 4" xfId="13921"/>
    <cellStyle name="Input 2 5 3 4 2" xfId="13922"/>
    <cellStyle name="Input 2 5 3 4 2 2" xfId="13923"/>
    <cellStyle name="Input 2 5 3 4 2 2 2" xfId="13924"/>
    <cellStyle name="Input 2 5 3 4 2 3" xfId="13925"/>
    <cellStyle name="Input 2 5 3 4 2 3 2" xfId="13926"/>
    <cellStyle name="Input 2 5 3 4 2 4" xfId="13927"/>
    <cellStyle name="Input 2 5 3 4 2 5" xfId="13928"/>
    <cellStyle name="Input 2 5 3 4 3" xfId="13929"/>
    <cellStyle name="Input 2 5 3 4 3 2" xfId="13930"/>
    <cellStyle name="Input 2 5 3 4 4" xfId="13931"/>
    <cellStyle name="Input 2 5 3 4 4 2" xfId="13932"/>
    <cellStyle name="Input 2 5 3 4 5" xfId="13933"/>
    <cellStyle name="Input 2 5 3 4 6" xfId="13934"/>
    <cellStyle name="Input 2 5 3 5" xfId="13935"/>
    <cellStyle name="Input 2 5 3 5 2" xfId="13936"/>
    <cellStyle name="Input 2 5 3 5 2 2" xfId="13937"/>
    <cellStyle name="Input 2 5 3 5 3" xfId="13938"/>
    <cellStyle name="Input 2 5 3 5 3 2" xfId="13939"/>
    <cellStyle name="Input 2 5 3 5 4" xfId="13940"/>
    <cellStyle name="Input 2 5 3 5 5" xfId="13941"/>
    <cellStyle name="Input 2 5 3 6" xfId="13942"/>
    <cellStyle name="Input 2 5 3 6 2" xfId="13943"/>
    <cellStyle name="Input 2 5 3 7" xfId="13944"/>
    <cellStyle name="Input 2 5 3 7 2" xfId="13945"/>
    <cellStyle name="Input 2 5 3 8" xfId="13946"/>
    <cellStyle name="Input 2 5 3 9" xfId="13947"/>
    <cellStyle name="Input 2 5 4" xfId="13948"/>
    <cellStyle name="Input 2 5 4 2" xfId="13949"/>
    <cellStyle name="Input 2 5 4 2 2" xfId="13950"/>
    <cellStyle name="Input 2 5 4 2 2 2" xfId="13951"/>
    <cellStyle name="Input 2 5 4 2 2 2 2" xfId="13952"/>
    <cellStyle name="Input 2 5 4 2 2 3" xfId="13953"/>
    <cellStyle name="Input 2 5 4 2 2 3 2" xfId="13954"/>
    <cellStyle name="Input 2 5 4 2 2 4" xfId="13955"/>
    <cellStyle name="Input 2 5 4 2 2 5" xfId="13956"/>
    <cellStyle name="Input 2 5 4 2 3" xfId="13957"/>
    <cellStyle name="Input 2 5 4 2 3 2" xfId="13958"/>
    <cellStyle name="Input 2 5 4 2 4" xfId="13959"/>
    <cellStyle name="Input 2 5 4 2 4 2" xfId="13960"/>
    <cellStyle name="Input 2 5 4 2 5" xfId="13961"/>
    <cellStyle name="Input 2 5 4 2 6" xfId="13962"/>
    <cellStyle name="Input 2 5 4 3" xfId="13963"/>
    <cellStyle name="Input 2 5 4 3 2" xfId="13964"/>
    <cellStyle name="Input 2 5 4 3 2 2" xfId="13965"/>
    <cellStyle name="Input 2 5 4 3 2 2 2" xfId="13966"/>
    <cellStyle name="Input 2 5 4 3 2 3" xfId="13967"/>
    <cellStyle name="Input 2 5 4 3 2 3 2" xfId="13968"/>
    <cellStyle name="Input 2 5 4 3 2 4" xfId="13969"/>
    <cellStyle name="Input 2 5 4 3 2 5" xfId="13970"/>
    <cellStyle name="Input 2 5 4 3 3" xfId="13971"/>
    <cellStyle name="Input 2 5 4 3 3 2" xfId="13972"/>
    <cellStyle name="Input 2 5 4 3 4" xfId="13973"/>
    <cellStyle name="Input 2 5 4 3 4 2" xfId="13974"/>
    <cellStyle name="Input 2 5 4 3 5" xfId="13975"/>
    <cellStyle name="Input 2 5 4 3 6" xfId="13976"/>
    <cellStyle name="Input 2 5 4 4" xfId="13977"/>
    <cellStyle name="Input 2 5 4 4 2" xfId="13978"/>
    <cellStyle name="Input 2 5 4 4 2 2" xfId="13979"/>
    <cellStyle name="Input 2 5 4 4 3" xfId="13980"/>
    <cellStyle name="Input 2 5 4 4 3 2" xfId="13981"/>
    <cellStyle name="Input 2 5 4 4 4" xfId="13982"/>
    <cellStyle name="Input 2 5 4 4 5" xfId="13983"/>
    <cellStyle name="Input 2 5 4 5" xfId="13984"/>
    <cellStyle name="Input 2 5 4 5 2" xfId="13985"/>
    <cellStyle name="Input 2 5 4 6" xfId="13986"/>
    <cellStyle name="Input 2 5 4 6 2" xfId="13987"/>
    <cellStyle name="Input 2 5 4 7" xfId="13988"/>
    <cellStyle name="Input 2 5 4 8" xfId="13989"/>
    <cellStyle name="Input 2 5 5" xfId="13990"/>
    <cellStyle name="Input 2 5 5 2" xfId="13991"/>
    <cellStyle name="Input 2 5 5 2 2" xfId="13992"/>
    <cellStyle name="Input 2 5 5 2 2 2" xfId="13993"/>
    <cellStyle name="Input 2 5 5 2 3" xfId="13994"/>
    <cellStyle name="Input 2 5 5 2 3 2" xfId="13995"/>
    <cellStyle name="Input 2 5 5 2 4" xfId="13996"/>
    <cellStyle name="Input 2 5 5 2 5" xfId="13997"/>
    <cellStyle name="Input 2 5 5 3" xfId="13998"/>
    <cellStyle name="Input 2 5 5 3 2" xfId="13999"/>
    <cellStyle name="Input 2 5 5 4" xfId="14000"/>
    <cellStyle name="Input 2 5 5 4 2" xfId="14001"/>
    <cellStyle name="Input 2 5 5 5" xfId="14002"/>
    <cellStyle name="Input 2 5 5 6" xfId="14003"/>
    <cellStyle name="Input 2 5 6" xfId="14004"/>
    <cellStyle name="Input 2 5 6 2" xfId="14005"/>
    <cellStyle name="Input 2 5 6 2 2" xfId="14006"/>
    <cellStyle name="Input 2 5 6 2 2 2" xfId="14007"/>
    <cellStyle name="Input 2 5 6 2 3" xfId="14008"/>
    <cellStyle name="Input 2 5 6 2 3 2" xfId="14009"/>
    <cellStyle name="Input 2 5 6 2 4" xfId="14010"/>
    <cellStyle name="Input 2 5 6 2 5" xfId="14011"/>
    <cellStyle name="Input 2 5 6 3" xfId="14012"/>
    <cellStyle name="Input 2 5 6 3 2" xfId="14013"/>
    <cellStyle name="Input 2 5 6 4" xfId="14014"/>
    <cellStyle name="Input 2 5 6 4 2" xfId="14015"/>
    <cellStyle name="Input 2 5 6 5" xfId="14016"/>
    <cellStyle name="Input 2 5 6 6" xfId="14017"/>
    <cellStyle name="Input 2 5 7" xfId="14018"/>
    <cellStyle name="Input 2 5 7 2" xfId="14019"/>
    <cellStyle name="Input 2 5 7 2 2" xfId="14020"/>
    <cellStyle name="Input 2 5 7 2 2 2" xfId="14021"/>
    <cellStyle name="Input 2 5 7 2 3" xfId="14022"/>
    <cellStyle name="Input 2 5 7 2 3 2" xfId="14023"/>
    <cellStyle name="Input 2 5 7 2 4" xfId="14024"/>
    <cellStyle name="Input 2 5 7 2 5" xfId="14025"/>
    <cellStyle name="Input 2 5 7 3" xfId="14026"/>
    <cellStyle name="Input 2 5 7 3 2" xfId="14027"/>
    <cellStyle name="Input 2 5 7 4" xfId="14028"/>
    <cellStyle name="Input 2 5 7 4 2" xfId="14029"/>
    <cellStyle name="Input 2 5 7 5" xfId="14030"/>
    <cellStyle name="Input 2 5 7 6" xfId="14031"/>
    <cellStyle name="Input 2 5 8" xfId="14032"/>
    <cellStyle name="Input 2 5 8 2" xfId="14033"/>
    <cellStyle name="Input 2 5 8 2 2" xfId="14034"/>
    <cellStyle name="Input 2 5 8 3" xfId="14035"/>
    <cellStyle name="Input 2 5 8 3 2" xfId="14036"/>
    <cellStyle name="Input 2 5 8 4" xfId="14037"/>
    <cellStyle name="Input 2 5 8 5" xfId="14038"/>
    <cellStyle name="Input 2 5 9" xfId="14039"/>
    <cellStyle name="Input 2 5 9 2" xfId="14040"/>
    <cellStyle name="Input 2 6" xfId="14041"/>
    <cellStyle name="Input 2 6 2" xfId="14042"/>
    <cellStyle name="Input 2 6 2 2" xfId="14043"/>
    <cellStyle name="Input 2 6 2 2 2" xfId="14044"/>
    <cellStyle name="Input 2 6 2 2 2 2" xfId="14045"/>
    <cellStyle name="Input 2 6 2 2 3" xfId="14046"/>
    <cellStyle name="Input 2 6 2 2 3 2" xfId="14047"/>
    <cellStyle name="Input 2 6 2 2 4" xfId="14048"/>
    <cellStyle name="Input 2 6 2 2 5" xfId="14049"/>
    <cellStyle name="Input 2 6 2 3" xfId="14050"/>
    <cellStyle name="Input 2 6 2 3 2" xfId="14051"/>
    <cellStyle name="Input 2 6 2 4" xfId="14052"/>
    <cellStyle name="Input 2 6 2 4 2" xfId="14053"/>
    <cellStyle name="Input 2 6 2 5" xfId="14054"/>
    <cellStyle name="Input 2 6 2 6" xfId="14055"/>
    <cellStyle name="Input 2 6 3" xfId="14056"/>
    <cellStyle name="Input 2 6 3 2" xfId="14057"/>
    <cellStyle name="Input 2 6 3 2 2" xfId="14058"/>
    <cellStyle name="Input 2 6 3 2 2 2" xfId="14059"/>
    <cellStyle name="Input 2 6 3 2 3" xfId="14060"/>
    <cellStyle name="Input 2 6 3 2 3 2" xfId="14061"/>
    <cellStyle name="Input 2 6 3 2 4" xfId="14062"/>
    <cellStyle name="Input 2 6 3 2 5" xfId="14063"/>
    <cellStyle name="Input 2 6 3 3" xfId="14064"/>
    <cellStyle name="Input 2 6 3 3 2" xfId="14065"/>
    <cellStyle name="Input 2 6 3 4" xfId="14066"/>
    <cellStyle name="Input 2 6 3 4 2" xfId="14067"/>
    <cellStyle name="Input 2 6 3 5" xfId="14068"/>
    <cellStyle name="Input 2 6 3 6" xfId="14069"/>
    <cellStyle name="Input 2 6 4" xfId="14070"/>
    <cellStyle name="Input 2 6 4 2" xfId="14071"/>
    <cellStyle name="Input 2 6 4 2 2" xfId="14072"/>
    <cellStyle name="Input 2 6 4 2 2 2" xfId="14073"/>
    <cellStyle name="Input 2 6 4 2 3" xfId="14074"/>
    <cellStyle name="Input 2 6 4 2 3 2" xfId="14075"/>
    <cellStyle name="Input 2 6 4 2 4" xfId="14076"/>
    <cellStyle name="Input 2 6 4 2 5" xfId="14077"/>
    <cellStyle name="Input 2 6 4 3" xfId="14078"/>
    <cellStyle name="Input 2 6 4 3 2" xfId="14079"/>
    <cellStyle name="Input 2 6 4 4" xfId="14080"/>
    <cellStyle name="Input 2 6 4 4 2" xfId="14081"/>
    <cellStyle name="Input 2 6 4 5" xfId="14082"/>
    <cellStyle name="Input 2 6 4 6" xfId="14083"/>
    <cellStyle name="Input 2 6 5" xfId="14084"/>
    <cellStyle name="Input 2 6 5 2" xfId="14085"/>
    <cellStyle name="Input 2 6 5 2 2" xfId="14086"/>
    <cellStyle name="Input 2 6 5 3" xfId="14087"/>
    <cellStyle name="Input 2 6 5 3 2" xfId="14088"/>
    <cellStyle name="Input 2 6 5 4" xfId="14089"/>
    <cellStyle name="Input 2 6 5 5" xfId="14090"/>
    <cellStyle name="Input 2 6 6" xfId="14091"/>
    <cellStyle name="Input 2 6 6 2" xfId="14092"/>
    <cellStyle name="Input 2 6 7" xfId="14093"/>
    <cellStyle name="Input 2 6 7 2" xfId="14094"/>
    <cellStyle name="Input 2 6 8" xfId="14095"/>
    <cellStyle name="Input 2 6 9" xfId="14096"/>
    <cellStyle name="Input 2 7" xfId="14097"/>
    <cellStyle name="Input 2 7 2" xfId="14098"/>
    <cellStyle name="Input 2 7 2 2" xfId="14099"/>
    <cellStyle name="Input 2 7 2 2 2" xfId="14100"/>
    <cellStyle name="Input 2 7 2 3" xfId="14101"/>
    <cellStyle name="Input 2 7 2 3 2" xfId="14102"/>
    <cellStyle name="Input 2 7 2 4" xfId="14103"/>
    <cellStyle name="Input 2 7 2 5" xfId="14104"/>
    <cellStyle name="Input 2 7 3" xfId="14105"/>
    <cellStyle name="Input 2 7 3 2" xfId="14106"/>
    <cellStyle name="Input 2 7 4" xfId="14107"/>
    <cellStyle name="Input 2 7 4 2" xfId="14108"/>
    <cellStyle name="Input 2 7 5" xfId="14109"/>
    <cellStyle name="Input 2 7 6" xfId="14110"/>
    <cellStyle name="Input 2 8" xfId="14111"/>
    <cellStyle name="Input 2 8 2" xfId="14112"/>
    <cellStyle name="Input 2 8 2 2" xfId="14113"/>
    <cellStyle name="Input 2 8 2 2 2" xfId="14114"/>
    <cellStyle name="Input 2 8 2 3" xfId="14115"/>
    <cellStyle name="Input 2 8 2 3 2" xfId="14116"/>
    <cellStyle name="Input 2 8 2 4" xfId="14117"/>
    <cellStyle name="Input 2 8 2 5" xfId="14118"/>
    <cellStyle name="Input 2 8 3" xfId="14119"/>
    <cellStyle name="Input 2 8 3 2" xfId="14120"/>
    <cellStyle name="Input 2 8 4" xfId="14121"/>
    <cellStyle name="Input 2 8 4 2" xfId="14122"/>
    <cellStyle name="Input 2 8 5" xfId="14123"/>
    <cellStyle name="Input 2 8 6" xfId="14124"/>
    <cellStyle name="Input 2 9" xfId="14125"/>
    <cellStyle name="Input 2 9 2" xfId="14126"/>
    <cellStyle name="Input 2 9 2 2" xfId="14127"/>
    <cellStyle name="Input 2 9 2 2 2" xfId="14128"/>
    <cellStyle name="Input 2 9 2 3" xfId="14129"/>
    <cellStyle name="Input 2 9 2 3 2" xfId="14130"/>
    <cellStyle name="Input 2 9 2 4" xfId="14131"/>
    <cellStyle name="Input 2 9 2 5" xfId="14132"/>
    <cellStyle name="Input 2 9 3" xfId="14133"/>
    <cellStyle name="Input 2 9 3 2" xfId="14134"/>
    <cellStyle name="Input 2 9 4" xfId="14135"/>
    <cellStyle name="Input 2 9 4 2" xfId="14136"/>
    <cellStyle name="Input 2 9 5" xfId="14137"/>
    <cellStyle name="Input 2 9 6" xfId="14138"/>
    <cellStyle name="Jegyzet" xfId="14139"/>
    <cellStyle name="Jegyzet 10" xfId="14140"/>
    <cellStyle name="Jegyzet 10 2" xfId="14141"/>
    <cellStyle name="Jegyzet 10 2 2" xfId="14142"/>
    <cellStyle name="Jegyzet 10 3" xfId="14143"/>
    <cellStyle name="Jegyzet 10 3 2" xfId="14144"/>
    <cellStyle name="Jegyzet 10 4" xfId="14145"/>
    <cellStyle name="Jegyzet 11" xfId="14146"/>
    <cellStyle name="Jegyzet 11 2" xfId="14147"/>
    <cellStyle name="Jegyzet 11 2 2" xfId="14148"/>
    <cellStyle name="Jegyzet 11 3" xfId="14149"/>
    <cellStyle name="Jegyzet 11 3 2" xfId="14150"/>
    <cellStyle name="Jegyzet 11 4" xfId="14151"/>
    <cellStyle name="Jegyzet 11 5" xfId="14152"/>
    <cellStyle name="Jegyzet 12" xfId="14153"/>
    <cellStyle name="Jegyzet 12 2" xfId="14154"/>
    <cellStyle name="Jegyzet 12 2 2" xfId="14155"/>
    <cellStyle name="Jegyzet 12 3" xfId="14156"/>
    <cellStyle name="Jegyzet 12 3 2" xfId="14157"/>
    <cellStyle name="Jegyzet 12 4" xfId="14158"/>
    <cellStyle name="Jegyzet 12 5" xfId="14159"/>
    <cellStyle name="Jegyzet 13" xfId="14160"/>
    <cellStyle name="Jegyzet 13 2" xfId="14161"/>
    <cellStyle name="Jegyzet 13 2 2" xfId="14162"/>
    <cellStyle name="Jegyzet 13 3" xfId="14163"/>
    <cellStyle name="Jegyzet 13 3 2" xfId="14164"/>
    <cellStyle name="Jegyzet 13 4" xfId="14165"/>
    <cellStyle name="Jegyzet 13 5" xfId="14166"/>
    <cellStyle name="Jegyzet 14" xfId="14167"/>
    <cellStyle name="Jegyzet 14 2" xfId="14168"/>
    <cellStyle name="Jegyzet 14 2 2" xfId="14169"/>
    <cellStyle name="Jegyzet 14 3" xfId="14170"/>
    <cellStyle name="Jegyzet 14 3 2" xfId="14171"/>
    <cellStyle name="Jegyzet 14 4" xfId="14172"/>
    <cellStyle name="Jegyzet 14 5" xfId="14173"/>
    <cellStyle name="Jegyzet 15" xfId="14174"/>
    <cellStyle name="Jegyzet 15 2" xfId="14175"/>
    <cellStyle name="Jegyzet 15 2 2" xfId="14176"/>
    <cellStyle name="Jegyzet 15 3" xfId="14177"/>
    <cellStyle name="Jegyzet 15 3 2" xfId="14178"/>
    <cellStyle name="Jegyzet 15 4" xfId="14179"/>
    <cellStyle name="Jegyzet 15 5" xfId="14180"/>
    <cellStyle name="Jegyzet 16" xfId="14181"/>
    <cellStyle name="Jegyzet 16 2" xfId="14182"/>
    <cellStyle name="Jegyzet 16 2 2" xfId="14183"/>
    <cellStyle name="Jegyzet 16 3" xfId="14184"/>
    <cellStyle name="Jegyzet 16 3 2" xfId="14185"/>
    <cellStyle name="Jegyzet 16 4" xfId="14186"/>
    <cellStyle name="Jegyzet 16 5" xfId="14187"/>
    <cellStyle name="Jegyzet 17" xfId="14188"/>
    <cellStyle name="Jegyzet 17 2" xfId="14189"/>
    <cellStyle name="Jegyzet 17 2 2" xfId="14190"/>
    <cellStyle name="Jegyzet 17 3" xfId="14191"/>
    <cellStyle name="Jegyzet 17 3 2" xfId="14192"/>
    <cellStyle name="Jegyzet 17 4" xfId="14193"/>
    <cellStyle name="Jegyzet 17 5" xfId="14194"/>
    <cellStyle name="Jegyzet 18" xfId="14195"/>
    <cellStyle name="Jegyzet 18 2" xfId="14196"/>
    <cellStyle name="Jegyzet 18 2 2" xfId="14197"/>
    <cellStyle name="Jegyzet 18 3" xfId="14198"/>
    <cellStyle name="Jegyzet 18 3 2" xfId="14199"/>
    <cellStyle name="Jegyzet 18 4" xfId="14200"/>
    <cellStyle name="Jegyzet 18 5" xfId="14201"/>
    <cellStyle name="Jegyzet 19" xfId="14202"/>
    <cellStyle name="Jegyzet 19 2" xfId="14203"/>
    <cellStyle name="Jegyzet 19 2 2" xfId="14204"/>
    <cellStyle name="Jegyzet 19 3" xfId="14205"/>
    <cellStyle name="Jegyzet 19 3 2" xfId="14206"/>
    <cellStyle name="Jegyzet 19 4" xfId="14207"/>
    <cellStyle name="Jegyzet 19 5" xfId="14208"/>
    <cellStyle name="Jegyzet 2" xfId="14209"/>
    <cellStyle name="Jegyzet 2 10" xfId="14210"/>
    <cellStyle name="Jegyzet 2 10 2" xfId="14211"/>
    <cellStyle name="Jegyzet 2 10 2 2" xfId="14212"/>
    <cellStyle name="Jegyzet 2 10 3" xfId="14213"/>
    <cellStyle name="Jegyzet 2 10 3 2" xfId="14214"/>
    <cellStyle name="Jegyzet 2 10 4" xfId="14215"/>
    <cellStyle name="Jegyzet 2 11" xfId="14216"/>
    <cellStyle name="Jegyzet 2 11 2" xfId="14217"/>
    <cellStyle name="Jegyzet 2 11 2 2" xfId="14218"/>
    <cellStyle name="Jegyzet 2 11 3" xfId="14219"/>
    <cellStyle name="Jegyzet 2 11 3 2" xfId="14220"/>
    <cellStyle name="Jegyzet 2 11 4" xfId="14221"/>
    <cellStyle name="Jegyzet 2 11 5" xfId="14222"/>
    <cellStyle name="Jegyzet 2 12" xfId="14223"/>
    <cellStyle name="Jegyzet 2 12 2" xfId="14224"/>
    <cellStyle name="Jegyzet 2 12 2 2" xfId="14225"/>
    <cellStyle name="Jegyzet 2 12 3" xfId="14226"/>
    <cellStyle name="Jegyzet 2 12 3 2" xfId="14227"/>
    <cellStyle name="Jegyzet 2 12 4" xfId="14228"/>
    <cellStyle name="Jegyzet 2 12 5" xfId="14229"/>
    <cellStyle name="Jegyzet 2 13" xfId="14230"/>
    <cellStyle name="Jegyzet 2 13 2" xfId="14231"/>
    <cellStyle name="Jegyzet 2 13 2 2" xfId="14232"/>
    <cellStyle name="Jegyzet 2 13 3" xfId="14233"/>
    <cellStyle name="Jegyzet 2 13 3 2" xfId="14234"/>
    <cellStyle name="Jegyzet 2 13 4" xfId="14235"/>
    <cellStyle name="Jegyzet 2 13 5" xfId="14236"/>
    <cellStyle name="Jegyzet 2 14" xfId="14237"/>
    <cellStyle name="Jegyzet 2 14 2" xfId="14238"/>
    <cellStyle name="Jegyzet 2 14 2 2" xfId="14239"/>
    <cellStyle name="Jegyzet 2 14 3" xfId="14240"/>
    <cellStyle name="Jegyzet 2 14 3 2" xfId="14241"/>
    <cellStyle name="Jegyzet 2 14 4" xfId="14242"/>
    <cellStyle name="Jegyzet 2 14 5" xfId="14243"/>
    <cellStyle name="Jegyzet 2 15" xfId="14244"/>
    <cellStyle name="Jegyzet 2 15 2" xfId="14245"/>
    <cellStyle name="Jegyzet 2 15 2 2" xfId="14246"/>
    <cellStyle name="Jegyzet 2 15 3" xfId="14247"/>
    <cellStyle name="Jegyzet 2 15 3 2" xfId="14248"/>
    <cellStyle name="Jegyzet 2 15 4" xfId="14249"/>
    <cellStyle name="Jegyzet 2 15 5" xfId="14250"/>
    <cellStyle name="Jegyzet 2 16" xfId="14251"/>
    <cellStyle name="Jegyzet 2 16 2" xfId="14252"/>
    <cellStyle name="Jegyzet 2 16 2 2" xfId="14253"/>
    <cellStyle name="Jegyzet 2 16 3" xfId="14254"/>
    <cellStyle name="Jegyzet 2 16 3 2" xfId="14255"/>
    <cellStyle name="Jegyzet 2 16 4" xfId="14256"/>
    <cellStyle name="Jegyzet 2 16 5" xfId="14257"/>
    <cellStyle name="Jegyzet 2 17" xfId="14258"/>
    <cellStyle name="Jegyzet 2 17 2" xfId="14259"/>
    <cellStyle name="Jegyzet 2 17 2 2" xfId="14260"/>
    <cellStyle name="Jegyzet 2 17 3" xfId="14261"/>
    <cellStyle name="Jegyzet 2 17 3 2" xfId="14262"/>
    <cellStyle name="Jegyzet 2 17 4" xfId="14263"/>
    <cellStyle name="Jegyzet 2 17 5" xfId="14264"/>
    <cellStyle name="Jegyzet 2 18" xfId="14265"/>
    <cellStyle name="Jegyzet 2 18 2" xfId="14266"/>
    <cellStyle name="Jegyzet 2 18 2 2" xfId="14267"/>
    <cellStyle name="Jegyzet 2 18 3" xfId="14268"/>
    <cellStyle name="Jegyzet 2 18 3 2" xfId="14269"/>
    <cellStyle name="Jegyzet 2 18 4" xfId="14270"/>
    <cellStyle name="Jegyzet 2 18 5" xfId="14271"/>
    <cellStyle name="Jegyzet 2 19" xfId="14272"/>
    <cellStyle name="Jegyzet 2 19 2" xfId="14273"/>
    <cellStyle name="Jegyzet 2 19 2 2" xfId="14274"/>
    <cellStyle name="Jegyzet 2 19 3" xfId="14275"/>
    <cellStyle name="Jegyzet 2 19 3 2" xfId="14276"/>
    <cellStyle name="Jegyzet 2 19 4" xfId="14277"/>
    <cellStyle name="Jegyzet 2 19 5" xfId="14278"/>
    <cellStyle name="Jegyzet 2 2" xfId="14279"/>
    <cellStyle name="Jegyzet 2 2 10" xfId="14280"/>
    <cellStyle name="Jegyzet 2 2 10 2" xfId="14281"/>
    <cellStyle name="Jegyzet 2 2 11" xfId="14282"/>
    <cellStyle name="Jegyzet 2 2 2" xfId="14283"/>
    <cellStyle name="Jegyzet 2 2 2 10" xfId="14284"/>
    <cellStyle name="Jegyzet 2 2 2 2" xfId="14285"/>
    <cellStyle name="Jegyzet 2 2 2 2 2" xfId="14286"/>
    <cellStyle name="Jegyzet 2 2 2 2 2 2" xfId="14287"/>
    <cellStyle name="Jegyzet 2 2 2 2 2 2 2" xfId="14288"/>
    <cellStyle name="Jegyzet 2 2 2 2 2 2 2 2" xfId="14289"/>
    <cellStyle name="Jegyzet 2 2 2 2 2 2 3" xfId="14290"/>
    <cellStyle name="Jegyzet 2 2 2 2 2 2 3 2" xfId="14291"/>
    <cellStyle name="Jegyzet 2 2 2 2 2 2 4" xfId="14292"/>
    <cellStyle name="Jegyzet 2 2 2 2 2 3" xfId="14293"/>
    <cellStyle name="Jegyzet 2 2 2 2 2 3 2" xfId="14294"/>
    <cellStyle name="Jegyzet 2 2 2 2 2 4" xfId="14295"/>
    <cellStyle name="Jegyzet 2 2 2 2 2 4 2" xfId="14296"/>
    <cellStyle name="Jegyzet 2 2 2 2 2 5" xfId="14297"/>
    <cellStyle name="Jegyzet 2 2 2 2 3" xfId="14298"/>
    <cellStyle name="Jegyzet 2 2 2 2 3 2" xfId="14299"/>
    <cellStyle name="Jegyzet 2 2 2 2 3 2 2" xfId="14300"/>
    <cellStyle name="Jegyzet 2 2 2 2 3 2 2 2" xfId="14301"/>
    <cellStyle name="Jegyzet 2 2 2 2 3 2 3" xfId="14302"/>
    <cellStyle name="Jegyzet 2 2 2 2 3 2 3 2" xfId="14303"/>
    <cellStyle name="Jegyzet 2 2 2 2 3 2 4" xfId="14304"/>
    <cellStyle name="Jegyzet 2 2 2 2 3 3" xfId="14305"/>
    <cellStyle name="Jegyzet 2 2 2 2 3 3 2" xfId="14306"/>
    <cellStyle name="Jegyzet 2 2 2 2 3 4" xfId="14307"/>
    <cellStyle name="Jegyzet 2 2 2 2 3 4 2" xfId="14308"/>
    <cellStyle name="Jegyzet 2 2 2 2 3 5" xfId="14309"/>
    <cellStyle name="Jegyzet 2 2 2 2 4" xfId="14310"/>
    <cellStyle name="Jegyzet 2 2 2 2 4 2" xfId="14311"/>
    <cellStyle name="Jegyzet 2 2 2 2 4 2 2" xfId="14312"/>
    <cellStyle name="Jegyzet 2 2 2 2 4 2 2 2" xfId="14313"/>
    <cellStyle name="Jegyzet 2 2 2 2 4 2 3" xfId="14314"/>
    <cellStyle name="Jegyzet 2 2 2 2 4 2 3 2" xfId="14315"/>
    <cellStyle name="Jegyzet 2 2 2 2 4 2 4" xfId="14316"/>
    <cellStyle name="Jegyzet 2 2 2 2 4 3" xfId="14317"/>
    <cellStyle name="Jegyzet 2 2 2 2 4 3 2" xfId="14318"/>
    <cellStyle name="Jegyzet 2 2 2 2 4 4" xfId="14319"/>
    <cellStyle name="Jegyzet 2 2 2 2 4 4 2" xfId="14320"/>
    <cellStyle name="Jegyzet 2 2 2 2 4 5" xfId="14321"/>
    <cellStyle name="Jegyzet 2 2 2 2 5" xfId="14322"/>
    <cellStyle name="Jegyzet 2 2 2 2 5 2" xfId="14323"/>
    <cellStyle name="Jegyzet 2 2 2 2 5 2 2" xfId="14324"/>
    <cellStyle name="Jegyzet 2 2 2 2 5 3" xfId="14325"/>
    <cellStyle name="Jegyzet 2 2 2 2 5 3 2" xfId="14326"/>
    <cellStyle name="Jegyzet 2 2 2 2 5 4" xfId="14327"/>
    <cellStyle name="Jegyzet 2 2 2 2 6" xfId="14328"/>
    <cellStyle name="Jegyzet 2 2 2 2 6 2" xfId="14329"/>
    <cellStyle name="Jegyzet 2 2 2 2 7" xfId="14330"/>
    <cellStyle name="Jegyzet 2 2 2 2 7 2" xfId="14331"/>
    <cellStyle name="Jegyzet 2 2 2 2 8" xfId="14332"/>
    <cellStyle name="Jegyzet 2 2 2 3" xfId="14333"/>
    <cellStyle name="Jegyzet 2 2 2 3 2" xfId="14334"/>
    <cellStyle name="Jegyzet 2 2 2 3 2 2" xfId="14335"/>
    <cellStyle name="Jegyzet 2 2 2 3 2 2 2" xfId="14336"/>
    <cellStyle name="Jegyzet 2 2 2 3 2 2 2 2" xfId="14337"/>
    <cellStyle name="Jegyzet 2 2 2 3 2 2 3" xfId="14338"/>
    <cellStyle name="Jegyzet 2 2 2 3 2 2 3 2" xfId="14339"/>
    <cellStyle name="Jegyzet 2 2 2 3 2 2 4" xfId="14340"/>
    <cellStyle name="Jegyzet 2 2 2 3 2 3" xfId="14341"/>
    <cellStyle name="Jegyzet 2 2 2 3 2 3 2" xfId="14342"/>
    <cellStyle name="Jegyzet 2 2 2 3 2 4" xfId="14343"/>
    <cellStyle name="Jegyzet 2 2 2 3 2 4 2" xfId="14344"/>
    <cellStyle name="Jegyzet 2 2 2 3 2 5" xfId="14345"/>
    <cellStyle name="Jegyzet 2 2 2 3 3" xfId="14346"/>
    <cellStyle name="Jegyzet 2 2 2 3 3 2" xfId="14347"/>
    <cellStyle name="Jegyzet 2 2 2 3 3 2 2" xfId="14348"/>
    <cellStyle name="Jegyzet 2 2 2 3 3 2 2 2" xfId="14349"/>
    <cellStyle name="Jegyzet 2 2 2 3 3 2 3" xfId="14350"/>
    <cellStyle name="Jegyzet 2 2 2 3 3 2 3 2" xfId="14351"/>
    <cellStyle name="Jegyzet 2 2 2 3 3 2 4" xfId="14352"/>
    <cellStyle name="Jegyzet 2 2 2 3 3 3" xfId="14353"/>
    <cellStyle name="Jegyzet 2 2 2 3 3 3 2" xfId="14354"/>
    <cellStyle name="Jegyzet 2 2 2 3 3 4" xfId="14355"/>
    <cellStyle name="Jegyzet 2 2 2 3 3 4 2" xfId="14356"/>
    <cellStyle name="Jegyzet 2 2 2 3 3 5" xfId="14357"/>
    <cellStyle name="Jegyzet 2 2 2 3 4" xfId="14358"/>
    <cellStyle name="Jegyzet 2 2 2 3 4 2" xfId="14359"/>
    <cellStyle name="Jegyzet 2 2 2 3 4 2 2" xfId="14360"/>
    <cellStyle name="Jegyzet 2 2 2 3 4 3" xfId="14361"/>
    <cellStyle name="Jegyzet 2 2 2 3 4 3 2" xfId="14362"/>
    <cellStyle name="Jegyzet 2 2 2 3 4 4" xfId="14363"/>
    <cellStyle name="Jegyzet 2 2 2 3 5" xfId="14364"/>
    <cellStyle name="Jegyzet 2 2 2 3 5 2" xfId="14365"/>
    <cellStyle name="Jegyzet 2 2 2 3 6" xfId="14366"/>
    <cellStyle name="Jegyzet 2 2 2 3 6 2" xfId="14367"/>
    <cellStyle name="Jegyzet 2 2 2 3 7" xfId="14368"/>
    <cellStyle name="Jegyzet 2 2 2 4" xfId="14369"/>
    <cellStyle name="Jegyzet 2 2 2 4 2" xfId="14370"/>
    <cellStyle name="Jegyzet 2 2 2 4 2 2" xfId="14371"/>
    <cellStyle name="Jegyzet 2 2 2 4 2 2 2" xfId="14372"/>
    <cellStyle name="Jegyzet 2 2 2 4 2 3" xfId="14373"/>
    <cellStyle name="Jegyzet 2 2 2 4 2 3 2" xfId="14374"/>
    <cellStyle name="Jegyzet 2 2 2 4 2 4" xfId="14375"/>
    <cellStyle name="Jegyzet 2 2 2 4 3" xfId="14376"/>
    <cellStyle name="Jegyzet 2 2 2 4 3 2" xfId="14377"/>
    <cellStyle name="Jegyzet 2 2 2 4 4" xfId="14378"/>
    <cellStyle name="Jegyzet 2 2 2 4 4 2" xfId="14379"/>
    <cellStyle name="Jegyzet 2 2 2 4 5" xfId="14380"/>
    <cellStyle name="Jegyzet 2 2 2 5" xfId="14381"/>
    <cellStyle name="Jegyzet 2 2 2 5 2" xfId="14382"/>
    <cellStyle name="Jegyzet 2 2 2 5 2 2" xfId="14383"/>
    <cellStyle name="Jegyzet 2 2 2 5 2 2 2" xfId="14384"/>
    <cellStyle name="Jegyzet 2 2 2 5 2 3" xfId="14385"/>
    <cellStyle name="Jegyzet 2 2 2 5 2 3 2" xfId="14386"/>
    <cellStyle name="Jegyzet 2 2 2 5 2 4" xfId="14387"/>
    <cellStyle name="Jegyzet 2 2 2 5 3" xfId="14388"/>
    <cellStyle name="Jegyzet 2 2 2 5 3 2" xfId="14389"/>
    <cellStyle name="Jegyzet 2 2 2 5 4" xfId="14390"/>
    <cellStyle name="Jegyzet 2 2 2 5 4 2" xfId="14391"/>
    <cellStyle name="Jegyzet 2 2 2 5 5" xfId="14392"/>
    <cellStyle name="Jegyzet 2 2 2 6" xfId="14393"/>
    <cellStyle name="Jegyzet 2 2 2 6 2" xfId="14394"/>
    <cellStyle name="Jegyzet 2 2 2 6 2 2" xfId="14395"/>
    <cellStyle name="Jegyzet 2 2 2 6 2 2 2" xfId="14396"/>
    <cellStyle name="Jegyzet 2 2 2 6 2 3" xfId="14397"/>
    <cellStyle name="Jegyzet 2 2 2 6 2 3 2" xfId="14398"/>
    <cellStyle name="Jegyzet 2 2 2 6 2 4" xfId="14399"/>
    <cellStyle name="Jegyzet 2 2 2 6 3" xfId="14400"/>
    <cellStyle name="Jegyzet 2 2 2 6 3 2" xfId="14401"/>
    <cellStyle name="Jegyzet 2 2 2 6 4" xfId="14402"/>
    <cellStyle name="Jegyzet 2 2 2 6 4 2" xfId="14403"/>
    <cellStyle name="Jegyzet 2 2 2 6 5" xfId="14404"/>
    <cellStyle name="Jegyzet 2 2 2 7" xfId="14405"/>
    <cellStyle name="Jegyzet 2 2 2 7 2" xfId="14406"/>
    <cellStyle name="Jegyzet 2 2 2 7 2 2" xfId="14407"/>
    <cellStyle name="Jegyzet 2 2 2 7 3" xfId="14408"/>
    <cellStyle name="Jegyzet 2 2 2 7 3 2" xfId="14409"/>
    <cellStyle name="Jegyzet 2 2 2 7 4" xfId="14410"/>
    <cellStyle name="Jegyzet 2 2 2 8" xfId="14411"/>
    <cellStyle name="Jegyzet 2 2 2 8 2" xfId="14412"/>
    <cellStyle name="Jegyzet 2 2 2 9" xfId="14413"/>
    <cellStyle name="Jegyzet 2 2 2 9 2" xfId="14414"/>
    <cellStyle name="Jegyzet 2 2 3" xfId="14415"/>
    <cellStyle name="Jegyzet 2 2 3 2" xfId="14416"/>
    <cellStyle name="Jegyzet 2 2 3 2 2" xfId="14417"/>
    <cellStyle name="Jegyzet 2 2 3 2 2 2" xfId="14418"/>
    <cellStyle name="Jegyzet 2 2 3 2 2 2 2" xfId="14419"/>
    <cellStyle name="Jegyzet 2 2 3 2 2 3" xfId="14420"/>
    <cellStyle name="Jegyzet 2 2 3 2 2 3 2" xfId="14421"/>
    <cellStyle name="Jegyzet 2 2 3 2 2 4" xfId="14422"/>
    <cellStyle name="Jegyzet 2 2 3 2 3" xfId="14423"/>
    <cellStyle name="Jegyzet 2 2 3 2 3 2" xfId="14424"/>
    <cellStyle name="Jegyzet 2 2 3 2 4" xfId="14425"/>
    <cellStyle name="Jegyzet 2 2 3 2 4 2" xfId="14426"/>
    <cellStyle name="Jegyzet 2 2 3 2 5" xfId="14427"/>
    <cellStyle name="Jegyzet 2 2 3 3" xfId="14428"/>
    <cellStyle name="Jegyzet 2 2 3 3 2" xfId="14429"/>
    <cellStyle name="Jegyzet 2 2 3 3 2 2" xfId="14430"/>
    <cellStyle name="Jegyzet 2 2 3 3 2 2 2" xfId="14431"/>
    <cellStyle name="Jegyzet 2 2 3 3 2 3" xfId="14432"/>
    <cellStyle name="Jegyzet 2 2 3 3 2 3 2" xfId="14433"/>
    <cellStyle name="Jegyzet 2 2 3 3 2 4" xfId="14434"/>
    <cellStyle name="Jegyzet 2 2 3 3 3" xfId="14435"/>
    <cellStyle name="Jegyzet 2 2 3 3 3 2" xfId="14436"/>
    <cellStyle name="Jegyzet 2 2 3 3 4" xfId="14437"/>
    <cellStyle name="Jegyzet 2 2 3 3 4 2" xfId="14438"/>
    <cellStyle name="Jegyzet 2 2 3 3 5" xfId="14439"/>
    <cellStyle name="Jegyzet 2 2 3 4" xfId="14440"/>
    <cellStyle name="Jegyzet 2 2 3 4 2" xfId="14441"/>
    <cellStyle name="Jegyzet 2 2 3 4 2 2" xfId="14442"/>
    <cellStyle name="Jegyzet 2 2 3 4 2 2 2" xfId="14443"/>
    <cellStyle name="Jegyzet 2 2 3 4 2 3" xfId="14444"/>
    <cellStyle name="Jegyzet 2 2 3 4 2 3 2" xfId="14445"/>
    <cellStyle name="Jegyzet 2 2 3 4 2 4" xfId="14446"/>
    <cellStyle name="Jegyzet 2 2 3 4 3" xfId="14447"/>
    <cellStyle name="Jegyzet 2 2 3 4 3 2" xfId="14448"/>
    <cellStyle name="Jegyzet 2 2 3 4 4" xfId="14449"/>
    <cellStyle name="Jegyzet 2 2 3 4 4 2" xfId="14450"/>
    <cellStyle name="Jegyzet 2 2 3 4 5" xfId="14451"/>
    <cellStyle name="Jegyzet 2 2 3 5" xfId="14452"/>
    <cellStyle name="Jegyzet 2 2 3 5 2" xfId="14453"/>
    <cellStyle name="Jegyzet 2 2 3 5 2 2" xfId="14454"/>
    <cellStyle name="Jegyzet 2 2 3 5 3" xfId="14455"/>
    <cellStyle name="Jegyzet 2 2 3 5 3 2" xfId="14456"/>
    <cellStyle name="Jegyzet 2 2 3 5 4" xfId="14457"/>
    <cellStyle name="Jegyzet 2 2 3 6" xfId="14458"/>
    <cellStyle name="Jegyzet 2 2 3 6 2" xfId="14459"/>
    <cellStyle name="Jegyzet 2 2 3 7" xfId="14460"/>
    <cellStyle name="Jegyzet 2 2 3 7 2" xfId="14461"/>
    <cellStyle name="Jegyzet 2 2 3 8" xfId="14462"/>
    <cellStyle name="Jegyzet 2 2 4" xfId="14463"/>
    <cellStyle name="Jegyzet 2 2 4 2" xfId="14464"/>
    <cellStyle name="Jegyzet 2 2 4 2 2" xfId="14465"/>
    <cellStyle name="Jegyzet 2 2 4 2 2 2" xfId="14466"/>
    <cellStyle name="Jegyzet 2 2 4 2 2 2 2" xfId="14467"/>
    <cellStyle name="Jegyzet 2 2 4 2 2 3" xfId="14468"/>
    <cellStyle name="Jegyzet 2 2 4 2 2 3 2" xfId="14469"/>
    <cellStyle name="Jegyzet 2 2 4 2 2 4" xfId="14470"/>
    <cellStyle name="Jegyzet 2 2 4 2 3" xfId="14471"/>
    <cellStyle name="Jegyzet 2 2 4 2 3 2" xfId="14472"/>
    <cellStyle name="Jegyzet 2 2 4 2 4" xfId="14473"/>
    <cellStyle name="Jegyzet 2 2 4 2 4 2" xfId="14474"/>
    <cellStyle name="Jegyzet 2 2 4 2 5" xfId="14475"/>
    <cellStyle name="Jegyzet 2 2 4 3" xfId="14476"/>
    <cellStyle name="Jegyzet 2 2 4 3 2" xfId="14477"/>
    <cellStyle name="Jegyzet 2 2 4 3 2 2" xfId="14478"/>
    <cellStyle name="Jegyzet 2 2 4 3 2 2 2" xfId="14479"/>
    <cellStyle name="Jegyzet 2 2 4 3 2 3" xfId="14480"/>
    <cellStyle name="Jegyzet 2 2 4 3 2 3 2" xfId="14481"/>
    <cellStyle name="Jegyzet 2 2 4 3 2 4" xfId="14482"/>
    <cellStyle name="Jegyzet 2 2 4 3 3" xfId="14483"/>
    <cellStyle name="Jegyzet 2 2 4 3 3 2" xfId="14484"/>
    <cellStyle name="Jegyzet 2 2 4 3 4" xfId="14485"/>
    <cellStyle name="Jegyzet 2 2 4 3 4 2" xfId="14486"/>
    <cellStyle name="Jegyzet 2 2 4 3 5" xfId="14487"/>
    <cellStyle name="Jegyzet 2 2 4 4" xfId="14488"/>
    <cellStyle name="Jegyzet 2 2 4 4 2" xfId="14489"/>
    <cellStyle name="Jegyzet 2 2 4 4 2 2" xfId="14490"/>
    <cellStyle name="Jegyzet 2 2 4 4 3" xfId="14491"/>
    <cellStyle name="Jegyzet 2 2 4 4 3 2" xfId="14492"/>
    <cellStyle name="Jegyzet 2 2 4 4 4" xfId="14493"/>
    <cellStyle name="Jegyzet 2 2 4 5" xfId="14494"/>
    <cellStyle name="Jegyzet 2 2 4 5 2" xfId="14495"/>
    <cellStyle name="Jegyzet 2 2 4 6" xfId="14496"/>
    <cellStyle name="Jegyzet 2 2 4 6 2" xfId="14497"/>
    <cellStyle name="Jegyzet 2 2 4 7" xfId="14498"/>
    <cellStyle name="Jegyzet 2 2 5" xfId="14499"/>
    <cellStyle name="Jegyzet 2 2 5 2" xfId="14500"/>
    <cellStyle name="Jegyzet 2 2 5 2 2" xfId="14501"/>
    <cellStyle name="Jegyzet 2 2 5 2 2 2" xfId="14502"/>
    <cellStyle name="Jegyzet 2 2 5 2 3" xfId="14503"/>
    <cellStyle name="Jegyzet 2 2 5 2 3 2" xfId="14504"/>
    <cellStyle name="Jegyzet 2 2 5 2 4" xfId="14505"/>
    <cellStyle name="Jegyzet 2 2 5 3" xfId="14506"/>
    <cellStyle name="Jegyzet 2 2 5 3 2" xfId="14507"/>
    <cellStyle name="Jegyzet 2 2 5 4" xfId="14508"/>
    <cellStyle name="Jegyzet 2 2 5 4 2" xfId="14509"/>
    <cellStyle name="Jegyzet 2 2 5 5" xfId="14510"/>
    <cellStyle name="Jegyzet 2 2 6" xfId="14511"/>
    <cellStyle name="Jegyzet 2 2 6 2" xfId="14512"/>
    <cellStyle name="Jegyzet 2 2 6 2 2" xfId="14513"/>
    <cellStyle name="Jegyzet 2 2 6 2 2 2" xfId="14514"/>
    <cellStyle name="Jegyzet 2 2 6 2 3" xfId="14515"/>
    <cellStyle name="Jegyzet 2 2 6 2 3 2" xfId="14516"/>
    <cellStyle name="Jegyzet 2 2 6 2 4" xfId="14517"/>
    <cellStyle name="Jegyzet 2 2 6 3" xfId="14518"/>
    <cellStyle name="Jegyzet 2 2 6 3 2" xfId="14519"/>
    <cellStyle name="Jegyzet 2 2 6 4" xfId="14520"/>
    <cellStyle name="Jegyzet 2 2 6 4 2" xfId="14521"/>
    <cellStyle name="Jegyzet 2 2 6 5" xfId="14522"/>
    <cellStyle name="Jegyzet 2 2 7" xfId="14523"/>
    <cellStyle name="Jegyzet 2 2 7 2" xfId="14524"/>
    <cellStyle name="Jegyzet 2 2 7 2 2" xfId="14525"/>
    <cellStyle name="Jegyzet 2 2 7 2 2 2" xfId="14526"/>
    <cellStyle name="Jegyzet 2 2 7 2 3" xfId="14527"/>
    <cellStyle name="Jegyzet 2 2 7 2 3 2" xfId="14528"/>
    <cellStyle name="Jegyzet 2 2 7 2 4" xfId="14529"/>
    <cellStyle name="Jegyzet 2 2 7 3" xfId="14530"/>
    <cellStyle name="Jegyzet 2 2 7 3 2" xfId="14531"/>
    <cellStyle name="Jegyzet 2 2 7 4" xfId="14532"/>
    <cellStyle name="Jegyzet 2 2 7 4 2" xfId="14533"/>
    <cellStyle name="Jegyzet 2 2 7 5" xfId="14534"/>
    <cellStyle name="Jegyzet 2 2 8" xfId="14535"/>
    <cellStyle name="Jegyzet 2 2 8 2" xfId="14536"/>
    <cellStyle name="Jegyzet 2 2 8 2 2" xfId="14537"/>
    <cellStyle name="Jegyzet 2 2 8 3" xfId="14538"/>
    <cellStyle name="Jegyzet 2 2 8 3 2" xfId="14539"/>
    <cellStyle name="Jegyzet 2 2 8 4" xfId="14540"/>
    <cellStyle name="Jegyzet 2 2 9" xfId="14541"/>
    <cellStyle name="Jegyzet 2 2 9 2" xfId="14542"/>
    <cellStyle name="Jegyzet 2 20" xfId="14543"/>
    <cellStyle name="Jegyzet 2 20 2" xfId="14544"/>
    <cellStyle name="Jegyzet 2 20 2 2" xfId="14545"/>
    <cellStyle name="Jegyzet 2 20 3" xfId="14546"/>
    <cellStyle name="Jegyzet 2 20 3 2" xfId="14547"/>
    <cellStyle name="Jegyzet 2 20 4" xfId="14548"/>
    <cellStyle name="Jegyzet 2 20 5" xfId="14549"/>
    <cellStyle name="Jegyzet 2 21" xfId="14550"/>
    <cellStyle name="Jegyzet 2 21 2" xfId="14551"/>
    <cellStyle name="Jegyzet 2 21 2 2" xfId="14552"/>
    <cellStyle name="Jegyzet 2 21 3" xfId="14553"/>
    <cellStyle name="Jegyzet 2 21 3 2" xfId="14554"/>
    <cellStyle name="Jegyzet 2 21 4" xfId="14555"/>
    <cellStyle name="Jegyzet 2 21 5" xfId="14556"/>
    <cellStyle name="Jegyzet 2 22" xfId="14557"/>
    <cellStyle name="Jegyzet 2 22 2" xfId="14558"/>
    <cellStyle name="Jegyzet 2 22 2 2" xfId="14559"/>
    <cellStyle name="Jegyzet 2 22 3" xfId="14560"/>
    <cellStyle name="Jegyzet 2 22 3 2" xfId="14561"/>
    <cellStyle name="Jegyzet 2 22 4" xfId="14562"/>
    <cellStyle name="Jegyzet 2 22 5" xfId="14563"/>
    <cellStyle name="Jegyzet 2 23" xfId="14564"/>
    <cellStyle name="Jegyzet 2 23 2" xfId="14565"/>
    <cellStyle name="Jegyzet 2 23 2 2" xfId="14566"/>
    <cellStyle name="Jegyzet 2 23 3" xfId="14567"/>
    <cellStyle name="Jegyzet 2 23 3 2" xfId="14568"/>
    <cellStyle name="Jegyzet 2 23 4" xfId="14569"/>
    <cellStyle name="Jegyzet 2 23 5" xfId="14570"/>
    <cellStyle name="Jegyzet 2 24" xfId="14571"/>
    <cellStyle name="Jegyzet 2 24 2" xfId="14572"/>
    <cellStyle name="Jegyzet 2 25" xfId="14573"/>
    <cellStyle name="Jegyzet 2 25 2" xfId="14574"/>
    <cellStyle name="Jegyzet 2 26" xfId="14575"/>
    <cellStyle name="Jegyzet 2 26 2" xfId="14576"/>
    <cellStyle name="Jegyzet 2 27" xfId="14577"/>
    <cellStyle name="Jegyzet 2 28" xfId="14578"/>
    <cellStyle name="Jegyzet 2 3" xfId="14579"/>
    <cellStyle name="Jegyzet 2 3 10" xfId="14580"/>
    <cellStyle name="Jegyzet 2 3 2" xfId="14581"/>
    <cellStyle name="Jegyzet 2 3 2 2" xfId="14582"/>
    <cellStyle name="Jegyzet 2 3 2 2 2" xfId="14583"/>
    <cellStyle name="Jegyzet 2 3 2 2 2 2" xfId="14584"/>
    <cellStyle name="Jegyzet 2 3 2 2 2 2 2" xfId="14585"/>
    <cellStyle name="Jegyzet 2 3 2 2 2 3" xfId="14586"/>
    <cellStyle name="Jegyzet 2 3 2 2 2 3 2" xfId="14587"/>
    <cellStyle name="Jegyzet 2 3 2 2 2 4" xfId="14588"/>
    <cellStyle name="Jegyzet 2 3 2 2 3" xfId="14589"/>
    <cellStyle name="Jegyzet 2 3 2 2 3 2" xfId="14590"/>
    <cellStyle name="Jegyzet 2 3 2 2 4" xfId="14591"/>
    <cellStyle name="Jegyzet 2 3 2 2 4 2" xfId="14592"/>
    <cellStyle name="Jegyzet 2 3 2 2 5" xfId="14593"/>
    <cellStyle name="Jegyzet 2 3 2 3" xfId="14594"/>
    <cellStyle name="Jegyzet 2 3 2 3 2" xfId="14595"/>
    <cellStyle name="Jegyzet 2 3 2 3 2 2" xfId="14596"/>
    <cellStyle name="Jegyzet 2 3 2 3 2 2 2" xfId="14597"/>
    <cellStyle name="Jegyzet 2 3 2 3 2 3" xfId="14598"/>
    <cellStyle name="Jegyzet 2 3 2 3 2 3 2" xfId="14599"/>
    <cellStyle name="Jegyzet 2 3 2 3 2 4" xfId="14600"/>
    <cellStyle name="Jegyzet 2 3 2 3 3" xfId="14601"/>
    <cellStyle name="Jegyzet 2 3 2 3 3 2" xfId="14602"/>
    <cellStyle name="Jegyzet 2 3 2 3 4" xfId="14603"/>
    <cellStyle name="Jegyzet 2 3 2 3 4 2" xfId="14604"/>
    <cellStyle name="Jegyzet 2 3 2 3 5" xfId="14605"/>
    <cellStyle name="Jegyzet 2 3 2 4" xfId="14606"/>
    <cellStyle name="Jegyzet 2 3 2 4 2" xfId="14607"/>
    <cellStyle name="Jegyzet 2 3 2 4 2 2" xfId="14608"/>
    <cellStyle name="Jegyzet 2 3 2 4 2 2 2" xfId="14609"/>
    <cellStyle name="Jegyzet 2 3 2 4 2 3" xfId="14610"/>
    <cellStyle name="Jegyzet 2 3 2 4 2 3 2" xfId="14611"/>
    <cellStyle name="Jegyzet 2 3 2 4 2 4" xfId="14612"/>
    <cellStyle name="Jegyzet 2 3 2 4 3" xfId="14613"/>
    <cellStyle name="Jegyzet 2 3 2 4 3 2" xfId="14614"/>
    <cellStyle name="Jegyzet 2 3 2 4 4" xfId="14615"/>
    <cellStyle name="Jegyzet 2 3 2 4 4 2" xfId="14616"/>
    <cellStyle name="Jegyzet 2 3 2 4 5" xfId="14617"/>
    <cellStyle name="Jegyzet 2 3 2 5" xfId="14618"/>
    <cellStyle name="Jegyzet 2 3 2 5 2" xfId="14619"/>
    <cellStyle name="Jegyzet 2 3 2 5 2 2" xfId="14620"/>
    <cellStyle name="Jegyzet 2 3 2 5 3" xfId="14621"/>
    <cellStyle name="Jegyzet 2 3 2 5 3 2" xfId="14622"/>
    <cellStyle name="Jegyzet 2 3 2 5 4" xfId="14623"/>
    <cellStyle name="Jegyzet 2 3 2 6" xfId="14624"/>
    <cellStyle name="Jegyzet 2 3 2 6 2" xfId="14625"/>
    <cellStyle name="Jegyzet 2 3 2 7" xfId="14626"/>
    <cellStyle name="Jegyzet 2 3 2 7 2" xfId="14627"/>
    <cellStyle name="Jegyzet 2 3 2 8" xfId="14628"/>
    <cellStyle name="Jegyzet 2 3 3" xfId="14629"/>
    <cellStyle name="Jegyzet 2 3 3 2" xfId="14630"/>
    <cellStyle name="Jegyzet 2 3 3 2 2" xfId="14631"/>
    <cellStyle name="Jegyzet 2 3 3 2 2 2" xfId="14632"/>
    <cellStyle name="Jegyzet 2 3 3 2 2 2 2" xfId="14633"/>
    <cellStyle name="Jegyzet 2 3 3 2 2 3" xfId="14634"/>
    <cellStyle name="Jegyzet 2 3 3 2 2 3 2" xfId="14635"/>
    <cellStyle name="Jegyzet 2 3 3 2 2 4" xfId="14636"/>
    <cellStyle name="Jegyzet 2 3 3 2 3" xfId="14637"/>
    <cellStyle name="Jegyzet 2 3 3 2 3 2" xfId="14638"/>
    <cellStyle name="Jegyzet 2 3 3 2 4" xfId="14639"/>
    <cellStyle name="Jegyzet 2 3 3 2 4 2" xfId="14640"/>
    <cellStyle name="Jegyzet 2 3 3 2 5" xfId="14641"/>
    <cellStyle name="Jegyzet 2 3 3 3" xfId="14642"/>
    <cellStyle name="Jegyzet 2 3 3 3 2" xfId="14643"/>
    <cellStyle name="Jegyzet 2 3 3 3 2 2" xfId="14644"/>
    <cellStyle name="Jegyzet 2 3 3 3 2 2 2" xfId="14645"/>
    <cellStyle name="Jegyzet 2 3 3 3 2 3" xfId="14646"/>
    <cellStyle name="Jegyzet 2 3 3 3 2 3 2" xfId="14647"/>
    <cellStyle name="Jegyzet 2 3 3 3 2 4" xfId="14648"/>
    <cellStyle name="Jegyzet 2 3 3 3 3" xfId="14649"/>
    <cellStyle name="Jegyzet 2 3 3 3 3 2" xfId="14650"/>
    <cellStyle name="Jegyzet 2 3 3 3 4" xfId="14651"/>
    <cellStyle name="Jegyzet 2 3 3 3 4 2" xfId="14652"/>
    <cellStyle name="Jegyzet 2 3 3 3 5" xfId="14653"/>
    <cellStyle name="Jegyzet 2 3 3 4" xfId="14654"/>
    <cellStyle name="Jegyzet 2 3 3 4 2" xfId="14655"/>
    <cellStyle name="Jegyzet 2 3 3 4 2 2" xfId="14656"/>
    <cellStyle name="Jegyzet 2 3 3 4 3" xfId="14657"/>
    <cellStyle name="Jegyzet 2 3 3 4 3 2" xfId="14658"/>
    <cellStyle name="Jegyzet 2 3 3 4 4" xfId="14659"/>
    <cellStyle name="Jegyzet 2 3 3 5" xfId="14660"/>
    <cellStyle name="Jegyzet 2 3 3 5 2" xfId="14661"/>
    <cellStyle name="Jegyzet 2 3 3 6" xfId="14662"/>
    <cellStyle name="Jegyzet 2 3 3 6 2" xfId="14663"/>
    <cellStyle name="Jegyzet 2 3 3 7" xfId="14664"/>
    <cellStyle name="Jegyzet 2 3 4" xfId="14665"/>
    <cellStyle name="Jegyzet 2 3 4 2" xfId="14666"/>
    <cellStyle name="Jegyzet 2 3 4 2 2" xfId="14667"/>
    <cellStyle name="Jegyzet 2 3 4 2 2 2" xfId="14668"/>
    <cellStyle name="Jegyzet 2 3 4 2 3" xfId="14669"/>
    <cellStyle name="Jegyzet 2 3 4 2 3 2" xfId="14670"/>
    <cellStyle name="Jegyzet 2 3 4 2 4" xfId="14671"/>
    <cellStyle name="Jegyzet 2 3 4 3" xfId="14672"/>
    <cellStyle name="Jegyzet 2 3 4 3 2" xfId="14673"/>
    <cellStyle name="Jegyzet 2 3 4 4" xfId="14674"/>
    <cellStyle name="Jegyzet 2 3 4 4 2" xfId="14675"/>
    <cellStyle name="Jegyzet 2 3 4 5" xfId="14676"/>
    <cellStyle name="Jegyzet 2 3 5" xfId="14677"/>
    <cellStyle name="Jegyzet 2 3 5 2" xfId="14678"/>
    <cellStyle name="Jegyzet 2 3 5 2 2" xfId="14679"/>
    <cellStyle name="Jegyzet 2 3 5 2 2 2" xfId="14680"/>
    <cellStyle name="Jegyzet 2 3 5 2 3" xfId="14681"/>
    <cellStyle name="Jegyzet 2 3 5 2 3 2" xfId="14682"/>
    <cellStyle name="Jegyzet 2 3 5 2 4" xfId="14683"/>
    <cellStyle name="Jegyzet 2 3 5 3" xfId="14684"/>
    <cellStyle name="Jegyzet 2 3 5 3 2" xfId="14685"/>
    <cellStyle name="Jegyzet 2 3 5 4" xfId="14686"/>
    <cellStyle name="Jegyzet 2 3 5 4 2" xfId="14687"/>
    <cellStyle name="Jegyzet 2 3 5 5" xfId="14688"/>
    <cellStyle name="Jegyzet 2 3 6" xfId="14689"/>
    <cellStyle name="Jegyzet 2 3 6 2" xfId="14690"/>
    <cellStyle name="Jegyzet 2 3 6 2 2" xfId="14691"/>
    <cellStyle name="Jegyzet 2 3 6 2 2 2" xfId="14692"/>
    <cellStyle name="Jegyzet 2 3 6 2 3" xfId="14693"/>
    <cellStyle name="Jegyzet 2 3 6 2 3 2" xfId="14694"/>
    <cellStyle name="Jegyzet 2 3 6 2 4" xfId="14695"/>
    <cellStyle name="Jegyzet 2 3 6 3" xfId="14696"/>
    <cellStyle name="Jegyzet 2 3 6 3 2" xfId="14697"/>
    <cellStyle name="Jegyzet 2 3 6 4" xfId="14698"/>
    <cellStyle name="Jegyzet 2 3 6 4 2" xfId="14699"/>
    <cellStyle name="Jegyzet 2 3 6 5" xfId="14700"/>
    <cellStyle name="Jegyzet 2 3 7" xfId="14701"/>
    <cellStyle name="Jegyzet 2 3 7 2" xfId="14702"/>
    <cellStyle name="Jegyzet 2 3 7 2 2" xfId="14703"/>
    <cellStyle name="Jegyzet 2 3 7 3" xfId="14704"/>
    <cellStyle name="Jegyzet 2 3 7 3 2" xfId="14705"/>
    <cellStyle name="Jegyzet 2 3 7 4" xfId="14706"/>
    <cellStyle name="Jegyzet 2 3 8" xfId="14707"/>
    <cellStyle name="Jegyzet 2 3 8 2" xfId="14708"/>
    <cellStyle name="Jegyzet 2 3 9" xfId="14709"/>
    <cellStyle name="Jegyzet 2 3 9 2" xfId="14710"/>
    <cellStyle name="Jegyzet 2 4" xfId="14711"/>
    <cellStyle name="Jegyzet 2 4 10" xfId="14712"/>
    <cellStyle name="Jegyzet 2 4 2" xfId="14713"/>
    <cellStyle name="Jegyzet 2 4 2 2" xfId="14714"/>
    <cellStyle name="Jegyzet 2 4 2 2 2" xfId="14715"/>
    <cellStyle name="Jegyzet 2 4 2 2 2 2" xfId="14716"/>
    <cellStyle name="Jegyzet 2 4 2 2 2 2 2" xfId="14717"/>
    <cellStyle name="Jegyzet 2 4 2 2 2 3" xfId="14718"/>
    <cellStyle name="Jegyzet 2 4 2 2 2 3 2" xfId="14719"/>
    <cellStyle name="Jegyzet 2 4 2 2 2 4" xfId="14720"/>
    <cellStyle name="Jegyzet 2 4 2 2 3" xfId="14721"/>
    <cellStyle name="Jegyzet 2 4 2 2 3 2" xfId="14722"/>
    <cellStyle name="Jegyzet 2 4 2 2 4" xfId="14723"/>
    <cellStyle name="Jegyzet 2 4 2 2 4 2" xfId="14724"/>
    <cellStyle name="Jegyzet 2 4 2 2 5" xfId="14725"/>
    <cellStyle name="Jegyzet 2 4 2 3" xfId="14726"/>
    <cellStyle name="Jegyzet 2 4 2 3 2" xfId="14727"/>
    <cellStyle name="Jegyzet 2 4 2 3 2 2" xfId="14728"/>
    <cellStyle name="Jegyzet 2 4 2 3 2 2 2" xfId="14729"/>
    <cellStyle name="Jegyzet 2 4 2 3 2 3" xfId="14730"/>
    <cellStyle name="Jegyzet 2 4 2 3 2 3 2" xfId="14731"/>
    <cellStyle name="Jegyzet 2 4 2 3 2 4" xfId="14732"/>
    <cellStyle name="Jegyzet 2 4 2 3 3" xfId="14733"/>
    <cellStyle name="Jegyzet 2 4 2 3 3 2" xfId="14734"/>
    <cellStyle name="Jegyzet 2 4 2 3 4" xfId="14735"/>
    <cellStyle name="Jegyzet 2 4 2 3 4 2" xfId="14736"/>
    <cellStyle name="Jegyzet 2 4 2 3 5" xfId="14737"/>
    <cellStyle name="Jegyzet 2 4 2 4" xfId="14738"/>
    <cellStyle name="Jegyzet 2 4 2 4 2" xfId="14739"/>
    <cellStyle name="Jegyzet 2 4 2 4 2 2" xfId="14740"/>
    <cellStyle name="Jegyzet 2 4 2 4 2 2 2" xfId="14741"/>
    <cellStyle name="Jegyzet 2 4 2 4 2 3" xfId="14742"/>
    <cellStyle name="Jegyzet 2 4 2 4 2 3 2" xfId="14743"/>
    <cellStyle name="Jegyzet 2 4 2 4 2 4" xfId="14744"/>
    <cellStyle name="Jegyzet 2 4 2 4 3" xfId="14745"/>
    <cellStyle name="Jegyzet 2 4 2 4 3 2" xfId="14746"/>
    <cellStyle name="Jegyzet 2 4 2 4 4" xfId="14747"/>
    <cellStyle name="Jegyzet 2 4 2 4 4 2" xfId="14748"/>
    <cellStyle name="Jegyzet 2 4 2 4 5" xfId="14749"/>
    <cellStyle name="Jegyzet 2 4 2 5" xfId="14750"/>
    <cellStyle name="Jegyzet 2 4 2 5 2" xfId="14751"/>
    <cellStyle name="Jegyzet 2 4 2 5 2 2" xfId="14752"/>
    <cellStyle name="Jegyzet 2 4 2 5 3" xfId="14753"/>
    <cellStyle name="Jegyzet 2 4 2 5 3 2" xfId="14754"/>
    <cellStyle name="Jegyzet 2 4 2 5 4" xfId="14755"/>
    <cellStyle name="Jegyzet 2 4 2 6" xfId="14756"/>
    <cellStyle name="Jegyzet 2 4 2 6 2" xfId="14757"/>
    <cellStyle name="Jegyzet 2 4 2 7" xfId="14758"/>
    <cellStyle name="Jegyzet 2 4 2 7 2" xfId="14759"/>
    <cellStyle name="Jegyzet 2 4 2 8" xfId="14760"/>
    <cellStyle name="Jegyzet 2 4 3" xfId="14761"/>
    <cellStyle name="Jegyzet 2 4 3 2" xfId="14762"/>
    <cellStyle name="Jegyzet 2 4 3 2 2" xfId="14763"/>
    <cellStyle name="Jegyzet 2 4 3 2 2 2" xfId="14764"/>
    <cellStyle name="Jegyzet 2 4 3 2 2 2 2" xfId="14765"/>
    <cellStyle name="Jegyzet 2 4 3 2 2 3" xfId="14766"/>
    <cellStyle name="Jegyzet 2 4 3 2 2 3 2" xfId="14767"/>
    <cellStyle name="Jegyzet 2 4 3 2 2 4" xfId="14768"/>
    <cellStyle name="Jegyzet 2 4 3 2 3" xfId="14769"/>
    <cellStyle name="Jegyzet 2 4 3 2 3 2" xfId="14770"/>
    <cellStyle name="Jegyzet 2 4 3 2 4" xfId="14771"/>
    <cellStyle name="Jegyzet 2 4 3 2 4 2" xfId="14772"/>
    <cellStyle name="Jegyzet 2 4 3 2 5" xfId="14773"/>
    <cellStyle name="Jegyzet 2 4 3 3" xfId="14774"/>
    <cellStyle name="Jegyzet 2 4 3 3 2" xfId="14775"/>
    <cellStyle name="Jegyzet 2 4 3 3 2 2" xfId="14776"/>
    <cellStyle name="Jegyzet 2 4 3 3 2 2 2" xfId="14777"/>
    <cellStyle name="Jegyzet 2 4 3 3 2 3" xfId="14778"/>
    <cellStyle name="Jegyzet 2 4 3 3 2 3 2" xfId="14779"/>
    <cellStyle name="Jegyzet 2 4 3 3 2 4" xfId="14780"/>
    <cellStyle name="Jegyzet 2 4 3 3 3" xfId="14781"/>
    <cellStyle name="Jegyzet 2 4 3 3 3 2" xfId="14782"/>
    <cellStyle name="Jegyzet 2 4 3 3 4" xfId="14783"/>
    <cellStyle name="Jegyzet 2 4 3 3 4 2" xfId="14784"/>
    <cellStyle name="Jegyzet 2 4 3 3 5" xfId="14785"/>
    <cellStyle name="Jegyzet 2 4 3 4" xfId="14786"/>
    <cellStyle name="Jegyzet 2 4 3 4 2" xfId="14787"/>
    <cellStyle name="Jegyzet 2 4 3 4 2 2" xfId="14788"/>
    <cellStyle name="Jegyzet 2 4 3 4 3" xfId="14789"/>
    <cellStyle name="Jegyzet 2 4 3 4 3 2" xfId="14790"/>
    <cellStyle name="Jegyzet 2 4 3 4 4" xfId="14791"/>
    <cellStyle name="Jegyzet 2 4 3 5" xfId="14792"/>
    <cellStyle name="Jegyzet 2 4 3 5 2" xfId="14793"/>
    <cellStyle name="Jegyzet 2 4 3 6" xfId="14794"/>
    <cellStyle name="Jegyzet 2 4 3 6 2" xfId="14795"/>
    <cellStyle name="Jegyzet 2 4 3 7" xfId="14796"/>
    <cellStyle name="Jegyzet 2 4 4" xfId="14797"/>
    <cellStyle name="Jegyzet 2 4 4 2" xfId="14798"/>
    <cellStyle name="Jegyzet 2 4 4 2 2" xfId="14799"/>
    <cellStyle name="Jegyzet 2 4 4 2 2 2" xfId="14800"/>
    <cellStyle name="Jegyzet 2 4 4 2 3" xfId="14801"/>
    <cellStyle name="Jegyzet 2 4 4 2 3 2" xfId="14802"/>
    <cellStyle name="Jegyzet 2 4 4 2 4" xfId="14803"/>
    <cellStyle name="Jegyzet 2 4 4 3" xfId="14804"/>
    <cellStyle name="Jegyzet 2 4 4 3 2" xfId="14805"/>
    <cellStyle name="Jegyzet 2 4 4 4" xfId="14806"/>
    <cellStyle name="Jegyzet 2 4 4 4 2" xfId="14807"/>
    <cellStyle name="Jegyzet 2 4 4 5" xfId="14808"/>
    <cellStyle name="Jegyzet 2 4 5" xfId="14809"/>
    <cellStyle name="Jegyzet 2 4 5 2" xfId="14810"/>
    <cellStyle name="Jegyzet 2 4 5 2 2" xfId="14811"/>
    <cellStyle name="Jegyzet 2 4 5 2 2 2" xfId="14812"/>
    <cellStyle name="Jegyzet 2 4 5 2 3" xfId="14813"/>
    <cellStyle name="Jegyzet 2 4 5 2 3 2" xfId="14814"/>
    <cellStyle name="Jegyzet 2 4 5 2 4" xfId="14815"/>
    <cellStyle name="Jegyzet 2 4 5 3" xfId="14816"/>
    <cellStyle name="Jegyzet 2 4 5 3 2" xfId="14817"/>
    <cellStyle name="Jegyzet 2 4 5 4" xfId="14818"/>
    <cellStyle name="Jegyzet 2 4 5 4 2" xfId="14819"/>
    <cellStyle name="Jegyzet 2 4 5 5" xfId="14820"/>
    <cellStyle name="Jegyzet 2 4 6" xfId="14821"/>
    <cellStyle name="Jegyzet 2 4 6 2" xfId="14822"/>
    <cellStyle name="Jegyzet 2 4 6 2 2" xfId="14823"/>
    <cellStyle name="Jegyzet 2 4 6 2 2 2" xfId="14824"/>
    <cellStyle name="Jegyzet 2 4 6 2 3" xfId="14825"/>
    <cellStyle name="Jegyzet 2 4 6 2 3 2" xfId="14826"/>
    <cellStyle name="Jegyzet 2 4 6 2 4" xfId="14827"/>
    <cellStyle name="Jegyzet 2 4 6 3" xfId="14828"/>
    <cellStyle name="Jegyzet 2 4 6 3 2" xfId="14829"/>
    <cellStyle name="Jegyzet 2 4 6 4" xfId="14830"/>
    <cellStyle name="Jegyzet 2 4 6 4 2" xfId="14831"/>
    <cellStyle name="Jegyzet 2 4 6 5" xfId="14832"/>
    <cellStyle name="Jegyzet 2 4 7" xfId="14833"/>
    <cellStyle name="Jegyzet 2 4 7 2" xfId="14834"/>
    <cellStyle name="Jegyzet 2 4 7 2 2" xfId="14835"/>
    <cellStyle name="Jegyzet 2 4 7 3" xfId="14836"/>
    <cellStyle name="Jegyzet 2 4 7 3 2" xfId="14837"/>
    <cellStyle name="Jegyzet 2 4 7 4" xfId="14838"/>
    <cellStyle name="Jegyzet 2 4 8" xfId="14839"/>
    <cellStyle name="Jegyzet 2 4 8 2" xfId="14840"/>
    <cellStyle name="Jegyzet 2 4 9" xfId="14841"/>
    <cellStyle name="Jegyzet 2 4 9 2" xfId="14842"/>
    <cellStyle name="Jegyzet 2 5" xfId="14843"/>
    <cellStyle name="Jegyzet 2 5 10" xfId="14844"/>
    <cellStyle name="Jegyzet 2 5 2" xfId="14845"/>
    <cellStyle name="Jegyzet 2 5 2 2" xfId="14846"/>
    <cellStyle name="Jegyzet 2 5 2 2 2" xfId="14847"/>
    <cellStyle name="Jegyzet 2 5 2 2 2 2" xfId="14848"/>
    <cellStyle name="Jegyzet 2 5 2 2 2 2 2" xfId="14849"/>
    <cellStyle name="Jegyzet 2 5 2 2 2 3" xfId="14850"/>
    <cellStyle name="Jegyzet 2 5 2 2 2 3 2" xfId="14851"/>
    <cellStyle name="Jegyzet 2 5 2 2 2 4" xfId="14852"/>
    <cellStyle name="Jegyzet 2 5 2 2 3" xfId="14853"/>
    <cellStyle name="Jegyzet 2 5 2 2 3 2" xfId="14854"/>
    <cellStyle name="Jegyzet 2 5 2 2 4" xfId="14855"/>
    <cellStyle name="Jegyzet 2 5 2 2 4 2" xfId="14856"/>
    <cellStyle name="Jegyzet 2 5 2 2 5" xfId="14857"/>
    <cellStyle name="Jegyzet 2 5 2 3" xfId="14858"/>
    <cellStyle name="Jegyzet 2 5 2 3 2" xfId="14859"/>
    <cellStyle name="Jegyzet 2 5 2 3 2 2" xfId="14860"/>
    <cellStyle name="Jegyzet 2 5 2 3 2 2 2" xfId="14861"/>
    <cellStyle name="Jegyzet 2 5 2 3 2 3" xfId="14862"/>
    <cellStyle name="Jegyzet 2 5 2 3 2 3 2" xfId="14863"/>
    <cellStyle name="Jegyzet 2 5 2 3 2 4" xfId="14864"/>
    <cellStyle name="Jegyzet 2 5 2 3 3" xfId="14865"/>
    <cellStyle name="Jegyzet 2 5 2 3 3 2" xfId="14866"/>
    <cellStyle name="Jegyzet 2 5 2 3 4" xfId="14867"/>
    <cellStyle name="Jegyzet 2 5 2 3 4 2" xfId="14868"/>
    <cellStyle name="Jegyzet 2 5 2 3 5" xfId="14869"/>
    <cellStyle name="Jegyzet 2 5 2 4" xfId="14870"/>
    <cellStyle name="Jegyzet 2 5 2 4 2" xfId="14871"/>
    <cellStyle name="Jegyzet 2 5 2 4 2 2" xfId="14872"/>
    <cellStyle name="Jegyzet 2 5 2 4 2 2 2" xfId="14873"/>
    <cellStyle name="Jegyzet 2 5 2 4 2 3" xfId="14874"/>
    <cellStyle name="Jegyzet 2 5 2 4 2 3 2" xfId="14875"/>
    <cellStyle name="Jegyzet 2 5 2 4 2 4" xfId="14876"/>
    <cellStyle name="Jegyzet 2 5 2 4 3" xfId="14877"/>
    <cellStyle name="Jegyzet 2 5 2 4 3 2" xfId="14878"/>
    <cellStyle name="Jegyzet 2 5 2 4 4" xfId="14879"/>
    <cellStyle name="Jegyzet 2 5 2 4 4 2" xfId="14880"/>
    <cellStyle name="Jegyzet 2 5 2 4 5" xfId="14881"/>
    <cellStyle name="Jegyzet 2 5 2 5" xfId="14882"/>
    <cellStyle name="Jegyzet 2 5 2 5 2" xfId="14883"/>
    <cellStyle name="Jegyzet 2 5 2 5 2 2" xfId="14884"/>
    <cellStyle name="Jegyzet 2 5 2 5 3" xfId="14885"/>
    <cellStyle name="Jegyzet 2 5 2 5 3 2" xfId="14886"/>
    <cellStyle name="Jegyzet 2 5 2 5 4" xfId="14887"/>
    <cellStyle name="Jegyzet 2 5 2 6" xfId="14888"/>
    <cellStyle name="Jegyzet 2 5 2 6 2" xfId="14889"/>
    <cellStyle name="Jegyzet 2 5 2 7" xfId="14890"/>
    <cellStyle name="Jegyzet 2 5 2 7 2" xfId="14891"/>
    <cellStyle name="Jegyzet 2 5 2 8" xfId="14892"/>
    <cellStyle name="Jegyzet 2 5 3" xfId="14893"/>
    <cellStyle name="Jegyzet 2 5 3 2" xfId="14894"/>
    <cellStyle name="Jegyzet 2 5 3 2 2" xfId="14895"/>
    <cellStyle name="Jegyzet 2 5 3 2 2 2" xfId="14896"/>
    <cellStyle name="Jegyzet 2 5 3 2 3" xfId="14897"/>
    <cellStyle name="Jegyzet 2 5 3 2 3 2" xfId="14898"/>
    <cellStyle name="Jegyzet 2 5 3 2 4" xfId="14899"/>
    <cellStyle name="Jegyzet 2 5 3 3" xfId="14900"/>
    <cellStyle name="Jegyzet 2 5 3 3 2" xfId="14901"/>
    <cellStyle name="Jegyzet 2 5 3 4" xfId="14902"/>
    <cellStyle name="Jegyzet 2 5 3 4 2" xfId="14903"/>
    <cellStyle name="Jegyzet 2 5 3 5" xfId="14904"/>
    <cellStyle name="Jegyzet 2 5 4" xfId="14905"/>
    <cellStyle name="Jegyzet 2 5 4 2" xfId="14906"/>
    <cellStyle name="Jegyzet 2 5 4 2 2" xfId="14907"/>
    <cellStyle name="Jegyzet 2 5 4 2 2 2" xfId="14908"/>
    <cellStyle name="Jegyzet 2 5 4 2 3" xfId="14909"/>
    <cellStyle name="Jegyzet 2 5 4 2 3 2" xfId="14910"/>
    <cellStyle name="Jegyzet 2 5 4 2 4" xfId="14911"/>
    <cellStyle name="Jegyzet 2 5 4 3" xfId="14912"/>
    <cellStyle name="Jegyzet 2 5 4 3 2" xfId="14913"/>
    <cellStyle name="Jegyzet 2 5 4 4" xfId="14914"/>
    <cellStyle name="Jegyzet 2 5 4 4 2" xfId="14915"/>
    <cellStyle name="Jegyzet 2 5 4 5" xfId="14916"/>
    <cellStyle name="Jegyzet 2 5 5" xfId="14917"/>
    <cellStyle name="Jegyzet 2 5 5 2" xfId="14918"/>
    <cellStyle name="Jegyzet 2 5 5 2 2" xfId="14919"/>
    <cellStyle name="Jegyzet 2 5 5 2 2 2" xfId="14920"/>
    <cellStyle name="Jegyzet 2 5 5 2 3" xfId="14921"/>
    <cellStyle name="Jegyzet 2 5 5 2 3 2" xfId="14922"/>
    <cellStyle name="Jegyzet 2 5 5 2 4" xfId="14923"/>
    <cellStyle name="Jegyzet 2 5 5 3" xfId="14924"/>
    <cellStyle name="Jegyzet 2 5 5 3 2" xfId="14925"/>
    <cellStyle name="Jegyzet 2 5 5 4" xfId="14926"/>
    <cellStyle name="Jegyzet 2 5 5 4 2" xfId="14927"/>
    <cellStyle name="Jegyzet 2 5 5 5" xfId="14928"/>
    <cellStyle name="Jegyzet 2 5 6" xfId="14929"/>
    <cellStyle name="Jegyzet 2 5 6 2" xfId="14930"/>
    <cellStyle name="Jegyzet 2 5 6 2 2" xfId="14931"/>
    <cellStyle name="Jegyzet 2 5 6 2 2 2" xfId="14932"/>
    <cellStyle name="Jegyzet 2 5 6 2 3" xfId="14933"/>
    <cellStyle name="Jegyzet 2 5 6 2 3 2" xfId="14934"/>
    <cellStyle name="Jegyzet 2 5 6 2 4" xfId="14935"/>
    <cellStyle name="Jegyzet 2 5 6 3" xfId="14936"/>
    <cellStyle name="Jegyzet 2 5 6 3 2" xfId="14937"/>
    <cellStyle name="Jegyzet 2 5 6 4" xfId="14938"/>
    <cellStyle name="Jegyzet 2 5 6 4 2" xfId="14939"/>
    <cellStyle name="Jegyzet 2 5 6 5" xfId="14940"/>
    <cellStyle name="Jegyzet 2 5 7" xfId="14941"/>
    <cellStyle name="Jegyzet 2 5 7 2" xfId="14942"/>
    <cellStyle name="Jegyzet 2 5 7 2 2" xfId="14943"/>
    <cellStyle name="Jegyzet 2 5 7 3" xfId="14944"/>
    <cellStyle name="Jegyzet 2 5 7 3 2" xfId="14945"/>
    <cellStyle name="Jegyzet 2 5 7 4" xfId="14946"/>
    <cellStyle name="Jegyzet 2 5 8" xfId="14947"/>
    <cellStyle name="Jegyzet 2 5 8 2" xfId="14948"/>
    <cellStyle name="Jegyzet 2 5 9" xfId="14949"/>
    <cellStyle name="Jegyzet 2 5 9 2" xfId="14950"/>
    <cellStyle name="Jegyzet 2 6" xfId="14951"/>
    <cellStyle name="Jegyzet 2 6 2" xfId="14952"/>
    <cellStyle name="Jegyzet 2 6 2 2" xfId="14953"/>
    <cellStyle name="Jegyzet 2 6 2 2 2" xfId="14954"/>
    <cellStyle name="Jegyzet 2 6 2 2 2 2" xfId="14955"/>
    <cellStyle name="Jegyzet 2 6 2 2 3" xfId="14956"/>
    <cellStyle name="Jegyzet 2 6 2 2 3 2" xfId="14957"/>
    <cellStyle name="Jegyzet 2 6 2 2 4" xfId="14958"/>
    <cellStyle name="Jegyzet 2 6 2 3" xfId="14959"/>
    <cellStyle name="Jegyzet 2 6 2 3 2" xfId="14960"/>
    <cellStyle name="Jegyzet 2 6 2 4" xfId="14961"/>
    <cellStyle name="Jegyzet 2 6 2 4 2" xfId="14962"/>
    <cellStyle name="Jegyzet 2 6 2 5" xfId="14963"/>
    <cellStyle name="Jegyzet 2 6 3" xfId="14964"/>
    <cellStyle name="Jegyzet 2 6 3 2" xfId="14965"/>
    <cellStyle name="Jegyzet 2 6 3 2 2" xfId="14966"/>
    <cellStyle name="Jegyzet 2 6 3 2 2 2" xfId="14967"/>
    <cellStyle name="Jegyzet 2 6 3 2 3" xfId="14968"/>
    <cellStyle name="Jegyzet 2 6 3 2 3 2" xfId="14969"/>
    <cellStyle name="Jegyzet 2 6 3 2 4" xfId="14970"/>
    <cellStyle name="Jegyzet 2 6 3 3" xfId="14971"/>
    <cellStyle name="Jegyzet 2 6 3 3 2" xfId="14972"/>
    <cellStyle name="Jegyzet 2 6 3 4" xfId="14973"/>
    <cellStyle name="Jegyzet 2 6 3 4 2" xfId="14974"/>
    <cellStyle name="Jegyzet 2 6 3 5" xfId="14975"/>
    <cellStyle name="Jegyzet 2 6 4" xfId="14976"/>
    <cellStyle name="Jegyzet 2 6 4 2" xfId="14977"/>
    <cellStyle name="Jegyzet 2 6 4 2 2" xfId="14978"/>
    <cellStyle name="Jegyzet 2 6 4 2 2 2" xfId="14979"/>
    <cellStyle name="Jegyzet 2 6 4 2 3" xfId="14980"/>
    <cellStyle name="Jegyzet 2 6 4 2 3 2" xfId="14981"/>
    <cellStyle name="Jegyzet 2 6 4 2 4" xfId="14982"/>
    <cellStyle name="Jegyzet 2 6 4 3" xfId="14983"/>
    <cellStyle name="Jegyzet 2 6 4 3 2" xfId="14984"/>
    <cellStyle name="Jegyzet 2 6 4 4" xfId="14985"/>
    <cellStyle name="Jegyzet 2 6 4 4 2" xfId="14986"/>
    <cellStyle name="Jegyzet 2 6 4 5" xfId="14987"/>
    <cellStyle name="Jegyzet 2 6 5" xfId="14988"/>
    <cellStyle name="Jegyzet 2 6 5 2" xfId="14989"/>
    <cellStyle name="Jegyzet 2 6 5 2 2" xfId="14990"/>
    <cellStyle name="Jegyzet 2 6 5 3" xfId="14991"/>
    <cellStyle name="Jegyzet 2 6 5 3 2" xfId="14992"/>
    <cellStyle name="Jegyzet 2 6 5 4" xfId="14993"/>
    <cellStyle name="Jegyzet 2 6 6" xfId="14994"/>
    <cellStyle name="Jegyzet 2 6 6 2" xfId="14995"/>
    <cellStyle name="Jegyzet 2 6 7" xfId="14996"/>
    <cellStyle name="Jegyzet 2 6 7 2" xfId="14997"/>
    <cellStyle name="Jegyzet 2 6 8" xfId="14998"/>
    <cellStyle name="Jegyzet 2 7" xfId="14999"/>
    <cellStyle name="Jegyzet 2 7 2" xfId="15000"/>
    <cellStyle name="Jegyzet 2 7 2 2" xfId="15001"/>
    <cellStyle name="Jegyzet 2 7 2 2 2" xfId="15002"/>
    <cellStyle name="Jegyzet 2 7 2 3" xfId="15003"/>
    <cellStyle name="Jegyzet 2 7 2 3 2" xfId="15004"/>
    <cellStyle name="Jegyzet 2 7 2 4" xfId="15005"/>
    <cellStyle name="Jegyzet 2 7 3" xfId="15006"/>
    <cellStyle name="Jegyzet 2 7 3 2" xfId="15007"/>
    <cellStyle name="Jegyzet 2 7 4" xfId="15008"/>
    <cellStyle name="Jegyzet 2 7 4 2" xfId="15009"/>
    <cellStyle name="Jegyzet 2 7 5" xfId="15010"/>
    <cellStyle name="Jegyzet 2 8" xfId="15011"/>
    <cellStyle name="Jegyzet 2 8 2" xfId="15012"/>
    <cellStyle name="Jegyzet 2 8 2 2" xfId="15013"/>
    <cellStyle name="Jegyzet 2 8 2 2 2" xfId="15014"/>
    <cellStyle name="Jegyzet 2 8 2 3" xfId="15015"/>
    <cellStyle name="Jegyzet 2 8 2 3 2" xfId="15016"/>
    <cellStyle name="Jegyzet 2 8 2 4" xfId="15017"/>
    <cellStyle name="Jegyzet 2 8 3" xfId="15018"/>
    <cellStyle name="Jegyzet 2 8 3 2" xfId="15019"/>
    <cellStyle name="Jegyzet 2 8 4" xfId="15020"/>
    <cellStyle name="Jegyzet 2 8 4 2" xfId="15021"/>
    <cellStyle name="Jegyzet 2 8 5" xfId="15022"/>
    <cellStyle name="Jegyzet 2 9" xfId="15023"/>
    <cellStyle name="Jegyzet 2 9 2" xfId="15024"/>
    <cellStyle name="Jegyzet 2 9 2 2" xfId="15025"/>
    <cellStyle name="Jegyzet 2 9 2 2 2" xfId="15026"/>
    <cellStyle name="Jegyzet 2 9 2 3" xfId="15027"/>
    <cellStyle name="Jegyzet 2 9 2 3 2" xfId="15028"/>
    <cellStyle name="Jegyzet 2 9 2 4" xfId="15029"/>
    <cellStyle name="Jegyzet 2 9 3" xfId="15030"/>
    <cellStyle name="Jegyzet 2 9 3 2" xfId="15031"/>
    <cellStyle name="Jegyzet 2 9 4" xfId="15032"/>
    <cellStyle name="Jegyzet 2 9 4 2" xfId="15033"/>
    <cellStyle name="Jegyzet 2 9 5" xfId="15034"/>
    <cellStyle name="Jegyzet 20" xfId="15035"/>
    <cellStyle name="Jegyzet 20 2" xfId="15036"/>
    <cellStyle name="Jegyzet 20 2 2" xfId="15037"/>
    <cellStyle name="Jegyzet 20 3" xfId="15038"/>
    <cellStyle name="Jegyzet 20 3 2" xfId="15039"/>
    <cellStyle name="Jegyzet 20 4" xfId="15040"/>
    <cellStyle name="Jegyzet 20 5" xfId="15041"/>
    <cellStyle name="Jegyzet 21" xfId="15042"/>
    <cellStyle name="Jegyzet 21 2" xfId="15043"/>
    <cellStyle name="Jegyzet 21 2 2" xfId="15044"/>
    <cellStyle name="Jegyzet 21 3" xfId="15045"/>
    <cellStyle name="Jegyzet 21 3 2" xfId="15046"/>
    <cellStyle name="Jegyzet 21 4" xfId="15047"/>
    <cellStyle name="Jegyzet 21 5" xfId="15048"/>
    <cellStyle name="Jegyzet 22" xfId="15049"/>
    <cellStyle name="Jegyzet 22 2" xfId="15050"/>
    <cellStyle name="Jegyzet 22 2 2" xfId="15051"/>
    <cellStyle name="Jegyzet 22 3" xfId="15052"/>
    <cellStyle name="Jegyzet 22 3 2" xfId="15053"/>
    <cellStyle name="Jegyzet 22 4" xfId="15054"/>
    <cellStyle name="Jegyzet 22 5" xfId="15055"/>
    <cellStyle name="Jegyzet 23" xfId="15056"/>
    <cellStyle name="Jegyzet 23 2" xfId="15057"/>
    <cellStyle name="Jegyzet 23 2 2" xfId="15058"/>
    <cellStyle name="Jegyzet 23 3" xfId="15059"/>
    <cellStyle name="Jegyzet 23 3 2" xfId="15060"/>
    <cellStyle name="Jegyzet 23 4" xfId="15061"/>
    <cellStyle name="Jegyzet 23 5" xfId="15062"/>
    <cellStyle name="Jegyzet 24" xfId="15063"/>
    <cellStyle name="Jegyzet 25" xfId="15064"/>
    <cellStyle name="Jegyzet 3" xfId="15065"/>
    <cellStyle name="Jegyzet 3 10" xfId="15066"/>
    <cellStyle name="Jegyzet 3 10 2" xfId="15067"/>
    <cellStyle name="Jegyzet 3 11" xfId="15068"/>
    <cellStyle name="Jegyzet 3 2" xfId="15069"/>
    <cellStyle name="Jegyzet 3 2 10" xfId="15070"/>
    <cellStyle name="Jegyzet 3 2 2" xfId="15071"/>
    <cellStyle name="Jegyzet 3 2 2 2" xfId="15072"/>
    <cellStyle name="Jegyzet 3 2 2 2 2" xfId="15073"/>
    <cellStyle name="Jegyzet 3 2 2 2 2 2" xfId="15074"/>
    <cellStyle name="Jegyzet 3 2 2 2 2 2 2" xfId="15075"/>
    <cellStyle name="Jegyzet 3 2 2 2 2 3" xfId="15076"/>
    <cellStyle name="Jegyzet 3 2 2 2 2 3 2" xfId="15077"/>
    <cellStyle name="Jegyzet 3 2 2 2 2 4" xfId="15078"/>
    <cellStyle name="Jegyzet 3 2 2 2 3" xfId="15079"/>
    <cellStyle name="Jegyzet 3 2 2 2 3 2" xfId="15080"/>
    <cellStyle name="Jegyzet 3 2 2 2 4" xfId="15081"/>
    <cellStyle name="Jegyzet 3 2 2 2 4 2" xfId="15082"/>
    <cellStyle name="Jegyzet 3 2 2 2 5" xfId="15083"/>
    <cellStyle name="Jegyzet 3 2 2 3" xfId="15084"/>
    <cellStyle name="Jegyzet 3 2 2 3 2" xfId="15085"/>
    <cellStyle name="Jegyzet 3 2 2 3 2 2" xfId="15086"/>
    <cellStyle name="Jegyzet 3 2 2 3 2 2 2" xfId="15087"/>
    <cellStyle name="Jegyzet 3 2 2 3 2 3" xfId="15088"/>
    <cellStyle name="Jegyzet 3 2 2 3 2 3 2" xfId="15089"/>
    <cellStyle name="Jegyzet 3 2 2 3 2 4" xfId="15090"/>
    <cellStyle name="Jegyzet 3 2 2 3 3" xfId="15091"/>
    <cellStyle name="Jegyzet 3 2 2 3 3 2" xfId="15092"/>
    <cellStyle name="Jegyzet 3 2 2 3 4" xfId="15093"/>
    <cellStyle name="Jegyzet 3 2 2 3 4 2" xfId="15094"/>
    <cellStyle name="Jegyzet 3 2 2 3 5" xfId="15095"/>
    <cellStyle name="Jegyzet 3 2 2 4" xfId="15096"/>
    <cellStyle name="Jegyzet 3 2 2 4 2" xfId="15097"/>
    <cellStyle name="Jegyzet 3 2 2 4 2 2" xfId="15098"/>
    <cellStyle name="Jegyzet 3 2 2 4 2 2 2" xfId="15099"/>
    <cellStyle name="Jegyzet 3 2 2 4 2 3" xfId="15100"/>
    <cellStyle name="Jegyzet 3 2 2 4 2 3 2" xfId="15101"/>
    <cellStyle name="Jegyzet 3 2 2 4 2 4" xfId="15102"/>
    <cellStyle name="Jegyzet 3 2 2 4 3" xfId="15103"/>
    <cellStyle name="Jegyzet 3 2 2 4 3 2" xfId="15104"/>
    <cellStyle name="Jegyzet 3 2 2 4 4" xfId="15105"/>
    <cellStyle name="Jegyzet 3 2 2 4 4 2" xfId="15106"/>
    <cellStyle name="Jegyzet 3 2 2 4 5" xfId="15107"/>
    <cellStyle name="Jegyzet 3 2 2 5" xfId="15108"/>
    <cellStyle name="Jegyzet 3 2 2 5 2" xfId="15109"/>
    <cellStyle name="Jegyzet 3 2 2 5 2 2" xfId="15110"/>
    <cellStyle name="Jegyzet 3 2 2 5 3" xfId="15111"/>
    <cellStyle name="Jegyzet 3 2 2 5 3 2" xfId="15112"/>
    <cellStyle name="Jegyzet 3 2 2 5 4" xfId="15113"/>
    <cellStyle name="Jegyzet 3 2 2 6" xfId="15114"/>
    <cellStyle name="Jegyzet 3 2 2 6 2" xfId="15115"/>
    <cellStyle name="Jegyzet 3 2 2 7" xfId="15116"/>
    <cellStyle name="Jegyzet 3 2 2 7 2" xfId="15117"/>
    <cellStyle name="Jegyzet 3 2 2 8" xfId="15118"/>
    <cellStyle name="Jegyzet 3 2 3" xfId="15119"/>
    <cellStyle name="Jegyzet 3 2 3 2" xfId="15120"/>
    <cellStyle name="Jegyzet 3 2 3 2 2" xfId="15121"/>
    <cellStyle name="Jegyzet 3 2 3 2 2 2" xfId="15122"/>
    <cellStyle name="Jegyzet 3 2 3 2 2 2 2" xfId="15123"/>
    <cellStyle name="Jegyzet 3 2 3 2 2 3" xfId="15124"/>
    <cellStyle name="Jegyzet 3 2 3 2 2 3 2" xfId="15125"/>
    <cellStyle name="Jegyzet 3 2 3 2 2 4" xfId="15126"/>
    <cellStyle name="Jegyzet 3 2 3 2 3" xfId="15127"/>
    <cellStyle name="Jegyzet 3 2 3 2 3 2" xfId="15128"/>
    <cellStyle name="Jegyzet 3 2 3 2 4" xfId="15129"/>
    <cellStyle name="Jegyzet 3 2 3 2 4 2" xfId="15130"/>
    <cellStyle name="Jegyzet 3 2 3 2 5" xfId="15131"/>
    <cellStyle name="Jegyzet 3 2 3 3" xfId="15132"/>
    <cellStyle name="Jegyzet 3 2 3 3 2" xfId="15133"/>
    <cellStyle name="Jegyzet 3 2 3 3 2 2" xfId="15134"/>
    <cellStyle name="Jegyzet 3 2 3 3 2 2 2" xfId="15135"/>
    <cellStyle name="Jegyzet 3 2 3 3 2 3" xfId="15136"/>
    <cellStyle name="Jegyzet 3 2 3 3 2 3 2" xfId="15137"/>
    <cellStyle name="Jegyzet 3 2 3 3 2 4" xfId="15138"/>
    <cellStyle name="Jegyzet 3 2 3 3 3" xfId="15139"/>
    <cellStyle name="Jegyzet 3 2 3 3 3 2" xfId="15140"/>
    <cellStyle name="Jegyzet 3 2 3 3 4" xfId="15141"/>
    <cellStyle name="Jegyzet 3 2 3 3 4 2" xfId="15142"/>
    <cellStyle name="Jegyzet 3 2 3 3 5" xfId="15143"/>
    <cellStyle name="Jegyzet 3 2 3 4" xfId="15144"/>
    <cellStyle name="Jegyzet 3 2 3 4 2" xfId="15145"/>
    <cellStyle name="Jegyzet 3 2 3 4 2 2" xfId="15146"/>
    <cellStyle name="Jegyzet 3 2 3 4 3" xfId="15147"/>
    <cellStyle name="Jegyzet 3 2 3 4 3 2" xfId="15148"/>
    <cellStyle name="Jegyzet 3 2 3 4 4" xfId="15149"/>
    <cellStyle name="Jegyzet 3 2 3 5" xfId="15150"/>
    <cellStyle name="Jegyzet 3 2 3 5 2" xfId="15151"/>
    <cellStyle name="Jegyzet 3 2 3 6" xfId="15152"/>
    <cellStyle name="Jegyzet 3 2 3 6 2" xfId="15153"/>
    <cellStyle name="Jegyzet 3 2 3 7" xfId="15154"/>
    <cellStyle name="Jegyzet 3 2 4" xfId="15155"/>
    <cellStyle name="Jegyzet 3 2 4 2" xfId="15156"/>
    <cellStyle name="Jegyzet 3 2 4 2 2" xfId="15157"/>
    <cellStyle name="Jegyzet 3 2 4 2 2 2" xfId="15158"/>
    <cellStyle name="Jegyzet 3 2 4 2 3" xfId="15159"/>
    <cellStyle name="Jegyzet 3 2 4 2 3 2" xfId="15160"/>
    <cellStyle name="Jegyzet 3 2 4 2 4" xfId="15161"/>
    <cellStyle name="Jegyzet 3 2 4 3" xfId="15162"/>
    <cellStyle name="Jegyzet 3 2 4 3 2" xfId="15163"/>
    <cellStyle name="Jegyzet 3 2 4 4" xfId="15164"/>
    <cellStyle name="Jegyzet 3 2 4 4 2" xfId="15165"/>
    <cellStyle name="Jegyzet 3 2 4 5" xfId="15166"/>
    <cellStyle name="Jegyzet 3 2 5" xfId="15167"/>
    <cellStyle name="Jegyzet 3 2 5 2" xfId="15168"/>
    <cellStyle name="Jegyzet 3 2 5 2 2" xfId="15169"/>
    <cellStyle name="Jegyzet 3 2 5 2 2 2" xfId="15170"/>
    <cellStyle name="Jegyzet 3 2 5 2 3" xfId="15171"/>
    <cellStyle name="Jegyzet 3 2 5 2 3 2" xfId="15172"/>
    <cellStyle name="Jegyzet 3 2 5 2 4" xfId="15173"/>
    <cellStyle name="Jegyzet 3 2 5 3" xfId="15174"/>
    <cellStyle name="Jegyzet 3 2 5 3 2" xfId="15175"/>
    <cellStyle name="Jegyzet 3 2 5 4" xfId="15176"/>
    <cellStyle name="Jegyzet 3 2 5 4 2" xfId="15177"/>
    <cellStyle name="Jegyzet 3 2 5 5" xfId="15178"/>
    <cellStyle name="Jegyzet 3 2 6" xfId="15179"/>
    <cellStyle name="Jegyzet 3 2 6 2" xfId="15180"/>
    <cellStyle name="Jegyzet 3 2 6 2 2" xfId="15181"/>
    <cellStyle name="Jegyzet 3 2 6 2 2 2" xfId="15182"/>
    <cellStyle name="Jegyzet 3 2 6 2 3" xfId="15183"/>
    <cellStyle name="Jegyzet 3 2 6 2 3 2" xfId="15184"/>
    <cellStyle name="Jegyzet 3 2 6 2 4" xfId="15185"/>
    <cellStyle name="Jegyzet 3 2 6 3" xfId="15186"/>
    <cellStyle name="Jegyzet 3 2 6 3 2" xfId="15187"/>
    <cellStyle name="Jegyzet 3 2 6 4" xfId="15188"/>
    <cellStyle name="Jegyzet 3 2 6 4 2" xfId="15189"/>
    <cellStyle name="Jegyzet 3 2 6 5" xfId="15190"/>
    <cellStyle name="Jegyzet 3 2 7" xfId="15191"/>
    <cellStyle name="Jegyzet 3 2 7 2" xfId="15192"/>
    <cellStyle name="Jegyzet 3 2 7 2 2" xfId="15193"/>
    <cellStyle name="Jegyzet 3 2 7 3" xfId="15194"/>
    <cellStyle name="Jegyzet 3 2 7 3 2" xfId="15195"/>
    <cellStyle name="Jegyzet 3 2 7 4" xfId="15196"/>
    <cellStyle name="Jegyzet 3 2 8" xfId="15197"/>
    <cellStyle name="Jegyzet 3 2 8 2" xfId="15198"/>
    <cellStyle name="Jegyzet 3 2 9" xfId="15199"/>
    <cellStyle name="Jegyzet 3 2 9 2" xfId="15200"/>
    <cellStyle name="Jegyzet 3 3" xfId="15201"/>
    <cellStyle name="Jegyzet 3 3 2" xfId="15202"/>
    <cellStyle name="Jegyzet 3 3 2 2" xfId="15203"/>
    <cellStyle name="Jegyzet 3 3 2 2 2" xfId="15204"/>
    <cellStyle name="Jegyzet 3 3 2 2 2 2" xfId="15205"/>
    <cellStyle name="Jegyzet 3 3 2 2 3" xfId="15206"/>
    <cellStyle name="Jegyzet 3 3 2 2 3 2" xfId="15207"/>
    <cellStyle name="Jegyzet 3 3 2 2 4" xfId="15208"/>
    <cellStyle name="Jegyzet 3 3 2 3" xfId="15209"/>
    <cellStyle name="Jegyzet 3 3 2 3 2" xfId="15210"/>
    <cellStyle name="Jegyzet 3 3 2 4" xfId="15211"/>
    <cellStyle name="Jegyzet 3 3 2 4 2" xfId="15212"/>
    <cellStyle name="Jegyzet 3 3 2 5" xfId="15213"/>
    <cellStyle name="Jegyzet 3 3 3" xfId="15214"/>
    <cellStyle name="Jegyzet 3 3 3 2" xfId="15215"/>
    <cellStyle name="Jegyzet 3 3 3 2 2" xfId="15216"/>
    <cellStyle name="Jegyzet 3 3 3 2 2 2" xfId="15217"/>
    <cellStyle name="Jegyzet 3 3 3 2 3" xfId="15218"/>
    <cellStyle name="Jegyzet 3 3 3 2 3 2" xfId="15219"/>
    <cellStyle name="Jegyzet 3 3 3 2 4" xfId="15220"/>
    <cellStyle name="Jegyzet 3 3 3 3" xfId="15221"/>
    <cellStyle name="Jegyzet 3 3 3 3 2" xfId="15222"/>
    <cellStyle name="Jegyzet 3 3 3 4" xfId="15223"/>
    <cellStyle name="Jegyzet 3 3 3 4 2" xfId="15224"/>
    <cellStyle name="Jegyzet 3 3 3 5" xfId="15225"/>
    <cellStyle name="Jegyzet 3 3 4" xfId="15226"/>
    <cellStyle name="Jegyzet 3 3 4 2" xfId="15227"/>
    <cellStyle name="Jegyzet 3 3 4 2 2" xfId="15228"/>
    <cellStyle name="Jegyzet 3 3 4 2 2 2" xfId="15229"/>
    <cellStyle name="Jegyzet 3 3 4 2 3" xfId="15230"/>
    <cellStyle name="Jegyzet 3 3 4 2 3 2" xfId="15231"/>
    <cellStyle name="Jegyzet 3 3 4 2 4" xfId="15232"/>
    <cellStyle name="Jegyzet 3 3 4 3" xfId="15233"/>
    <cellStyle name="Jegyzet 3 3 4 3 2" xfId="15234"/>
    <cellStyle name="Jegyzet 3 3 4 4" xfId="15235"/>
    <cellStyle name="Jegyzet 3 3 4 4 2" xfId="15236"/>
    <cellStyle name="Jegyzet 3 3 4 5" xfId="15237"/>
    <cellStyle name="Jegyzet 3 3 5" xfId="15238"/>
    <cellStyle name="Jegyzet 3 3 5 2" xfId="15239"/>
    <cellStyle name="Jegyzet 3 3 5 2 2" xfId="15240"/>
    <cellStyle name="Jegyzet 3 3 5 3" xfId="15241"/>
    <cellStyle name="Jegyzet 3 3 5 3 2" xfId="15242"/>
    <cellStyle name="Jegyzet 3 3 5 4" xfId="15243"/>
    <cellStyle name="Jegyzet 3 3 6" xfId="15244"/>
    <cellStyle name="Jegyzet 3 3 6 2" xfId="15245"/>
    <cellStyle name="Jegyzet 3 3 7" xfId="15246"/>
    <cellStyle name="Jegyzet 3 3 7 2" xfId="15247"/>
    <cellStyle name="Jegyzet 3 3 8" xfId="15248"/>
    <cellStyle name="Jegyzet 3 4" xfId="15249"/>
    <cellStyle name="Jegyzet 3 4 2" xfId="15250"/>
    <cellStyle name="Jegyzet 3 4 2 2" xfId="15251"/>
    <cellStyle name="Jegyzet 3 4 2 2 2" xfId="15252"/>
    <cellStyle name="Jegyzet 3 4 2 2 2 2" xfId="15253"/>
    <cellStyle name="Jegyzet 3 4 2 2 3" xfId="15254"/>
    <cellStyle name="Jegyzet 3 4 2 2 3 2" xfId="15255"/>
    <cellStyle name="Jegyzet 3 4 2 2 4" xfId="15256"/>
    <cellStyle name="Jegyzet 3 4 2 3" xfId="15257"/>
    <cellStyle name="Jegyzet 3 4 2 3 2" xfId="15258"/>
    <cellStyle name="Jegyzet 3 4 2 4" xfId="15259"/>
    <cellStyle name="Jegyzet 3 4 2 4 2" xfId="15260"/>
    <cellStyle name="Jegyzet 3 4 2 5" xfId="15261"/>
    <cellStyle name="Jegyzet 3 4 3" xfId="15262"/>
    <cellStyle name="Jegyzet 3 4 3 2" xfId="15263"/>
    <cellStyle name="Jegyzet 3 4 3 2 2" xfId="15264"/>
    <cellStyle name="Jegyzet 3 4 3 2 2 2" xfId="15265"/>
    <cellStyle name="Jegyzet 3 4 3 2 3" xfId="15266"/>
    <cellStyle name="Jegyzet 3 4 3 2 3 2" xfId="15267"/>
    <cellStyle name="Jegyzet 3 4 3 2 4" xfId="15268"/>
    <cellStyle name="Jegyzet 3 4 3 3" xfId="15269"/>
    <cellStyle name="Jegyzet 3 4 3 3 2" xfId="15270"/>
    <cellStyle name="Jegyzet 3 4 3 4" xfId="15271"/>
    <cellStyle name="Jegyzet 3 4 3 4 2" xfId="15272"/>
    <cellStyle name="Jegyzet 3 4 3 5" xfId="15273"/>
    <cellStyle name="Jegyzet 3 4 4" xfId="15274"/>
    <cellStyle name="Jegyzet 3 4 4 2" xfId="15275"/>
    <cellStyle name="Jegyzet 3 4 4 2 2" xfId="15276"/>
    <cellStyle name="Jegyzet 3 4 4 3" xfId="15277"/>
    <cellStyle name="Jegyzet 3 4 4 3 2" xfId="15278"/>
    <cellStyle name="Jegyzet 3 4 4 4" xfId="15279"/>
    <cellStyle name="Jegyzet 3 4 5" xfId="15280"/>
    <cellStyle name="Jegyzet 3 4 5 2" xfId="15281"/>
    <cellStyle name="Jegyzet 3 4 6" xfId="15282"/>
    <cellStyle name="Jegyzet 3 4 6 2" xfId="15283"/>
    <cellStyle name="Jegyzet 3 4 7" xfId="15284"/>
    <cellStyle name="Jegyzet 3 5" xfId="15285"/>
    <cellStyle name="Jegyzet 3 5 2" xfId="15286"/>
    <cellStyle name="Jegyzet 3 5 2 2" xfId="15287"/>
    <cellStyle name="Jegyzet 3 5 2 2 2" xfId="15288"/>
    <cellStyle name="Jegyzet 3 5 2 3" xfId="15289"/>
    <cellStyle name="Jegyzet 3 5 2 3 2" xfId="15290"/>
    <cellStyle name="Jegyzet 3 5 2 4" xfId="15291"/>
    <cellStyle name="Jegyzet 3 5 3" xfId="15292"/>
    <cellStyle name="Jegyzet 3 5 3 2" xfId="15293"/>
    <cellStyle name="Jegyzet 3 5 4" xfId="15294"/>
    <cellStyle name="Jegyzet 3 5 4 2" xfId="15295"/>
    <cellStyle name="Jegyzet 3 5 5" xfId="15296"/>
    <cellStyle name="Jegyzet 3 6" xfId="15297"/>
    <cellStyle name="Jegyzet 3 6 2" xfId="15298"/>
    <cellStyle name="Jegyzet 3 6 2 2" xfId="15299"/>
    <cellStyle name="Jegyzet 3 6 2 2 2" xfId="15300"/>
    <cellStyle name="Jegyzet 3 6 2 3" xfId="15301"/>
    <cellStyle name="Jegyzet 3 6 2 3 2" xfId="15302"/>
    <cellStyle name="Jegyzet 3 6 2 4" xfId="15303"/>
    <cellStyle name="Jegyzet 3 6 3" xfId="15304"/>
    <cellStyle name="Jegyzet 3 6 3 2" xfId="15305"/>
    <cellStyle name="Jegyzet 3 6 4" xfId="15306"/>
    <cellStyle name="Jegyzet 3 6 4 2" xfId="15307"/>
    <cellStyle name="Jegyzet 3 6 5" xfId="15308"/>
    <cellStyle name="Jegyzet 3 7" xfId="15309"/>
    <cellStyle name="Jegyzet 3 7 2" xfId="15310"/>
    <cellStyle name="Jegyzet 3 7 2 2" xfId="15311"/>
    <cellStyle name="Jegyzet 3 7 2 2 2" xfId="15312"/>
    <cellStyle name="Jegyzet 3 7 2 3" xfId="15313"/>
    <cellStyle name="Jegyzet 3 7 2 3 2" xfId="15314"/>
    <cellStyle name="Jegyzet 3 7 2 4" xfId="15315"/>
    <cellStyle name="Jegyzet 3 7 3" xfId="15316"/>
    <cellStyle name="Jegyzet 3 7 3 2" xfId="15317"/>
    <cellStyle name="Jegyzet 3 7 4" xfId="15318"/>
    <cellStyle name="Jegyzet 3 7 4 2" xfId="15319"/>
    <cellStyle name="Jegyzet 3 7 5" xfId="15320"/>
    <cellStyle name="Jegyzet 3 8" xfId="15321"/>
    <cellStyle name="Jegyzet 3 8 2" xfId="15322"/>
    <cellStyle name="Jegyzet 3 8 2 2" xfId="15323"/>
    <cellStyle name="Jegyzet 3 8 3" xfId="15324"/>
    <cellStyle name="Jegyzet 3 8 3 2" xfId="15325"/>
    <cellStyle name="Jegyzet 3 8 4" xfId="15326"/>
    <cellStyle name="Jegyzet 3 9" xfId="15327"/>
    <cellStyle name="Jegyzet 3 9 2" xfId="15328"/>
    <cellStyle name="Jegyzet 4" xfId="15329"/>
    <cellStyle name="Jegyzet 4 10" xfId="15330"/>
    <cellStyle name="Jegyzet 4 10 2" xfId="15331"/>
    <cellStyle name="Jegyzet 4 11" xfId="15332"/>
    <cellStyle name="Jegyzet 4 2" xfId="15333"/>
    <cellStyle name="Jegyzet 4 2 10" xfId="15334"/>
    <cellStyle name="Jegyzet 4 2 2" xfId="15335"/>
    <cellStyle name="Jegyzet 4 2 2 2" xfId="15336"/>
    <cellStyle name="Jegyzet 4 2 2 2 2" xfId="15337"/>
    <cellStyle name="Jegyzet 4 2 2 2 2 2" xfId="15338"/>
    <cellStyle name="Jegyzet 4 2 2 2 2 2 2" xfId="15339"/>
    <cellStyle name="Jegyzet 4 2 2 2 2 3" xfId="15340"/>
    <cellStyle name="Jegyzet 4 2 2 2 2 3 2" xfId="15341"/>
    <cellStyle name="Jegyzet 4 2 2 2 2 4" xfId="15342"/>
    <cellStyle name="Jegyzet 4 2 2 2 3" xfId="15343"/>
    <cellStyle name="Jegyzet 4 2 2 2 3 2" xfId="15344"/>
    <cellStyle name="Jegyzet 4 2 2 2 4" xfId="15345"/>
    <cellStyle name="Jegyzet 4 2 2 2 4 2" xfId="15346"/>
    <cellStyle name="Jegyzet 4 2 2 2 5" xfId="15347"/>
    <cellStyle name="Jegyzet 4 2 2 3" xfId="15348"/>
    <cellStyle name="Jegyzet 4 2 2 3 2" xfId="15349"/>
    <cellStyle name="Jegyzet 4 2 2 3 2 2" xfId="15350"/>
    <cellStyle name="Jegyzet 4 2 2 3 2 2 2" xfId="15351"/>
    <cellStyle name="Jegyzet 4 2 2 3 2 3" xfId="15352"/>
    <cellStyle name="Jegyzet 4 2 2 3 2 3 2" xfId="15353"/>
    <cellStyle name="Jegyzet 4 2 2 3 2 4" xfId="15354"/>
    <cellStyle name="Jegyzet 4 2 2 3 3" xfId="15355"/>
    <cellStyle name="Jegyzet 4 2 2 3 3 2" xfId="15356"/>
    <cellStyle name="Jegyzet 4 2 2 3 4" xfId="15357"/>
    <cellStyle name="Jegyzet 4 2 2 3 4 2" xfId="15358"/>
    <cellStyle name="Jegyzet 4 2 2 3 5" xfId="15359"/>
    <cellStyle name="Jegyzet 4 2 2 4" xfId="15360"/>
    <cellStyle name="Jegyzet 4 2 2 4 2" xfId="15361"/>
    <cellStyle name="Jegyzet 4 2 2 4 2 2" xfId="15362"/>
    <cellStyle name="Jegyzet 4 2 2 4 2 2 2" xfId="15363"/>
    <cellStyle name="Jegyzet 4 2 2 4 2 3" xfId="15364"/>
    <cellStyle name="Jegyzet 4 2 2 4 2 3 2" xfId="15365"/>
    <cellStyle name="Jegyzet 4 2 2 4 2 4" xfId="15366"/>
    <cellStyle name="Jegyzet 4 2 2 4 3" xfId="15367"/>
    <cellStyle name="Jegyzet 4 2 2 4 3 2" xfId="15368"/>
    <cellStyle name="Jegyzet 4 2 2 4 4" xfId="15369"/>
    <cellStyle name="Jegyzet 4 2 2 4 4 2" xfId="15370"/>
    <cellStyle name="Jegyzet 4 2 2 4 5" xfId="15371"/>
    <cellStyle name="Jegyzet 4 2 2 5" xfId="15372"/>
    <cellStyle name="Jegyzet 4 2 2 5 2" xfId="15373"/>
    <cellStyle name="Jegyzet 4 2 2 5 2 2" xfId="15374"/>
    <cellStyle name="Jegyzet 4 2 2 5 3" xfId="15375"/>
    <cellStyle name="Jegyzet 4 2 2 5 3 2" xfId="15376"/>
    <cellStyle name="Jegyzet 4 2 2 5 4" xfId="15377"/>
    <cellStyle name="Jegyzet 4 2 2 6" xfId="15378"/>
    <cellStyle name="Jegyzet 4 2 2 6 2" xfId="15379"/>
    <cellStyle name="Jegyzet 4 2 2 7" xfId="15380"/>
    <cellStyle name="Jegyzet 4 2 2 7 2" xfId="15381"/>
    <cellStyle name="Jegyzet 4 2 2 8" xfId="15382"/>
    <cellStyle name="Jegyzet 4 2 3" xfId="15383"/>
    <cellStyle name="Jegyzet 4 2 3 2" xfId="15384"/>
    <cellStyle name="Jegyzet 4 2 3 2 2" xfId="15385"/>
    <cellStyle name="Jegyzet 4 2 3 2 2 2" xfId="15386"/>
    <cellStyle name="Jegyzet 4 2 3 2 2 2 2" xfId="15387"/>
    <cellStyle name="Jegyzet 4 2 3 2 2 3" xfId="15388"/>
    <cellStyle name="Jegyzet 4 2 3 2 2 3 2" xfId="15389"/>
    <cellStyle name="Jegyzet 4 2 3 2 2 4" xfId="15390"/>
    <cellStyle name="Jegyzet 4 2 3 2 3" xfId="15391"/>
    <cellStyle name="Jegyzet 4 2 3 2 3 2" xfId="15392"/>
    <cellStyle name="Jegyzet 4 2 3 2 4" xfId="15393"/>
    <cellStyle name="Jegyzet 4 2 3 2 4 2" xfId="15394"/>
    <cellStyle name="Jegyzet 4 2 3 2 5" xfId="15395"/>
    <cellStyle name="Jegyzet 4 2 3 3" xfId="15396"/>
    <cellStyle name="Jegyzet 4 2 3 3 2" xfId="15397"/>
    <cellStyle name="Jegyzet 4 2 3 3 2 2" xfId="15398"/>
    <cellStyle name="Jegyzet 4 2 3 3 2 2 2" xfId="15399"/>
    <cellStyle name="Jegyzet 4 2 3 3 2 3" xfId="15400"/>
    <cellStyle name="Jegyzet 4 2 3 3 2 3 2" xfId="15401"/>
    <cellStyle name="Jegyzet 4 2 3 3 2 4" xfId="15402"/>
    <cellStyle name="Jegyzet 4 2 3 3 3" xfId="15403"/>
    <cellStyle name="Jegyzet 4 2 3 3 3 2" xfId="15404"/>
    <cellStyle name="Jegyzet 4 2 3 3 4" xfId="15405"/>
    <cellStyle name="Jegyzet 4 2 3 3 4 2" xfId="15406"/>
    <cellStyle name="Jegyzet 4 2 3 3 5" xfId="15407"/>
    <cellStyle name="Jegyzet 4 2 3 4" xfId="15408"/>
    <cellStyle name="Jegyzet 4 2 3 4 2" xfId="15409"/>
    <cellStyle name="Jegyzet 4 2 3 4 2 2" xfId="15410"/>
    <cellStyle name="Jegyzet 4 2 3 4 3" xfId="15411"/>
    <cellStyle name="Jegyzet 4 2 3 4 3 2" xfId="15412"/>
    <cellStyle name="Jegyzet 4 2 3 4 4" xfId="15413"/>
    <cellStyle name="Jegyzet 4 2 3 5" xfId="15414"/>
    <cellStyle name="Jegyzet 4 2 3 5 2" xfId="15415"/>
    <cellStyle name="Jegyzet 4 2 3 6" xfId="15416"/>
    <cellStyle name="Jegyzet 4 2 3 6 2" xfId="15417"/>
    <cellStyle name="Jegyzet 4 2 3 7" xfId="15418"/>
    <cellStyle name="Jegyzet 4 2 4" xfId="15419"/>
    <cellStyle name="Jegyzet 4 2 4 2" xfId="15420"/>
    <cellStyle name="Jegyzet 4 2 4 2 2" xfId="15421"/>
    <cellStyle name="Jegyzet 4 2 4 2 2 2" xfId="15422"/>
    <cellStyle name="Jegyzet 4 2 4 2 3" xfId="15423"/>
    <cellStyle name="Jegyzet 4 2 4 2 3 2" xfId="15424"/>
    <cellStyle name="Jegyzet 4 2 4 2 4" xfId="15425"/>
    <cellStyle name="Jegyzet 4 2 4 3" xfId="15426"/>
    <cellStyle name="Jegyzet 4 2 4 3 2" xfId="15427"/>
    <cellStyle name="Jegyzet 4 2 4 4" xfId="15428"/>
    <cellStyle name="Jegyzet 4 2 4 4 2" xfId="15429"/>
    <cellStyle name="Jegyzet 4 2 4 5" xfId="15430"/>
    <cellStyle name="Jegyzet 4 2 5" xfId="15431"/>
    <cellStyle name="Jegyzet 4 2 5 2" xfId="15432"/>
    <cellStyle name="Jegyzet 4 2 5 2 2" xfId="15433"/>
    <cellStyle name="Jegyzet 4 2 5 2 2 2" xfId="15434"/>
    <cellStyle name="Jegyzet 4 2 5 2 3" xfId="15435"/>
    <cellStyle name="Jegyzet 4 2 5 2 3 2" xfId="15436"/>
    <cellStyle name="Jegyzet 4 2 5 2 4" xfId="15437"/>
    <cellStyle name="Jegyzet 4 2 5 3" xfId="15438"/>
    <cellStyle name="Jegyzet 4 2 5 3 2" xfId="15439"/>
    <cellStyle name="Jegyzet 4 2 5 4" xfId="15440"/>
    <cellStyle name="Jegyzet 4 2 5 4 2" xfId="15441"/>
    <cellStyle name="Jegyzet 4 2 5 5" xfId="15442"/>
    <cellStyle name="Jegyzet 4 2 6" xfId="15443"/>
    <cellStyle name="Jegyzet 4 2 6 2" xfId="15444"/>
    <cellStyle name="Jegyzet 4 2 6 2 2" xfId="15445"/>
    <cellStyle name="Jegyzet 4 2 6 2 2 2" xfId="15446"/>
    <cellStyle name="Jegyzet 4 2 6 2 3" xfId="15447"/>
    <cellStyle name="Jegyzet 4 2 6 2 3 2" xfId="15448"/>
    <cellStyle name="Jegyzet 4 2 6 2 4" xfId="15449"/>
    <cellStyle name="Jegyzet 4 2 6 3" xfId="15450"/>
    <cellStyle name="Jegyzet 4 2 6 3 2" xfId="15451"/>
    <cellStyle name="Jegyzet 4 2 6 4" xfId="15452"/>
    <cellStyle name="Jegyzet 4 2 6 4 2" xfId="15453"/>
    <cellStyle name="Jegyzet 4 2 6 5" xfId="15454"/>
    <cellStyle name="Jegyzet 4 2 7" xfId="15455"/>
    <cellStyle name="Jegyzet 4 2 7 2" xfId="15456"/>
    <cellStyle name="Jegyzet 4 2 7 2 2" xfId="15457"/>
    <cellStyle name="Jegyzet 4 2 7 3" xfId="15458"/>
    <cellStyle name="Jegyzet 4 2 7 3 2" xfId="15459"/>
    <cellStyle name="Jegyzet 4 2 7 4" xfId="15460"/>
    <cellStyle name="Jegyzet 4 2 8" xfId="15461"/>
    <cellStyle name="Jegyzet 4 2 8 2" xfId="15462"/>
    <cellStyle name="Jegyzet 4 2 9" xfId="15463"/>
    <cellStyle name="Jegyzet 4 2 9 2" xfId="15464"/>
    <cellStyle name="Jegyzet 4 3" xfId="15465"/>
    <cellStyle name="Jegyzet 4 3 2" xfId="15466"/>
    <cellStyle name="Jegyzet 4 3 2 2" xfId="15467"/>
    <cellStyle name="Jegyzet 4 3 2 2 2" xfId="15468"/>
    <cellStyle name="Jegyzet 4 3 2 2 2 2" xfId="15469"/>
    <cellStyle name="Jegyzet 4 3 2 2 3" xfId="15470"/>
    <cellStyle name="Jegyzet 4 3 2 2 3 2" xfId="15471"/>
    <cellStyle name="Jegyzet 4 3 2 2 4" xfId="15472"/>
    <cellStyle name="Jegyzet 4 3 2 3" xfId="15473"/>
    <cellStyle name="Jegyzet 4 3 2 3 2" xfId="15474"/>
    <cellStyle name="Jegyzet 4 3 2 4" xfId="15475"/>
    <cellStyle name="Jegyzet 4 3 2 4 2" xfId="15476"/>
    <cellStyle name="Jegyzet 4 3 2 5" xfId="15477"/>
    <cellStyle name="Jegyzet 4 3 3" xfId="15478"/>
    <cellStyle name="Jegyzet 4 3 3 2" xfId="15479"/>
    <cellStyle name="Jegyzet 4 3 3 2 2" xfId="15480"/>
    <cellStyle name="Jegyzet 4 3 3 2 2 2" xfId="15481"/>
    <cellStyle name="Jegyzet 4 3 3 2 3" xfId="15482"/>
    <cellStyle name="Jegyzet 4 3 3 2 3 2" xfId="15483"/>
    <cellStyle name="Jegyzet 4 3 3 2 4" xfId="15484"/>
    <cellStyle name="Jegyzet 4 3 3 3" xfId="15485"/>
    <cellStyle name="Jegyzet 4 3 3 3 2" xfId="15486"/>
    <cellStyle name="Jegyzet 4 3 3 4" xfId="15487"/>
    <cellStyle name="Jegyzet 4 3 3 4 2" xfId="15488"/>
    <cellStyle name="Jegyzet 4 3 3 5" xfId="15489"/>
    <cellStyle name="Jegyzet 4 3 4" xfId="15490"/>
    <cellStyle name="Jegyzet 4 3 4 2" xfId="15491"/>
    <cellStyle name="Jegyzet 4 3 4 2 2" xfId="15492"/>
    <cellStyle name="Jegyzet 4 3 4 2 2 2" xfId="15493"/>
    <cellStyle name="Jegyzet 4 3 4 2 3" xfId="15494"/>
    <cellStyle name="Jegyzet 4 3 4 2 3 2" xfId="15495"/>
    <cellStyle name="Jegyzet 4 3 4 2 4" xfId="15496"/>
    <cellStyle name="Jegyzet 4 3 4 3" xfId="15497"/>
    <cellStyle name="Jegyzet 4 3 4 3 2" xfId="15498"/>
    <cellStyle name="Jegyzet 4 3 4 4" xfId="15499"/>
    <cellStyle name="Jegyzet 4 3 4 4 2" xfId="15500"/>
    <cellStyle name="Jegyzet 4 3 4 5" xfId="15501"/>
    <cellStyle name="Jegyzet 4 3 5" xfId="15502"/>
    <cellStyle name="Jegyzet 4 3 5 2" xfId="15503"/>
    <cellStyle name="Jegyzet 4 3 5 2 2" xfId="15504"/>
    <cellStyle name="Jegyzet 4 3 5 3" xfId="15505"/>
    <cellStyle name="Jegyzet 4 3 5 3 2" xfId="15506"/>
    <cellStyle name="Jegyzet 4 3 5 4" xfId="15507"/>
    <cellStyle name="Jegyzet 4 3 6" xfId="15508"/>
    <cellStyle name="Jegyzet 4 3 6 2" xfId="15509"/>
    <cellStyle name="Jegyzet 4 3 7" xfId="15510"/>
    <cellStyle name="Jegyzet 4 3 7 2" xfId="15511"/>
    <cellStyle name="Jegyzet 4 3 8" xfId="15512"/>
    <cellStyle name="Jegyzet 4 4" xfId="15513"/>
    <cellStyle name="Jegyzet 4 4 2" xfId="15514"/>
    <cellStyle name="Jegyzet 4 4 2 2" xfId="15515"/>
    <cellStyle name="Jegyzet 4 4 2 2 2" xfId="15516"/>
    <cellStyle name="Jegyzet 4 4 2 2 2 2" xfId="15517"/>
    <cellStyle name="Jegyzet 4 4 2 2 3" xfId="15518"/>
    <cellStyle name="Jegyzet 4 4 2 2 3 2" xfId="15519"/>
    <cellStyle name="Jegyzet 4 4 2 2 4" xfId="15520"/>
    <cellStyle name="Jegyzet 4 4 2 3" xfId="15521"/>
    <cellStyle name="Jegyzet 4 4 2 3 2" xfId="15522"/>
    <cellStyle name="Jegyzet 4 4 2 4" xfId="15523"/>
    <cellStyle name="Jegyzet 4 4 2 4 2" xfId="15524"/>
    <cellStyle name="Jegyzet 4 4 2 5" xfId="15525"/>
    <cellStyle name="Jegyzet 4 4 3" xfId="15526"/>
    <cellStyle name="Jegyzet 4 4 3 2" xfId="15527"/>
    <cellStyle name="Jegyzet 4 4 3 2 2" xfId="15528"/>
    <cellStyle name="Jegyzet 4 4 3 2 2 2" xfId="15529"/>
    <cellStyle name="Jegyzet 4 4 3 2 3" xfId="15530"/>
    <cellStyle name="Jegyzet 4 4 3 2 3 2" xfId="15531"/>
    <cellStyle name="Jegyzet 4 4 3 2 4" xfId="15532"/>
    <cellStyle name="Jegyzet 4 4 3 3" xfId="15533"/>
    <cellStyle name="Jegyzet 4 4 3 3 2" xfId="15534"/>
    <cellStyle name="Jegyzet 4 4 3 4" xfId="15535"/>
    <cellStyle name="Jegyzet 4 4 3 4 2" xfId="15536"/>
    <cellStyle name="Jegyzet 4 4 3 5" xfId="15537"/>
    <cellStyle name="Jegyzet 4 4 4" xfId="15538"/>
    <cellStyle name="Jegyzet 4 4 4 2" xfId="15539"/>
    <cellStyle name="Jegyzet 4 4 4 2 2" xfId="15540"/>
    <cellStyle name="Jegyzet 4 4 4 3" xfId="15541"/>
    <cellStyle name="Jegyzet 4 4 4 3 2" xfId="15542"/>
    <cellStyle name="Jegyzet 4 4 4 4" xfId="15543"/>
    <cellStyle name="Jegyzet 4 4 5" xfId="15544"/>
    <cellStyle name="Jegyzet 4 4 5 2" xfId="15545"/>
    <cellStyle name="Jegyzet 4 4 6" xfId="15546"/>
    <cellStyle name="Jegyzet 4 4 6 2" xfId="15547"/>
    <cellStyle name="Jegyzet 4 4 7" xfId="15548"/>
    <cellStyle name="Jegyzet 4 5" xfId="15549"/>
    <cellStyle name="Jegyzet 4 5 2" xfId="15550"/>
    <cellStyle name="Jegyzet 4 5 2 2" xfId="15551"/>
    <cellStyle name="Jegyzet 4 5 2 2 2" xfId="15552"/>
    <cellStyle name="Jegyzet 4 5 2 3" xfId="15553"/>
    <cellStyle name="Jegyzet 4 5 2 3 2" xfId="15554"/>
    <cellStyle name="Jegyzet 4 5 2 4" xfId="15555"/>
    <cellStyle name="Jegyzet 4 5 3" xfId="15556"/>
    <cellStyle name="Jegyzet 4 5 3 2" xfId="15557"/>
    <cellStyle name="Jegyzet 4 5 4" xfId="15558"/>
    <cellStyle name="Jegyzet 4 5 4 2" xfId="15559"/>
    <cellStyle name="Jegyzet 4 5 5" xfId="15560"/>
    <cellStyle name="Jegyzet 4 6" xfId="15561"/>
    <cellStyle name="Jegyzet 4 6 2" xfId="15562"/>
    <cellStyle name="Jegyzet 4 6 2 2" xfId="15563"/>
    <cellStyle name="Jegyzet 4 6 2 2 2" xfId="15564"/>
    <cellStyle name="Jegyzet 4 6 2 3" xfId="15565"/>
    <cellStyle name="Jegyzet 4 6 2 3 2" xfId="15566"/>
    <cellStyle name="Jegyzet 4 6 2 4" xfId="15567"/>
    <cellStyle name="Jegyzet 4 6 3" xfId="15568"/>
    <cellStyle name="Jegyzet 4 6 3 2" xfId="15569"/>
    <cellStyle name="Jegyzet 4 6 4" xfId="15570"/>
    <cellStyle name="Jegyzet 4 6 4 2" xfId="15571"/>
    <cellStyle name="Jegyzet 4 6 5" xfId="15572"/>
    <cellStyle name="Jegyzet 4 7" xfId="15573"/>
    <cellStyle name="Jegyzet 4 7 2" xfId="15574"/>
    <cellStyle name="Jegyzet 4 7 2 2" xfId="15575"/>
    <cellStyle name="Jegyzet 4 7 2 2 2" xfId="15576"/>
    <cellStyle name="Jegyzet 4 7 2 3" xfId="15577"/>
    <cellStyle name="Jegyzet 4 7 2 3 2" xfId="15578"/>
    <cellStyle name="Jegyzet 4 7 2 4" xfId="15579"/>
    <cellStyle name="Jegyzet 4 7 3" xfId="15580"/>
    <cellStyle name="Jegyzet 4 7 3 2" xfId="15581"/>
    <cellStyle name="Jegyzet 4 7 4" xfId="15582"/>
    <cellStyle name="Jegyzet 4 7 4 2" xfId="15583"/>
    <cellStyle name="Jegyzet 4 7 5" xfId="15584"/>
    <cellStyle name="Jegyzet 4 8" xfId="15585"/>
    <cellStyle name="Jegyzet 4 8 2" xfId="15586"/>
    <cellStyle name="Jegyzet 4 8 2 2" xfId="15587"/>
    <cellStyle name="Jegyzet 4 8 3" xfId="15588"/>
    <cellStyle name="Jegyzet 4 8 3 2" xfId="15589"/>
    <cellStyle name="Jegyzet 4 8 4" xfId="15590"/>
    <cellStyle name="Jegyzet 4 9" xfId="15591"/>
    <cellStyle name="Jegyzet 4 9 2" xfId="15592"/>
    <cellStyle name="Jegyzet 5" xfId="15593"/>
    <cellStyle name="Jegyzet 5 2" xfId="15594"/>
    <cellStyle name="Jegyzet 5 2 2" xfId="15595"/>
    <cellStyle name="Jegyzet 5 2 2 2" xfId="15596"/>
    <cellStyle name="Jegyzet 5 2 2 2 2" xfId="15597"/>
    <cellStyle name="Jegyzet 5 2 2 3" xfId="15598"/>
    <cellStyle name="Jegyzet 5 2 2 3 2" xfId="15599"/>
    <cellStyle name="Jegyzet 5 2 2 4" xfId="15600"/>
    <cellStyle name="Jegyzet 5 2 3" xfId="15601"/>
    <cellStyle name="Jegyzet 5 2 3 2" xfId="15602"/>
    <cellStyle name="Jegyzet 5 2 4" xfId="15603"/>
    <cellStyle name="Jegyzet 5 2 4 2" xfId="15604"/>
    <cellStyle name="Jegyzet 5 2 5" xfId="15605"/>
    <cellStyle name="Jegyzet 5 3" xfId="15606"/>
    <cellStyle name="Jegyzet 5 3 2" xfId="15607"/>
    <cellStyle name="Jegyzet 5 3 2 2" xfId="15608"/>
    <cellStyle name="Jegyzet 5 3 2 2 2" xfId="15609"/>
    <cellStyle name="Jegyzet 5 3 2 3" xfId="15610"/>
    <cellStyle name="Jegyzet 5 3 2 3 2" xfId="15611"/>
    <cellStyle name="Jegyzet 5 3 2 4" xfId="15612"/>
    <cellStyle name="Jegyzet 5 3 3" xfId="15613"/>
    <cellStyle name="Jegyzet 5 3 3 2" xfId="15614"/>
    <cellStyle name="Jegyzet 5 3 4" xfId="15615"/>
    <cellStyle name="Jegyzet 5 3 4 2" xfId="15616"/>
    <cellStyle name="Jegyzet 5 3 5" xfId="15617"/>
    <cellStyle name="Jegyzet 5 4" xfId="15618"/>
    <cellStyle name="Jegyzet 5 4 2" xfId="15619"/>
    <cellStyle name="Jegyzet 5 4 2 2" xfId="15620"/>
    <cellStyle name="Jegyzet 5 4 2 2 2" xfId="15621"/>
    <cellStyle name="Jegyzet 5 4 2 3" xfId="15622"/>
    <cellStyle name="Jegyzet 5 4 2 3 2" xfId="15623"/>
    <cellStyle name="Jegyzet 5 4 2 4" xfId="15624"/>
    <cellStyle name="Jegyzet 5 4 3" xfId="15625"/>
    <cellStyle name="Jegyzet 5 4 3 2" xfId="15626"/>
    <cellStyle name="Jegyzet 5 4 4" xfId="15627"/>
    <cellStyle name="Jegyzet 5 4 4 2" xfId="15628"/>
    <cellStyle name="Jegyzet 5 4 5" xfId="15629"/>
    <cellStyle name="Jegyzet 5 5" xfId="15630"/>
    <cellStyle name="Jegyzet 5 5 2" xfId="15631"/>
    <cellStyle name="Jegyzet 5 5 2 2" xfId="15632"/>
    <cellStyle name="Jegyzet 5 5 3" xfId="15633"/>
    <cellStyle name="Jegyzet 5 5 3 2" xfId="15634"/>
    <cellStyle name="Jegyzet 5 5 4" xfId="15635"/>
    <cellStyle name="Jegyzet 5 6" xfId="15636"/>
    <cellStyle name="Jegyzet 5 6 2" xfId="15637"/>
    <cellStyle name="Jegyzet 5 7" xfId="15638"/>
    <cellStyle name="Jegyzet 5 7 2" xfId="15639"/>
    <cellStyle name="Jegyzet 5 8" xfId="15640"/>
    <cellStyle name="Jegyzet 6" xfId="15641"/>
    <cellStyle name="Jegyzet 6 2" xfId="15642"/>
    <cellStyle name="Jegyzet 6 2 2" xfId="15643"/>
    <cellStyle name="Jegyzet 6 2 2 2" xfId="15644"/>
    <cellStyle name="Jegyzet 6 2 3" xfId="15645"/>
    <cellStyle name="Jegyzet 6 2 3 2" xfId="15646"/>
    <cellStyle name="Jegyzet 6 2 4" xfId="15647"/>
    <cellStyle name="Jegyzet 6 3" xfId="15648"/>
    <cellStyle name="Jegyzet 6 3 2" xfId="15649"/>
    <cellStyle name="Jegyzet 6 4" xfId="15650"/>
    <cellStyle name="Jegyzet 6 4 2" xfId="15651"/>
    <cellStyle name="Jegyzet 6 5" xfId="15652"/>
    <cellStyle name="Jegyzet 7" xfId="15653"/>
    <cellStyle name="Jegyzet 7 2" xfId="15654"/>
    <cellStyle name="Jegyzet 7 2 2" xfId="15655"/>
    <cellStyle name="Jegyzet 7 2 2 2" xfId="15656"/>
    <cellStyle name="Jegyzet 7 2 3" xfId="15657"/>
    <cellStyle name="Jegyzet 7 2 3 2" xfId="15658"/>
    <cellStyle name="Jegyzet 7 2 4" xfId="15659"/>
    <cellStyle name="Jegyzet 7 3" xfId="15660"/>
    <cellStyle name="Jegyzet 7 3 2" xfId="15661"/>
    <cellStyle name="Jegyzet 7 4" xfId="15662"/>
    <cellStyle name="Jegyzet 7 4 2" xfId="15663"/>
    <cellStyle name="Jegyzet 7 5" xfId="15664"/>
    <cellStyle name="Jegyzet 8" xfId="15665"/>
    <cellStyle name="Jegyzet 8 2" xfId="15666"/>
    <cellStyle name="Jegyzet 8 2 2" xfId="15667"/>
    <cellStyle name="Jegyzet 8 2 2 2" xfId="15668"/>
    <cellStyle name="Jegyzet 8 2 3" xfId="15669"/>
    <cellStyle name="Jegyzet 8 2 3 2" xfId="15670"/>
    <cellStyle name="Jegyzet 8 2 4" xfId="15671"/>
    <cellStyle name="Jegyzet 8 3" xfId="15672"/>
    <cellStyle name="Jegyzet 8 3 2" xfId="15673"/>
    <cellStyle name="Jegyzet 8 4" xfId="15674"/>
    <cellStyle name="Jegyzet 8 4 2" xfId="15675"/>
    <cellStyle name="Jegyzet 8 5" xfId="15676"/>
    <cellStyle name="Jegyzet 9" xfId="15677"/>
    <cellStyle name="Jegyzet 9 2" xfId="15678"/>
    <cellStyle name="Jegyzet 9 2 2" xfId="15679"/>
    <cellStyle name="Jegyzet 9 2 2 2" xfId="15680"/>
    <cellStyle name="Jegyzet 9 2 3" xfId="15681"/>
    <cellStyle name="Jegyzet 9 2 3 2" xfId="15682"/>
    <cellStyle name="Jegyzet 9 2 4" xfId="15683"/>
    <cellStyle name="Jegyzet 9 3" xfId="15684"/>
    <cellStyle name="Jegyzet 9 3 2" xfId="15685"/>
    <cellStyle name="Jegyzet 9 4" xfId="15686"/>
    <cellStyle name="Jegyzet 9 4 2" xfId="15687"/>
    <cellStyle name="Jegyzet 9 5" xfId="15688"/>
    <cellStyle name="Jelölőszín (1)" xfId="15689"/>
    <cellStyle name="Jelölőszín (2)" xfId="15690"/>
    <cellStyle name="Jelölőszín (3)" xfId="15691"/>
    <cellStyle name="Jelölőszín (4)" xfId="15692"/>
    <cellStyle name="Jelölőszín (5)" xfId="15693"/>
    <cellStyle name="Jelölőszín (6)" xfId="15694"/>
    <cellStyle name="Jó" xfId="15695"/>
    <cellStyle name="Kimenet" xfId="15696"/>
    <cellStyle name="Kimenet 10" xfId="15697"/>
    <cellStyle name="Kimenet 10 2" xfId="15698"/>
    <cellStyle name="Kimenet 10 2 2" xfId="15699"/>
    <cellStyle name="Kimenet 10 3" xfId="15700"/>
    <cellStyle name="Kimenet 10 3 2" xfId="15701"/>
    <cellStyle name="Kimenet 10 4" xfId="15702"/>
    <cellStyle name="Kimenet 10 5" xfId="15703"/>
    <cellStyle name="Kimenet 11" xfId="15704"/>
    <cellStyle name="Kimenet 11 2" xfId="15705"/>
    <cellStyle name="Kimenet 11 2 2" xfId="15706"/>
    <cellStyle name="Kimenet 11 3" xfId="15707"/>
    <cellStyle name="Kimenet 11 3 2" xfId="15708"/>
    <cellStyle name="Kimenet 11 4" xfId="15709"/>
    <cellStyle name="Kimenet 11 5" xfId="15710"/>
    <cellStyle name="Kimenet 12" xfId="15711"/>
    <cellStyle name="Kimenet 12 2" xfId="15712"/>
    <cellStyle name="Kimenet 12 2 2" xfId="15713"/>
    <cellStyle name="Kimenet 12 3" xfId="15714"/>
    <cellStyle name="Kimenet 12 3 2" xfId="15715"/>
    <cellStyle name="Kimenet 12 4" xfId="15716"/>
    <cellStyle name="Kimenet 12 5" xfId="15717"/>
    <cellStyle name="Kimenet 13" xfId="15718"/>
    <cellStyle name="Kimenet 13 2" xfId="15719"/>
    <cellStyle name="Kimenet 13 2 2" xfId="15720"/>
    <cellStyle name="Kimenet 13 3" xfId="15721"/>
    <cellStyle name="Kimenet 13 3 2" xfId="15722"/>
    <cellStyle name="Kimenet 13 4" xfId="15723"/>
    <cellStyle name="Kimenet 13 5" xfId="15724"/>
    <cellStyle name="Kimenet 14" xfId="15725"/>
    <cellStyle name="Kimenet 14 2" xfId="15726"/>
    <cellStyle name="Kimenet 14 2 2" xfId="15727"/>
    <cellStyle name="Kimenet 14 3" xfId="15728"/>
    <cellStyle name="Kimenet 14 3 2" xfId="15729"/>
    <cellStyle name="Kimenet 14 4" xfId="15730"/>
    <cellStyle name="Kimenet 14 5" xfId="15731"/>
    <cellStyle name="Kimenet 15" xfId="15732"/>
    <cellStyle name="Kimenet 15 2" xfId="15733"/>
    <cellStyle name="Kimenet 15 2 2" xfId="15734"/>
    <cellStyle name="Kimenet 15 3" xfId="15735"/>
    <cellStyle name="Kimenet 15 3 2" xfId="15736"/>
    <cellStyle name="Kimenet 15 4" xfId="15737"/>
    <cellStyle name="Kimenet 15 5" xfId="15738"/>
    <cellStyle name="Kimenet 16" xfId="15739"/>
    <cellStyle name="Kimenet 16 2" xfId="15740"/>
    <cellStyle name="Kimenet 16 2 2" xfId="15741"/>
    <cellStyle name="Kimenet 16 3" xfId="15742"/>
    <cellStyle name="Kimenet 16 3 2" xfId="15743"/>
    <cellStyle name="Kimenet 16 4" xfId="15744"/>
    <cellStyle name="Kimenet 16 5" xfId="15745"/>
    <cellStyle name="Kimenet 17" xfId="15746"/>
    <cellStyle name="Kimenet 17 2" xfId="15747"/>
    <cellStyle name="Kimenet 17 2 2" xfId="15748"/>
    <cellStyle name="Kimenet 17 3" xfId="15749"/>
    <cellStyle name="Kimenet 17 3 2" xfId="15750"/>
    <cellStyle name="Kimenet 17 4" xfId="15751"/>
    <cellStyle name="Kimenet 17 5" xfId="15752"/>
    <cellStyle name="Kimenet 18" xfId="15753"/>
    <cellStyle name="Kimenet 18 2" xfId="15754"/>
    <cellStyle name="Kimenet 18 2 2" xfId="15755"/>
    <cellStyle name="Kimenet 18 3" xfId="15756"/>
    <cellStyle name="Kimenet 18 3 2" xfId="15757"/>
    <cellStyle name="Kimenet 18 4" xfId="15758"/>
    <cellStyle name="Kimenet 18 5" xfId="15759"/>
    <cellStyle name="Kimenet 19" xfId="15760"/>
    <cellStyle name="Kimenet 19 2" xfId="15761"/>
    <cellStyle name="Kimenet 19 2 2" xfId="15762"/>
    <cellStyle name="Kimenet 19 3" xfId="15763"/>
    <cellStyle name="Kimenet 19 3 2" xfId="15764"/>
    <cellStyle name="Kimenet 19 4" xfId="15765"/>
    <cellStyle name="Kimenet 19 5" xfId="15766"/>
    <cellStyle name="Kimenet 2" xfId="15767"/>
    <cellStyle name="Kimenet 2 10" xfId="15768"/>
    <cellStyle name="Kimenet 2 10 2" xfId="15769"/>
    <cellStyle name="Kimenet 2 10 2 2" xfId="15770"/>
    <cellStyle name="Kimenet 2 10 3" xfId="15771"/>
    <cellStyle name="Kimenet 2 10 3 2" xfId="15772"/>
    <cellStyle name="Kimenet 2 10 4" xfId="15773"/>
    <cellStyle name="Kimenet 2 10 5" xfId="15774"/>
    <cellStyle name="Kimenet 2 11" xfId="15775"/>
    <cellStyle name="Kimenet 2 11 2" xfId="15776"/>
    <cellStyle name="Kimenet 2 11 2 2" xfId="15777"/>
    <cellStyle name="Kimenet 2 11 3" xfId="15778"/>
    <cellStyle name="Kimenet 2 11 3 2" xfId="15779"/>
    <cellStyle name="Kimenet 2 11 4" xfId="15780"/>
    <cellStyle name="Kimenet 2 11 5" xfId="15781"/>
    <cellStyle name="Kimenet 2 12" xfId="15782"/>
    <cellStyle name="Kimenet 2 12 2" xfId="15783"/>
    <cellStyle name="Kimenet 2 12 2 2" xfId="15784"/>
    <cellStyle name="Kimenet 2 12 3" xfId="15785"/>
    <cellStyle name="Kimenet 2 12 3 2" xfId="15786"/>
    <cellStyle name="Kimenet 2 12 4" xfId="15787"/>
    <cellStyle name="Kimenet 2 12 5" xfId="15788"/>
    <cellStyle name="Kimenet 2 13" xfId="15789"/>
    <cellStyle name="Kimenet 2 13 2" xfId="15790"/>
    <cellStyle name="Kimenet 2 13 2 2" xfId="15791"/>
    <cellStyle name="Kimenet 2 13 3" xfId="15792"/>
    <cellStyle name="Kimenet 2 13 3 2" xfId="15793"/>
    <cellStyle name="Kimenet 2 13 4" xfId="15794"/>
    <cellStyle name="Kimenet 2 13 5" xfId="15795"/>
    <cellStyle name="Kimenet 2 14" xfId="15796"/>
    <cellStyle name="Kimenet 2 14 2" xfId="15797"/>
    <cellStyle name="Kimenet 2 14 2 2" xfId="15798"/>
    <cellStyle name="Kimenet 2 14 3" xfId="15799"/>
    <cellStyle name="Kimenet 2 14 3 2" xfId="15800"/>
    <cellStyle name="Kimenet 2 14 4" xfId="15801"/>
    <cellStyle name="Kimenet 2 14 5" xfId="15802"/>
    <cellStyle name="Kimenet 2 15" xfId="15803"/>
    <cellStyle name="Kimenet 2 15 2" xfId="15804"/>
    <cellStyle name="Kimenet 2 15 2 2" xfId="15805"/>
    <cellStyle name="Kimenet 2 15 3" xfId="15806"/>
    <cellStyle name="Kimenet 2 15 3 2" xfId="15807"/>
    <cellStyle name="Kimenet 2 15 4" xfId="15808"/>
    <cellStyle name="Kimenet 2 15 5" xfId="15809"/>
    <cellStyle name="Kimenet 2 16" xfId="15810"/>
    <cellStyle name="Kimenet 2 16 2" xfId="15811"/>
    <cellStyle name="Kimenet 2 16 2 2" xfId="15812"/>
    <cellStyle name="Kimenet 2 16 3" xfId="15813"/>
    <cellStyle name="Kimenet 2 16 3 2" xfId="15814"/>
    <cellStyle name="Kimenet 2 16 4" xfId="15815"/>
    <cellStyle name="Kimenet 2 16 5" xfId="15816"/>
    <cellStyle name="Kimenet 2 17" xfId="15817"/>
    <cellStyle name="Kimenet 2 17 2" xfId="15818"/>
    <cellStyle name="Kimenet 2 17 2 2" xfId="15819"/>
    <cellStyle name="Kimenet 2 17 3" xfId="15820"/>
    <cellStyle name="Kimenet 2 17 3 2" xfId="15821"/>
    <cellStyle name="Kimenet 2 17 4" xfId="15822"/>
    <cellStyle name="Kimenet 2 17 5" xfId="15823"/>
    <cellStyle name="Kimenet 2 18" xfId="15824"/>
    <cellStyle name="Kimenet 2 18 2" xfId="15825"/>
    <cellStyle name="Kimenet 2 18 2 2" xfId="15826"/>
    <cellStyle name="Kimenet 2 18 3" xfId="15827"/>
    <cellStyle name="Kimenet 2 18 3 2" xfId="15828"/>
    <cellStyle name="Kimenet 2 18 4" xfId="15829"/>
    <cellStyle name="Kimenet 2 18 5" xfId="15830"/>
    <cellStyle name="Kimenet 2 19" xfId="15831"/>
    <cellStyle name="Kimenet 2 19 2" xfId="15832"/>
    <cellStyle name="Kimenet 2 19 2 2" xfId="15833"/>
    <cellStyle name="Kimenet 2 19 3" xfId="15834"/>
    <cellStyle name="Kimenet 2 19 3 2" xfId="15835"/>
    <cellStyle name="Kimenet 2 19 4" xfId="15836"/>
    <cellStyle name="Kimenet 2 19 5" xfId="15837"/>
    <cellStyle name="Kimenet 2 2" xfId="15838"/>
    <cellStyle name="Kimenet 2 2 10" xfId="15839"/>
    <cellStyle name="Kimenet 2 2 10 2" xfId="15840"/>
    <cellStyle name="Kimenet 2 2 11" xfId="15841"/>
    <cellStyle name="Kimenet 2 2 2" xfId="15842"/>
    <cellStyle name="Kimenet 2 2 2 10" xfId="15843"/>
    <cellStyle name="Kimenet 2 2 2 2" xfId="15844"/>
    <cellStyle name="Kimenet 2 2 2 2 2" xfId="15845"/>
    <cellStyle name="Kimenet 2 2 2 2 2 2" xfId="15846"/>
    <cellStyle name="Kimenet 2 2 2 2 2 2 2" xfId="15847"/>
    <cellStyle name="Kimenet 2 2 2 2 2 2 2 2" xfId="15848"/>
    <cellStyle name="Kimenet 2 2 2 2 2 2 3" xfId="15849"/>
    <cellStyle name="Kimenet 2 2 2 2 2 2 3 2" xfId="15850"/>
    <cellStyle name="Kimenet 2 2 2 2 2 2 4" xfId="15851"/>
    <cellStyle name="Kimenet 2 2 2 2 2 2 5" xfId="15852"/>
    <cellStyle name="Kimenet 2 2 2 2 2 3" xfId="15853"/>
    <cellStyle name="Kimenet 2 2 2 2 2 3 2" xfId="15854"/>
    <cellStyle name="Kimenet 2 2 2 2 2 4" xfId="15855"/>
    <cellStyle name="Kimenet 2 2 2 2 2 4 2" xfId="15856"/>
    <cellStyle name="Kimenet 2 2 2 2 2 5" xfId="15857"/>
    <cellStyle name="Kimenet 2 2 2 2 2 6" xfId="15858"/>
    <cellStyle name="Kimenet 2 2 2 2 3" xfId="15859"/>
    <cellStyle name="Kimenet 2 2 2 2 3 2" xfId="15860"/>
    <cellStyle name="Kimenet 2 2 2 2 3 2 2" xfId="15861"/>
    <cellStyle name="Kimenet 2 2 2 2 3 2 2 2" xfId="15862"/>
    <cellStyle name="Kimenet 2 2 2 2 3 2 3" xfId="15863"/>
    <cellStyle name="Kimenet 2 2 2 2 3 2 3 2" xfId="15864"/>
    <cellStyle name="Kimenet 2 2 2 2 3 2 4" xfId="15865"/>
    <cellStyle name="Kimenet 2 2 2 2 3 2 5" xfId="15866"/>
    <cellStyle name="Kimenet 2 2 2 2 3 3" xfId="15867"/>
    <cellStyle name="Kimenet 2 2 2 2 3 3 2" xfId="15868"/>
    <cellStyle name="Kimenet 2 2 2 2 3 4" xfId="15869"/>
    <cellStyle name="Kimenet 2 2 2 2 3 4 2" xfId="15870"/>
    <cellStyle name="Kimenet 2 2 2 2 3 5" xfId="15871"/>
    <cellStyle name="Kimenet 2 2 2 2 3 6" xfId="15872"/>
    <cellStyle name="Kimenet 2 2 2 2 4" xfId="15873"/>
    <cellStyle name="Kimenet 2 2 2 2 4 2" xfId="15874"/>
    <cellStyle name="Kimenet 2 2 2 2 4 2 2" xfId="15875"/>
    <cellStyle name="Kimenet 2 2 2 2 4 2 2 2" xfId="15876"/>
    <cellStyle name="Kimenet 2 2 2 2 4 2 3" xfId="15877"/>
    <cellStyle name="Kimenet 2 2 2 2 4 2 3 2" xfId="15878"/>
    <cellStyle name="Kimenet 2 2 2 2 4 2 4" xfId="15879"/>
    <cellStyle name="Kimenet 2 2 2 2 4 2 5" xfId="15880"/>
    <cellStyle name="Kimenet 2 2 2 2 4 3" xfId="15881"/>
    <cellStyle name="Kimenet 2 2 2 2 4 3 2" xfId="15882"/>
    <cellStyle name="Kimenet 2 2 2 2 4 4" xfId="15883"/>
    <cellStyle name="Kimenet 2 2 2 2 4 4 2" xfId="15884"/>
    <cellStyle name="Kimenet 2 2 2 2 4 5" xfId="15885"/>
    <cellStyle name="Kimenet 2 2 2 2 4 6" xfId="15886"/>
    <cellStyle name="Kimenet 2 2 2 2 5" xfId="15887"/>
    <cellStyle name="Kimenet 2 2 2 2 5 2" xfId="15888"/>
    <cellStyle name="Kimenet 2 2 2 2 5 2 2" xfId="15889"/>
    <cellStyle name="Kimenet 2 2 2 2 5 3" xfId="15890"/>
    <cellStyle name="Kimenet 2 2 2 2 5 3 2" xfId="15891"/>
    <cellStyle name="Kimenet 2 2 2 2 5 4" xfId="15892"/>
    <cellStyle name="Kimenet 2 2 2 2 5 5" xfId="15893"/>
    <cellStyle name="Kimenet 2 2 2 2 6" xfId="15894"/>
    <cellStyle name="Kimenet 2 2 2 2 6 2" xfId="15895"/>
    <cellStyle name="Kimenet 2 2 2 2 7" xfId="15896"/>
    <cellStyle name="Kimenet 2 2 2 2 7 2" xfId="15897"/>
    <cellStyle name="Kimenet 2 2 2 2 8" xfId="15898"/>
    <cellStyle name="Kimenet 2 2 2 2 9" xfId="15899"/>
    <cellStyle name="Kimenet 2 2 2 3" xfId="15900"/>
    <cellStyle name="Kimenet 2 2 2 3 2" xfId="15901"/>
    <cellStyle name="Kimenet 2 2 2 3 2 2" xfId="15902"/>
    <cellStyle name="Kimenet 2 2 2 3 2 2 2" xfId="15903"/>
    <cellStyle name="Kimenet 2 2 2 3 2 2 2 2" xfId="15904"/>
    <cellStyle name="Kimenet 2 2 2 3 2 2 3" xfId="15905"/>
    <cellStyle name="Kimenet 2 2 2 3 2 2 3 2" xfId="15906"/>
    <cellStyle name="Kimenet 2 2 2 3 2 2 4" xfId="15907"/>
    <cellStyle name="Kimenet 2 2 2 3 2 2 5" xfId="15908"/>
    <cellStyle name="Kimenet 2 2 2 3 2 3" xfId="15909"/>
    <cellStyle name="Kimenet 2 2 2 3 2 3 2" xfId="15910"/>
    <cellStyle name="Kimenet 2 2 2 3 2 4" xfId="15911"/>
    <cellStyle name="Kimenet 2 2 2 3 2 4 2" xfId="15912"/>
    <cellStyle name="Kimenet 2 2 2 3 2 5" xfId="15913"/>
    <cellStyle name="Kimenet 2 2 2 3 2 6" xfId="15914"/>
    <cellStyle name="Kimenet 2 2 2 3 3" xfId="15915"/>
    <cellStyle name="Kimenet 2 2 2 3 3 2" xfId="15916"/>
    <cellStyle name="Kimenet 2 2 2 3 3 2 2" xfId="15917"/>
    <cellStyle name="Kimenet 2 2 2 3 3 2 2 2" xfId="15918"/>
    <cellStyle name="Kimenet 2 2 2 3 3 2 3" xfId="15919"/>
    <cellStyle name="Kimenet 2 2 2 3 3 2 3 2" xfId="15920"/>
    <cellStyle name="Kimenet 2 2 2 3 3 2 4" xfId="15921"/>
    <cellStyle name="Kimenet 2 2 2 3 3 2 5" xfId="15922"/>
    <cellStyle name="Kimenet 2 2 2 3 3 3" xfId="15923"/>
    <cellStyle name="Kimenet 2 2 2 3 3 3 2" xfId="15924"/>
    <cellStyle name="Kimenet 2 2 2 3 3 4" xfId="15925"/>
    <cellStyle name="Kimenet 2 2 2 3 3 4 2" xfId="15926"/>
    <cellStyle name="Kimenet 2 2 2 3 3 5" xfId="15927"/>
    <cellStyle name="Kimenet 2 2 2 3 3 6" xfId="15928"/>
    <cellStyle name="Kimenet 2 2 2 3 4" xfId="15929"/>
    <cellStyle name="Kimenet 2 2 2 3 4 2" xfId="15930"/>
    <cellStyle name="Kimenet 2 2 2 3 4 2 2" xfId="15931"/>
    <cellStyle name="Kimenet 2 2 2 3 4 3" xfId="15932"/>
    <cellStyle name="Kimenet 2 2 2 3 4 3 2" xfId="15933"/>
    <cellStyle name="Kimenet 2 2 2 3 4 4" xfId="15934"/>
    <cellStyle name="Kimenet 2 2 2 3 4 5" xfId="15935"/>
    <cellStyle name="Kimenet 2 2 2 3 5" xfId="15936"/>
    <cellStyle name="Kimenet 2 2 2 3 5 2" xfId="15937"/>
    <cellStyle name="Kimenet 2 2 2 3 6" xfId="15938"/>
    <cellStyle name="Kimenet 2 2 2 3 6 2" xfId="15939"/>
    <cellStyle name="Kimenet 2 2 2 3 7" xfId="15940"/>
    <cellStyle name="Kimenet 2 2 2 3 8" xfId="15941"/>
    <cellStyle name="Kimenet 2 2 2 4" xfId="15942"/>
    <cellStyle name="Kimenet 2 2 2 4 2" xfId="15943"/>
    <cellStyle name="Kimenet 2 2 2 4 2 2" xfId="15944"/>
    <cellStyle name="Kimenet 2 2 2 4 2 2 2" xfId="15945"/>
    <cellStyle name="Kimenet 2 2 2 4 2 3" xfId="15946"/>
    <cellStyle name="Kimenet 2 2 2 4 2 3 2" xfId="15947"/>
    <cellStyle name="Kimenet 2 2 2 4 2 4" xfId="15948"/>
    <cellStyle name="Kimenet 2 2 2 4 2 5" xfId="15949"/>
    <cellStyle name="Kimenet 2 2 2 4 3" xfId="15950"/>
    <cellStyle name="Kimenet 2 2 2 4 3 2" xfId="15951"/>
    <cellStyle name="Kimenet 2 2 2 4 4" xfId="15952"/>
    <cellStyle name="Kimenet 2 2 2 4 4 2" xfId="15953"/>
    <cellStyle name="Kimenet 2 2 2 4 5" xfId="15954"/>
    <cellStyle name="Kimenet 2 2 2 4 6" xfId="15955"/>
    <cellStyle name="Kimenet 2 2 2 5" xfId="15956"/>
    <cellStyle name="Kimenet 2 2 2 5 2" xfId="15957"/>
    <cellStyle name="Kimenet 2 2 2 5 2 2" xfId="15958"/>
    <cellStyle name="Kimenet 2 2 2 5 2 2 2" xfId="15959"/>
    <cellStyle name="Kimenet 2 2 2 5 2 3" xfId="15960"/>
    <cellStyle name="Kimenet 2 2 2 5 2 3 2" xfId="15961"/>
    <cellStyle name="Kimenet 2 2 2 5 2 4" xfId="15962"/>
    <cellStyle name="Kimenet 2 2 2 5 2 5" xfId="15963"/>
    <cellStyle name="Kimenet 2 2 2 5 3" xfId="15964"/>
    <cellStyle name="Kimenet 2 2 2 5 3 2" xfId="15965"/>
    <cellStyle name="Kimenet 2 2 2 5 4" xfId="15966"/>
    <cellStyle name="Kimenet 2 2 2 5 4 2" xfId="15967"/>
    <cellStyle name="Kimenet 2 2 2 5 5" xfId="15968"/>
    <cellStyle name="Kimenet 2 2 2 5 6" xfId="15969"/>
    <cellStyle name="Kimenet 2 2 2 6" xfId="15970"/>
    <cellStyle name="Kimenet 2 2 2 6 2" xfId="15971"/>
    <cellStyle name="Kimenet 2 2 2 6 2 2" xfId="15972"/>
    <cellStyle name="Kimenet 2 2 2 6 2 2 2" xfId="15973"/>
    <cellStyle name="Kimenet 2 2 2 6 2 3" xfId="15974"/>
    <cellStyle name="Kimenet 2 2 2 6 2 3 2" xfId="15975"/>
    <cellStyle name="Kimenet 2 2 2 6 2 4" xfId="15976"/>
    <cellStyle name="Kimenet 2 2 2 6 2 5" xfId="15977"/>
    <cellStyle name="Kimenet 2 2 2 6 3" xfId="15978"/>
    <cellStyle name="Kimenet 2 2 2 6 3 2" xfId="15979"/>
    <cellStyle name="Kimenet 2 2 2 6 4" xfId="15980"/>
    <cellStyle name="Kimenet 2 2 2 6 4 2" xfId="15981"/>
    <cellStyle name="Kimenet 2 2 2 6 5" xfId="15982"/>
    <cellStyle name="Kimenet 2 2 2 6 6" xfId="15983"/>
    <cellStyle name="Kimenet 2 2 2 7" xfId="15984"/>
    <cellStyle name="Kimenet 2 2 2 7 2" xfId="15985"/>
    <cellStyle name="Kimenet 2 2 2 7 2 2" xfId="15986"/>
    <cellStyle name="Kimenet 2 2 2 7 3" xfId="15987"/>
    <cellStyle name="Kimenet 2 2 2 7 3 2" xfId="15988"/>
    <cellStyle name="Kimenet 2 2 2 7 4" xfId="15989"/>
    <cellStyle name="Kimenet 2 2 2 7 5" xfId="15990"/>
    <cellStyle name="Kimenet 2 2 2 8" xfId="15991"/>
    <cellStyle name="Kimenet 2 2 2 8 2" xfId="15992"/>
    <cellStyle name="Kimenet 2 2 2 9" xfId="15993"/>
    <cellStyle name="Kimenet 2 2 2 9 2" xfId="15994"/>
    <cellStyle name="Kimenet 2 2 3" xfId="15995"/>
    <cellStyle name="Kimenet 2 2 3 2" xfId="15996"/>
    <cellStyle name="Kimenet 2 2 3 2 2" xfId="15997"/>
    <cellStyle name="Kimenet 2 2 3 2 2 2" xfId="15998"/>
    <cellStyle name="Kimenet 2 2 3 2 2 2 2" xfId="15999"/>
    <cellStyle name="Kimenet 2 2 3 2 2 3" xfId="16000"/>
    <cellStyle name="Kimenet 2 2 3 2 2 3 2" xfId="16001"/>
    <cellStyle name="Kimenet 2 2 3 2 2 4" xfId="16002"/>
    <cellStyle name="Kimenet 2 2 3 2 2 5" xfId="16003"/>
    <cellStyle name="Kimenet 2 2 3 2 3" xfId="16004"/>
    <cellStyle name="Kimenet 2 2 3 2 3 2" xfId="16005"/>
    <cellStyle name="Kimenet 2 2 3 2 4" xfId="16006"/>
    <cellStyle name="Kimenet 2 2 3 2 4 2" xfId="16007"/>
    <cellStyle name="Kimenet 2 2 3 2 5" xfId="16008"/>
    <cellStyle name="Kimenet 2 2 3 2 6" xfId="16009"/>
    <cellStyle name="Kimenet 2 2 3 3" xfId="16010"/>
    <cellStyle name="Kimenet 2 2 3 3 2" xfId="16011"/>
    <cellStyle name="Kimenet 2 2 3 3 2 2" xfId="16012"/>
    <cellStyle name="Kimenet 2 2 3 3 2 2 2" xfId="16013"/>
    <cellStyle name="Kimenet 2 2 3 3 2 3" xfId="16014"/>
    <cellStyle name="Kimenet 2 2 3 3 2 3 2" xfId="16015"/>
    <cellStyle name="Kimenet 2 2 3 3 2 4" xfId="16016"/>
    <cellStyle name="Kimenet 2 2 3 3 2 5" xfId="16017"/>
    <cellStyle name="Kimenet 2 2 3 3 3" xfId="16018"/>
    <cellStyle name="Kimenet 2 2 3 3 3 2" xfId="16019"/>
    <cellStyle name="Kimenet 2 2 3 3 4" xfId="16020"/>
    <cellStyle name="Kimenet 2 2 3 3 4 2" xfId="16021"/>
    <cellStyle name="Kimenet 2 2 3 3 5" xfId="16022"/>
    <cellStyle name="Kimenet 2 2 3 3 6" xfId="16023"/>
    <cellStyle name="Kimenet 2 2 3 4" xfId="16024"/>
    <cellStyle name="Kimenet 2 2 3 4 2" xfId="16025"/>
    <cellStyle name="Kimenet 2 2 3 4 2 2" xfId="16026"/>
    <cellStyle name="Kimenet 2 2 3 4 2 2 2" xfId="16027"/>
    <cellStyle name="Kimenet 2 2 3 4 2 3" xfId="16028"/>
    <cellStyle name="Kimenet 2 2 3 4 2 3 2" xfId="16029"/>
    <cellStyle name="Kimenet 2 2 3 4 2 4" xfId="16030"/>
    <cellStyle name="Kimenet 2 2 3 4 2 5" xfId="16031"/>
    <cellStyle name="Kimenet 2 2 3 4 3" xfId="16032"/>
    <cellStyle name="Kimenet 2 2 3 4 3 2" xfId="16033"/>
    <cellStyle name="Kimenet 2 2 3 4 4" xfId="16034"/>
    <cellStyle name="Kimenet 2 2 3 4 4 2" xfId="16035"/>
    <cellStyle name="Kimenet 2 2 3 4 5" xfId="16036"/>
    <cellStyle name="Kimenet 2 2 3 4 6" xfId="16037"/>
    <cellStyle name="Kimenet 2 2 3 5" xfId="16038"/>
    <cellStyle name="Kimenet 2 2 3 5 2" xfId="16039"/>
    <cellStyle name="Kimenet 2 2 3 5 2 2" xfId="16040"/>
    <cellStyle name="Kimenet 2 2 3 5 3" xfId="16041"/>
    <cellStyle name="Kimenet 2 2 3 5 3 2" xfId="16042"/>
    <cellStyle name="Kimenet 2 2 3 5 4" xfId="16043"/>
    <cellStyle name="Kimenet 2 2 3 5 5" xfId="16044"/>
    <cellStyle name="Kimenet 2 2 3 6" xfId="16045"/>
    <cellStyle name="Kimenet 2 2 3 6 2" xfId="16046"/>
    <cellStyle name="Kimenet 2 2 3 7" xfId="16047"/>
    <cellStyle name="Kimenet 2 2 3 7 2" xfId="16048"/>
    <cellStyle name="Kimenet 2 2 3 8" xfId="16049"/>
    <cellStyle name="Kimenet 2 2 3 9" xfId="16050"/>
    <cellStyle name="Kimenet 2 2 4" xfId="16051"/>
    <cellStyle name="Kimenet 2 2 4 2" xfId="16052"/>
    <cellStyle name="Kimenet 2 2 4 2 2" xfId="16053"/>
    <cellStyle name="Kimenet 2 2 4 2 2 2" xfId="16054"/>
    <cellStyle name="Kimenet 2 2 4 2 2 2 2" xfId="16055"/>
    <cellStyle name="Kimenet 2 2 4 2 2 3" xfId="16056"/>
    <cellStyle name="Kimenet 2 2 4 2 2 3 2" xfId="16057"/>
    <cellStyle name="Kimenet 2 2 4 2 2 4" xfId="16058"/>
    <cellStyle name="Kimenet 2 2 4 2 2 5" xfId="16059"/>
    <cellStyle name="Kimenet 2 2 4 2 3" xfId="16060"/>
    <cellStyle name="Kimenet 2 2 4 2 3 2" xfId="16061"/>
    <cellStyle name="Kimenet 2 2 4 2 4" xfId="16062"/>
    <cellStyle name="Kimenet 2 2 4 2 4 2" xfId="16063"/>
    <cellStyle name="Kimenet 2 2 4 2 5" xfId="16064"/>
    <cellStyle name="Kimenet 2 2 4 2 6" xfId="16065"/>
    <cellStyle name="Kimenet 2 2 4 3" xfId="16066"/>
    <cellStyle name="Kimenet 2 2 4 3 2" xfId="16067"/>
    <cellStyle name="Kimenet 2 2 4 3 2 2" xfId="16068"/>
    <cellStyle name="Kimenet 2 2 4 3 2 2 2" xfId="16069"/>
    <cellStyle name="Kimenet 2 2 4 3 2 3" xfId="16070"/>
    <cellStyle name="Kimenet 2 2 4 3 2 3 2" xfId="16071"/>
    <cellStyle name="Kimenet 2 2 4 3 2 4" xfId="16072"/>
    <cellStyle name="Kimenet 2 2 4 3 2 5" xfId="16073"/>
    <cellStyle name="Kimenet 2 2 4 3 3" xfId="16074"/>
    <cellStyle name="Kimenet 2 2 4 3 3 2" xfId="16075"/>
    <cellStyle name="Kimenet 2 2 4 3 4" xfId="16076"/>
    <cellStyle name="Kimenet 2 2 4 3 4 2" xfId="16077"/>
    <cellStyle name="Kimenet 2 2 4 3 5" xfId="16078"/>
    <cellStyle name="Kimenet 2 2 4 3 6" xfId="16079"/>
    <cellStyle name="Kimenet 2 2 4 4" xfId="16080"/>
    <cellStyle name="Kimenet 2 2 4 4 2" xfId="16081"/>
    <cellStyle name="Kimenet 2 2 4 4 2 2" xfId="16082"/>
    <cellStyle name="Kimenet 2 2 4 4 3" xfId="16083"/>
    <cellStyle name="Kimenet 2 2 4 4 3 2" xfId="16084"/>
    <cellStyle name="Kimenet 2 2 4 4 4" xfId="16085"/>
    <cellStyle name="Kimenet 2 2 4 4 5" xfId="16086"/>
    <cellStyle name="Kimenet 2 2 4 5" xfId="16087"/>
    <cellStyle name="Kimenet 2 2 4 5 2" xfId="16088"/>
    <cellStyle name="Kimenet 2 2 4 6" xfId="16089"/>
    <cellStyle name="Kimenet 2 2 4 6 2" xfId="16090"/>
    <cellStyle name="Kimenet 2 2 4 7" xfId="16091"/>
    <cellStyle name="Kimenet 2 2 4 8" xfId="16092"/>
    <cellStyle name="Kimenet 2 2 5" xfId="16093"/>
    <cellStyle name="Kimenet 2 2 5 2" xfId="16094"/>
    <cellStyle name="Kimenet 2 2 5 2 2" xfId="16095"/>
    <cellStyle name="Kimenet 2 2 5 2 2 2" xfId="16096"/>
    <cellStyle name="Kimenet 2 2 5 2 3" xfId="16097"/>
    <cellStyle name="Kimenet 2 2 5 2 3 2" xfId="16098"/>
    <cellStyle name="Kimenet 2 2 5 2 4" xfId="16099"/>
    <cellStyle name="Kimenet 2 2 5 2 5" xfId="16100"/>
    <cellStyle name="Kimenet 2 2 5 3" xfId="16101"/>
    <cellStyle name="Kimenet 2 2 5 3 2" xfId="16102"/>
    <cellStyle name="Kimenet 2 2 5 4" xfId="16103"/>
    <cellStyle name="Kimenet 2 2 5 4 2" xfId="16104"/>
    <cellStyle name="Kimenet 2 2 5 5" xfId="16105"/>
    <cellStyle name="Kimenet 2 2 5 6" xfId="16106"/>
    <cellStyle name="Kimenet 2 2 6" xfId="16107"/>
    <cellStyle name="Kimenet 2 2 6 2" xfId="16108"/>
    <cellStyle name="Kimenet 2 2 6 2 2" xfId="16109"/>
    <cellStyle name="Kimenet 2 2 6 2 2 2" xfId="16110"/>
    <cellStyle name="Kimenet 2 2 6 2 3" xfId="16111"/>
    <cellStyle name="Kimenet 2 2 6 2 3 2" xfId="16112"/>
    <cellStyle name="Kimenet 2 2 6 2 4" xfId="16113"/>
    <cellStyle name="Kimenet 2 2 6 2 5" xfId="16114"/>
    <cellStyle name="Kimenet 2 2 6 3" xfId="16115"/>
    <cellStyle name="Kimenet 2 2 6 3 2" xfId="16116"/>
    <cellStyle name="Kimenet 2 2 6 4" xfId="16117"/>
    <cellStyle name="Kimenet 2 2 6 4 2" xfId="16118"/>
    <cellStyle name="Kimenet 2 2 6 5" xfId="16119"/>
    <cellStyle name="Kimenet 2 2 6 6" xfId="16120"/>
    <cellStyle name="Kimenet 2 2 7" xfId="16121"/>
    <cellStyle name="Kimenet 2 2 7 2" xfId="16122"/>
    <cellStyle name="Kimenet 2 2 7 2 2" xfId="16123"/>
    <cellStyle name="Kimenet 2 2 7 2 2 2" xfId="16124"/>
    <cellStyle name="Kimenet 2 2 7 2 3" xfId="16125"/>
    <cellStyle name="Kimenet 2 2 7 2 3 2" xfId="16126"/>
    <cellStyle name="Kimenet 2 2 7 2 4" xfId="16127"/>
    <cellStyle name="Kimenet 2 2 7 2 5" xfId="16128"/>
    <cellStyle name="Kimenet 2 2 7 3" xfId="16129"/>
    <cellStyle name="Kimenet 2 2 7 3 2" xfId="16130"/>
    <cellStyle name="Kimenet 2 2 7 4" xfId="16131"/>
    <cellStyle name="Kimenet 2 2 7 4 2" xfId="16132"/>
    <cellStyle name="Kimenet 2 2 7 5" xfId="16133"/>
    <cellStyle name="Kimenet 2 2 7 6" xfId="16134"/>
    <cellStyle name="Kimenet 2 2 8" xfId="16135"/>
    <cellStyle name="Kimenet 2 2 8 2" xfId="16136"/>
    <cellStyle name="Kimenet 2 2 8 2 2" xfId="16137"/>
    <cellStyle name="Kimenet 2 2 8 3" xfId="16138"/>
    <cellStyle name="Kimenet 2 2 8 3 2" xfId="16139"/>
    <cellStyle name="Kimenet 2 2 8 4" xfId="16140"/>
    <cellStyle name="Kimenet 2 2 8 5" xfId="16141"/>
    <cellStyle name="Kimenet 2 2 9" xfId="16142"/>
    <cellStyle name="Kimenet 2 2 9 2" xfId="16143"/>
    <cellStyle name="Kimenet 2 20" xfId="16144"/>
    <cellStyle name="Kimenet 2 20 2" xfId="16145"/>
    <cellStyle name="Kimenet 2 20 2 2" xfId="16146"/>
    <cellStyle name="Kimenet 2 20 3" xfId="16147"/>
    <cellStyle name="Kimenet 2 20 3 2" xfId="16148"/>
    <cellStyle name="Kimenet 2 20 4" xfId="16149"/>
    <cellStyle name="Kimenet 2 20 5" xfId="16150"/>
    <cellStyle name="Kimenet 2 21" xfId="16151"/>
    <cellStyle name="Kimenet 2 21 2" xfId="16152"/>
    <cellStyle name="Kimenet 2 21 2 2" xfId="16153"/>
    <cellStyle name="Kimenet 2 21 3" xfId="16154"/>
    <cellStyle name="Kimenet 2 21 3 2" xfId="16155"/>
    <cellStyle name="Kimenet 2 21 4" xfId="16156"/>
    <cellStyle name="Kimenet 2 21 5" xfId="16157"/>
    <cellStyle name="Kimenet 2 22" xfId="16158"/>
    <cellStyle name="Kimenet 2 22 2" xfId="16159"/>
    <cellStyle name="Kimenet 2 22 2 2" xfId="16160"/>
    <cellStyle name="Kimenet 2 22 3" xfId="16161"/>
    <cellStyle name="Kimenet 2 22 3 2" xfId="16162"/>
    <cellStyle name="Kimenet 2 22 4" xfId="16163"/>
    <cellStyle name="Kimenet 2 22 5" xfId="16164"/>
    <cellStyle name="Kimenet 2 23" xfId="16165"/>
    <cellStyle name="Kimenet 2 23 2" xfId="16166"/>
    <cellStyle name="Kimenet 2 23 2 2" xfId="16167"/>
    <cellStyle name="Kimenet 2 23 3" xfId="16168"/>
    <cellStyle name="Kimenet 2 23 3 2" xfId="16169"/>
    <cellStyle name="Kimenet 2 23 4" xfId="16170"/>
    <cellStyle name="Kimenet 2 23 5" xfId="16171"/>
    <cellStyle name="Kimenet 2 24" xfId="16172"/>
    <cellStyle name="Kimenet 2 24 2" xfId="16173"/>
    <cellStyle name="Kimenet 2 25" xfId="16174"/>
    <cellStyle name="Kimenet 2 25 2" xfId="16175"/>
    <cellStyle name="Kimenet 2 26" xfId="16176"/>
    <cellStyle name="Kimenet 2 26 2" xfId="16177"/>
    <cellStyle name="Kimenet 2 27" xfId="16178"/>
    <cellStyle name="Kimenet 2 28" xfId="16179"/>
    <cellStyle name="Kimenet 2 3" xfId="16180"/>
    <cellStyle name="Kimenet 2 3 10" xfId="16181"/>
    <cellStyle name="Kimenet 2 3 2" xfId="16182"/>
    <cellStyle name="Kimenet 2 3 2 2" xfId="16183"/>
    <cellStyle name="Kimenet 2 3 2 2 2" xfId="16184"/>
    <cellStyle name="Kimenet 2 3 2 2 2 2" xfId="16185"/>
    <cellStyle name="Kimenet 2 3 2 2 2 2 2" xfId="16186"/>
    <cellStyle name="Kimenet 2 3 2 2 2 3" xfId="16187"/>
    <cellStyle name="Kimenet 2 3 2 2 2 3 2" xfId="16188"/>
    <cellStyle name="Kimenet 2 3 2 2 2 4" xfId="16189"/>
    <cellStyle name="Kimenet 2 3 2 2 2 5" xfId="16190"/>
    <cellStyle name="Kimenet 2 3 2 2 3" xfId="16191"/>
    <cellStyle name="Kimenet 2 3 2 2 3 2" xfId="16192"/>
    <cellStyle name="Kimenet 2 3 2 2 4" xfId="16193"/>
    <cellStyle name="Kimenet 2 3 2 2 4 2" xfId="16194"/>
    <cellStyle name="Kimenet 2 3 2 2 5" xfId="16195"/>
    <cellStyle name="Kimenet 2 3 2 2 6" xfId="16196"/>
    <cellStyle name="Kimenet 2 3 2 3" xfId="16197"/>
    <cellStyle name="Kimenet 2 3 2 3 2" xfId="16198"/>
    <cellStyle name="Kimenet 2 3 2 3 2 2" xfId="16199"/>
    <cellStyle name="Kimenet 2 3 2 3 2 2 2" xfId="16200"/>
    <cellStyle name="Kimenet 2 3 2 3 2 3" xfId="16201"/>
    <cellStyle name="Kimenet 2 3 2 3 2 3 2" xfId="16202"/>
    <cellStyle name="Kimenet 2 3 2 3 2 4" xfId="16203"/>
    <cellStyle name="Kimenet 2 3 2 3 2 5" xfId="16204"/>
    <cellStyle name="Kimenet 2 3 2 3 3" xfId="16205"/>
    <cellStyle name="Kimenet 2 3 2 3 3 2" xfId="16206"/>
    <cellStyle name="Kimenet 2 3 2 3 4" xfId="16207"/>
    <cellStyle name="Kimenet 2 3 2 3 4 2" xfId="16208"/>
    <cellStyle name="Kimenet 2 3 2 3 5" xfId="16209"/>
    <cellStyle name="Kimenet 2 3 2 3 6" xfId="16210"/>
    <cellStyle name="Kimenet 2 3 2 4" xfId="16211"/>
    <cellStyle name="Kimenet 2 3 2 4 2" xfId="16212"/>
    <cellStyle name="Kimenet 2 3 2 4 2 2" xfId="16213"/>
    <cellStyle name="Kimenet 2 3 2 4 2 2 2" xfId="16214"/>
    <cellStyle name="Kimenet 2 3 2 4 2 3" xfId="16215"/>
    <cellStyle name="Kimenet 2 3 2 4 2 3 2" xfId="16216"/>
    <cellStyle name="Kimenet 2 3 2 4 2 4" xfId="16217"/>
    <cellStyle name="Kimenet 2 3 2 4 2 5" xfId="16218"/>
    <cellStyle name="Kimenet 2 3 2 4 3" xfId="16219"/>
    <cellStyle name="Kimenet 2 3 2 4 3 2" xfId="16220"/>
    <cellStyle name="Kimenet 2 3 2 4 4" xfId="16221"/>
    <cellStyle name="Kimenet 2 3 2 4 4 2" xfId="16222"/>
    <cellStyle name="Kimenet 2 3 2 4 5" xfId="16223"/>
    <cellStyle name="Kimenet 2 3 2 4 6" xfId="16224"/>
    <cellStyle name="Kimenet 2 3 2 5" xfId="16225"/>
    <cellStyle name="Kimenet 2 3 2 5 2" xfId="16226"/>
    <cellStyle name="Kimenet 2 3 2 5 2 2" xfId="16227"/>
    <cellStyle name="Kimenet 2 3 2 5 3" xfId="16228"/>
    <cellStyle name="Kimenet 2 3 2 5 3 2" xfId="16229"/>
    <cellStyle name="Kimenet 2 3 2 5 4" xfId="16230"/>
    <cellStyle name="Kimenet 2 3 2 5 5" xfId="16231"/>
    <cellStyle name="Kimenet 2 3 2 6" xfId="16232"/>
    <cellStyle name="Kimenet 2 3 2 6 2" xfId="16233"/>
    <cellStyle name="Kimenet 2 3 2 7" xfId="16234"/>
    <cellStyle name="Kimenet 2 3 2 7 2" xfId="16235"/>
    <cellStyle name="Kimenet 2 3 2 8" xfId="16236"/>
    <cellStyle name="Kimenet 2 3 2 9" xfId="16237"/>
    <cellStyle name="Kimenet 2 3 3" xfId="16238"/>
    <cellStyle name="Kimenet 2 3 3 2" xfId="16239"/>
    <cellStyle name="Kimenet 2 3 3 2 2" xfId="16240"/>
    <cellStyle name="Kimenet 2 3 3 2 2 2" xfId="16241"/>
    <cellStyle name="Kimenet 2 3 3 2 2 2 2" xfId="16242"/>
    <cellStyle name="Kimenet 2 3 3 2 2 3" xfId="16243"/>
    <cellStyle name="Kimenet 2 3 3 2 2 3 2" xfId="16244"/>
    <cellStyle name="Kimenet 2 3 3 2 2 4" xfId="16245"/>
    <cellStyle name="Kimenet 2 3 3 2 2 5" xfId="16246"/>
    <cellStyle name="Kimenet 2 3 3 2 3" xfId="16247"/>
    <cellStyle name="Kimenet 2 3 3 2 3 2" xfId="16248"/>
    <cellStyle name="Kimenet 2 3 3 2 4" xfId="16249"/>
    <cellStyle name="Kimenet 2 3 3 2 4 2" xfId="16250"/>
    <cellStyle name="Kimenet 2 3 3 2 5" xfId="16251"/>
    <cellStyle name="Kimenet 2 3 3 2 6" xfId="16252"/>
    <cellStyle name="Kimenet 2 3 3 3" xfId="16253"/>
    <cellStyle name="Kimenet 2 3 3 3 2" xfId="16254"/>
    <cellStyle name="Kimenet 2 3 3 3 2 2" xfId="16255"/>
    <cellStyle name="Kimenet 2 3 3 3 2 2 2" xfId="16256"/>
    <cellStyle name="Kimenet 2 3 3 3 2 3" xfId="16257"/>
    <cellStyle name="Kimenet 2 3 3 3 2 3 2" xfId="16258"/>
    <cellStyle name="Kimenet 2 3 3 3 2 4" xfId="16259"/>
    <cellStyle name="Kimenet 2 3 3 3 2 5" xfId="16260"/>
    <cellStyle name="Kimenet 2 3 3 3 3" xfId="16261"/>
    <cellStyle name="Kimenet 2 3 3 3 3 2" xfId="16262"/>
    <cellStyle name="Kimenet 2 3 3 3 4" xfId="16263"/>
    <cellStyle name="Kimenet 2 3 3 3 4 2" xfId="16264"/>
    <cellStyle name="Kimenet 2 3 3 3 5" xfId="16265"/>
    <cellStyle name="Kimenet 2 3 3 3 6" xfId="16266"/>
    <cellStyle name="Kimenet 2 3 3 4" xfId="16267"/>
    <cellStyle name="Kimenet 2 3 3 4 2" xfId="16268"/>
    <cellStyle name="Kimenet 2 3 3 4 2 2" xfId="16269"/>
    <cellStyle name="Kimenet 2 3 3 4 3" xfId="16270"/>
    <cellStyle name="Kimenet 2 3 3 4 3 2" xfId="16271"/>
    <cellStyle name="Kimenet 2 3 3 4 4" xfId="16272"/>
    <cellStyle name="Kimenet 2 3 3 4 5" xfId="16273"/>
    <cellStyle name="Kimenet 2 3 3 5" xfId="16274"/>
    <cellStyle name="Kimenet 2 3 3 5 2" xfId="16275"/>
    <cellStyle name="Kimenet 2 3 3 6" xfId="16276"/>
    <cellStyle name="Kimenet 2 3 3 6 2" xfId="16277"/>
    <cellStyle name="Kimenet 2 3 3 7" xfId="16278"/>
    <cellStyle name="Kimenet 2 3 3 8" xfId="16279"/>
    <cellStyle name="Kimenet 2 3 4" xfId="16280"/>
    <cellStyle name="Kimenet 2 3 4 2" xfId="16281"/>
    <cellStyle name="Kimenet 2 3 4 2 2" xfId="16282"/>
    <cellStyle name="Kimenet 2 3 4 2 2 2" xfId="16283"/>
    <cellStyle name="Kimenet 2 3 4 2 3" xfId="16284"/>
    <cellStyle name="Kimenet 2 3 4 2 3 2" xfId="16285"/>
    <cellStyle name="Kimenet 2 3 4 2 4" xfId="16286"/>
    <cellStyle name="Kimenet 2 3 4 2 5" xfId="16287"/>
    <cellStyle name="Kimenet 2 3 4 3" xfId="16288"/>
    <cellStyle name="Kimenet 2 3 4 3 2" xfId="16289"/>
    <cellStyle name="Kimenet 2 3 4 4" xfId="16290"/>
    <cellStyle name="Kimenet 2 3 4 4 2" xfId="16291"/>
    <cellStyle name="Kimenet 2 3 4 5" xfId="16292"/>
    <cellStyle name="Kimenet 2 3 4 6" xfId="16293"/>
    <cellStyle name="Kimenet 2 3 5" xfId="16294"/>
    <cellStyle name="Kimenet 2 3 5 2" xfId="16295"/>
    <cellStyle name="Kimenet 2 3 5 2 2" xfId="16296"/>
    <cellStyle name="Kimenet 2 3 5 2 2 2" xfId="16297"/>
    <cellStyle name="Kimenet 2 3 5 2 3" xfId="16298"/>
    <cellStyle name="Kimenet 2 3 5 2 3 2" xfId="16299"/>
    <cellStyle name="Kimenet 2 3 5 2 4" xfId="16300"/>
    <cellStyle name="Kimenet 2 3 5 2 5" xfId="16301"/>
    <cellStyle name="Kimenet 2 3 5 3" xfId="16302"/>
    <cellStyle name="Kimenet 2 3 5 3 2" xfId="16303"/>
    <cellStyle name="Kimenet 2 3 5 4" xfId="16304"/>
    <cellStyle name="Kimenet 2 3 5 4 2" xfId="16305"/>
    <cellStyle name="Kimenet 2 3 5 5" xfId="16306"/>
    <cellStyle name="Kimenet 2 3 5 6" xfId="16307"/>
    <cellStyle name="Kimenet 2 3 6" xfId="16308"/>
    <cellStyle name="Kimenet 2 3 6 2" xfId="16309"/>
    <cellStyle name="Kimenet 2 3 6 2 2" xfId="16310"/>
    <cellStyle name="Kimenet 2 3 6 2 2 2" xfId="16311"/>
    <cellStyle name="Kimenet 2 3 6 2 3" xfId="16312"/>
    <cellStyle name="Kimenet 2 3 6 2 3 2" xfId="16313"/>
    <cellStyle name="Kimenet 2 3 6 2 4" xfId="16314"/>
    <cellStyle name="Kimenet 2 3 6 2 5" xfId="16315"/>
    <cellStyle name="Kimenet 2 3 6 3" xfId="16316"/>
    <cellStyle name="Kimenet 2 3 6 3 2" xfId="16317"/>
    <cellStyle name="Kimenet 2 3 6 4" xfId="16318"/>
    <cellStyle name="Kimenet 2 3 6 4 2" xfId="16319"/>
    <cellStyle name="Kimenet 2 3 6 5" xfId="16320"/>
    <cellStyle name="Kimenet 2 3 6 6" xfId="16321"/>
    <cellStyle name="Kimenet 2 3 7" xfId="16322"/>
    <cellStyle name="Kimenet 2 3 7 2" xfId="16323"/>
    <cellStyle name="Kimenet 2 3 7 2 2" xfId="16324"/>
    <cellStyle name="Kimenet 2 3 7 3" xfId="16325"/>
    <cellStyle name="Kimenet 2 3 7 3 2" xfId="16326"/>
    <cellStyle name="Kimenet 2 3 7 4" xfId="16327"/>
    <cellStyle name="Kimenet 2 3 7 5" xfId="16328"/>
    <cellStyle name="Kimenet 2 3 8" xfId="16329"/>
    <cellStyle name="Kimenet 2 3 8 2" xfId="16330"/>
    <cellStyle name="Kimenet 2 3 9" xfId="16331"/>
    <cellStyle name="Kimenet 2 3 9 2" xfId="16332"/>
    <cellStyle name="Kimenet 2 4" xfId="16333"/>
    <cellStyle name="Kimenet 2 4 10" xfId="16334"/>
    <cellStyle name="Kimenet 2 4 2" xfId="16335"/>
    <cellStyle name="Kimenet 2 4 2 2" xfId="16336"/>
    <cellStyle name="Kimenet 2 4 2 2 2" xfId="16337"/>
    <cellStyle name="Kimenet 2 4 2 2 2 2" xfId="16338"/>
    <cellStyle name="Kimenet 2 4 2 2 2 2 2" xfId="16339"/>
    <cellStyle name="Kimenet 2 4 2 2 2 3" xfId="16340"/>
    <cellStyle name="Kimenet 2 4 2 2 2 3 2" xfId="16341"/>
    <cellStyle name="Kimenet 2 4 2 2 2 4" xfId="16342"/>
    <cellStyle name="Kimenet 2 4 2 2 2 5" xfId="16343"/>
    <cellStyle name="Kimenet 2 4 2 2 3" xfId="16344"/>
    <cellStyle name="Kimenet 2 4 2 2 3 2" xfId="16345"/>
    <cellStyle name="Kimenet 2 4 2 2 4" xfId="16346"/>
    <cellStyle name="Kimenet 2 4 2 2 4 2" xfId="16347"/>
    <cellStyle name="Kimenet 2 4 2 2 5" xfId="16348"/>
    <cellStyle name="Kimenet 2 4 2 2 6" xfId="16349"/>
    <cellStyle name="Kimenet 2 4 2 3" xfId="16350"/>
    <cellStyle name="Kimenet 2 4 2 3 2" xfId="16351"/>
    <cellStyle name="Kimenet 2 4 2 3 2 2" xfId="16352"/>
    <cellStyle name="Kimenet 2 4 2 3 2 2 2" xfId="16353"/>
    <cellStyle name="Kimenet 2 4 2 3 2 3" xfId="16354"/>
    <cellStyle name="Kimenet 2 4 2 3 2 3 2" xfId="16355"/>
    <cellStyle name="Kimenet 2 4 2 3 2 4" xfId="16356"/>
    <cellStyle name="Kimenet 2 4 2 3 2 5" xfId="16357"/>
    <cellStyle name="Kimenet 2 4 2 3 3" xfId="16358"/>
    <cellStyle name="Kimenet 2 4 2 3 3 2" xfId="16359"/>
    <cellStyle name="Kimenet 2 4 2 3 4" xfId="16360"/>
    <cellStyle name="Kimenet 2 4 2 3 4 2" xfId="16361"/>
    <cellStyle name="Kimenet 2 4 2 3 5" xfId="16362"/>
    <cellStyle name="Kimenet 2 4 2 3 6" xfId="16363"/>
    <cellStyle name="Kimenet 2 4 2 4" xfId="16364"/>
    <cellStyle name="Kimenet 2 4 2 4 2" xfId="16365"/>
    <cellStyle name="Kimenet 2 4 2 4 2 2" xfId="16366"/>
    <cellStyle name="Kimenet 2 4 2 4 2 2 2" xfId="16367"/>
    <cellStyle name="Kimenet 2 4 2 4 2 3" xfId="16368"/>
    <cellStyle name="Kimenet 2 4 2 4 2 3 2" xfId="16369"/>
    <cellStyle name="Kimenet 2 4 2 4 2 4" xfId="16370"/>
    <cellStyle name="Kimenet 2 4 2 4 2 5" xfId="16371"/>
    <cellStyle name="Kimenet 2 4 2 4 3" xfId="16372"/>
    <cellStyle name="Kimenet 2 4 2 4 3 2" xfId="16373"/>
    <cellStyle name="Kimenet 2 4 2 4 4" xfId="16374"/>
    <cellStyle name="Kimenet 2 4 2 4 4 2" xfId="16375"/>
    <cellStyle name="Kimenet 2 4 2 4 5" xfId="16376"/>
    <cellStyle name="Kimenet 2 4 2 4 6" xfId="16377"/>
    <cellStyle name="Kimenet 2 4 2 5" xfId="16378"/>
    <cellStyle name="Kimenet 2 4 2 5 2" xfId="16379"/>
    <cellStyle name="Kimenet 2 4 2 5 2 2" xfId="16380"/>
    <cellStyle name="Kimenet 2 4 2 5 3" xfId="16381"/>
    <cellStyle name="Kimenet 2 4 2 5 3 2" xfId="16382"/>
    <cellStyle name="Kimenet 2 4 2 5 4" xfId="16383"/>
    <cellStyle name="Kimenet 2 4 2 5 5" xfId="16384"/>
    <cellStyle name="Kimenet 2 4 2 6" xfId="16385"/>
    <cellStyle name="Kimenet 2 4 2 6 2" xfId="16386"/>
    <cellStyle name="Kimenet 2 4 2 7" xfId="16387"/>
    <cellStyle name="Kimenet 2 4 2 7 2" xfId="16388"/>
    <cellStyle name="Kimenet 2 4 2 8" xfId="16389"/>
    <cellStyle name="Kimenet 2 4 2 9" xfId="16390"/>
    <cellStyle name="Kimenet 2 4 3" xfId="16391"/>
    <cellStyle name="Kimenet 2 4 3 2" xfId="16392"/>
    <cellStyle name="Kimenet 2 4 3 2 2" xfId="16393"/>
    <cellStyle name="Kimenet 2 4 3 2 2 2" xfId="16394"/>
    <cellStyle name="Kimenet 2 4 3 2 2 2 2" xfId="16395"/>
    <cellStyle name="Kimenet 2 4 3 2 2 3" xfId="16396"/>
    <cellStyle name="Kimenet 2 4 3 2 2 3 2" xfId="16397"/>
    <cellStyle name="Kimenet 2 4 3 2 2 4" xfId="16398"/>
    <cellStyle name="Kimenet 2 4 3 2 2 5" xfId="16399"/>
    <cellStyle name="Kimenet 2 4 3 2 3" xfId="16400"/>
    <cellStyle name="Kimenet 2 4 3 2 3 2" xfId="16401"/>
    <cellStyle name="Kimenet 2 4 3 2 4" xfId="16402"/>
    <cellStyle name="Kimenet 2 4 3 2 4 2" xfId="16403"/>
    <cellStyle name="Kimenet 2 4 3 2 5" xfId="16404"/>
    <cellStyle name="Kimenet 2 4 3 2 6" xfId="16405"/>
    <cellStyle name="Kimenet 2 4 3 3" xfId="16406"/>
    <cellStyle name="Kimenet 2 4 3 3 2" xfId="16407"/>
    <cellStyle name="Kimenet 2 4 3 3 2 2" xfId="16408"/>
    <cellStyle name="Kimenet 2 4 3 3 2 2 2" xfId="16409"/>
    <cellStyle name="Kimenet 2 4 3 3 2 3" xfId="16410"/>
    <cellStyle name="Kimenet 2 4 3 3 2 3 2" xfId="16411"/>
    <cellStyle name="Kimenet 2 4 3 3 2 4" xfId="16412"/>
    <cellStyle name="Kimenet 2 4 3 3 2 5" xfId="16413"/>
    <cellStyle name="Kimenet 2 4 3 3 3" xfId="16414"/>
    <cellStyle name="Kimenet 2 4 3 3 3 2" xfId="16415"/>
    <cellStyle name="Kimenet 2 4 3 3 4" xfId="16416"/>
    <cellStyle name="Kimenet 2 4 3 3 4 2" xfId="16417"/>
    <cellStyle name="Kimenet 2 4 3 3 5" xfId="16418"/>
    <cellStyle name="Kimenet 2 4 3 3 6" xfId="16419"/>
    <cellStyle name="Kimenet 2 4 3 4" xfId="16420"/>
    <cellStyle name="Kimenet 2 4 3 4 2" xfId="16421"/>
    <cellStyle name="Kimenet 2 4 3 4 2 2" xfId="16422"/>
    <cellStyle name="Kimenet 2 4 3 4 3" xfId="16423"/>
    <cellStyle name="Kimenet 2 4 3 4 3 2" xfId="16424"/>
    <cellStyle name="Kimenet 2 4 3 4 4" xfId="16425"/>
    <cellStyle name="Kimenet 2 4 3 4 5" xfId="16426"/>
    <cellStyle name="Kimenet 2 4 3 5" xfId="16427"/>
    <cellStyle name="Kimenet 2 4 3 5 2" xfId="16428"/>
    <cellStyle name="Kimenet 2 4 3 6" xfId="16429"/>
    <cellStyle name="Kimenet 2 4 3 6 2" xfId="16430"/>
    <cellStyle name="Kimenet 2 4 3 7" xfId="16431"/>
    <cellStyle name="Kimenet 2 4 3 8" xfId="16432"/>
    <cellStyle name="Kimenet 2 4 4" xfId="16433"/>
    <cellStyle name="Kimenet 2 4 4 2" xfId="16434"/>
    <cellStyle name="Kimenet 2 4 4 2 2" xfId="16435"/>
    <cellStyle name="Kimenet 2 4 4 2 2 2" xfId="16436"/>
    <cellStyle name="Kimenet 2 4 4 2 3" xfId="16437"/>
    <cellStyle name="Kimenet 2 4 4 2 3 2" xfId="16438"/>
    <cellStyle name="Kimenet 2 4 4 2 4" xfId="16439"/>
    <cellStyle name="Kimenet 2 4 4 2 5" xfId="16440"/>
    <cellStyle name="Kimenet 2 4 4 3" xfId="16441"/>
    <cellStyle name="Kimenet 2 4 4 3 2" xfId="16442"/>
    <cellStyle name="Kimenet 2 4 4 4" xfId="16443"/>
    <cellStyle name="Kimenet 2 4 4 4 2" xfId="16444"/>
    <cellStyle name="Kimenet 2 4 4 5" xfId="16445"/>
    <cellStyle name="Kimenet 2 4 4 6" xfId="16446"/>
    <cellStyle name="Kimenet 2 4 5" xfId="16447"/>
    <cellStyle name="Kimenet 2 4 5 2" xfId="16448"/>
    <cellStyle name="Kimenet 2 4 5 2 2" xfId="16449"/>
    <cellStyle name="Kimenet 2 4 5 2 2 2" xfId="16450"/>
    <cellStyle name="Kimenet 2 4 5 2 3" xfId="16451"/>
    <cellStyle name="Kimenet 2 4 5 2 3 2" xfId="16452"/>
    <cellStyle name="Kimenet 2 4 5 2 4" xfId="16453"/>
    <cellStyle name="Kimenet 2 4 5 2 5" xfId="16454"/>
    <cellStyle name="Kimenet 2 4 5 3" xfId="16455"/>
    <cellStyle name="Kimenet 2 4 5 3 2" xfId="16456"/>
    <cellStyle name="Kimenet 2 4 5 4" xfId="16457"/>
    <cellStyle name="Kimenet 2 4 5 4 2" xfId="16458"/>
    <cellStyle name="Kimenet 2 4 5 5" xfId="16459"/>
    <cellStyle name="Kimenet 2 4 5 6" xfId="16460"/>
    <cellStyle name="Kimenet 2 4 6" xfId="16461"/>
    <cellStyle name="Kimenet 2 4 6 2" xfId="16462"/>
    <cellStyle name="Kimenet 2 4 6 2 2" xfId="16463"/>
    <cellStyle name="Kimenet 2 4 6 2 2 2" xfId="16464"/>
    <cellStyle name="Kimenet 2 4 6 2 3" xfId="16465"/>
    <cellStyle name="Kimenet 2 4 6 2 3 2" xfId="16466"/>
    <cellStyle name="Kimenet 2 4 6 2 4" xfId="16467"/>
    <cellStyle name="Kimenet 2 4 6 2 5" xfId="16468"/>
    <cellStyle name="Kimenet 2 4 6 3" xfId="16469"/>
    <cellStyle name="Kimenet 2 4 6 3 2" xfId="16470"/>
    <cellStyle name="Kimenet 2 4 6 4" xfId="16471"/>
    <cellStyle name="Kimenet 2 4 6 4 2" xfId="16472"/>
    <cellStyle name="Kimenet 2 4 6 5" xfId="16473"/>
    <cellStyle name="Kimenet 2 4 6 6" xfId="16474"/>
    <cellStyle name="Kimenet 2 4 7" xfId="16475"/>
    <cellStyle name="Kimenet 2 4 7 2" xfId="16476"/>
    <cellStyle name="Kimenet 2 4 7 2 2" xfId="16477"/>
    <cellStyle name="Kimenet 2 4 7 3" xfId="16478"/>
    <cellStyle name="Kimenet 2 4 7 3 2" xfId="16479"/>
    <cellStyle name="Kimenet 2 4 7 4" xfId="16480"/>
    <cellStyle name="Kimenet 2 4 7 5" xfId="16481"/>
    <cellStyle name="Kimenet 2 4 8" xfId="16482"/>
    <cellStyle name="Kimenet 2 4 8 2" xfId="16483"/>
    <cellStyle name="Kimenet 2 4 9" xfId="16484"/>
    <cellStyle name="Kimenet 2 4 9 2" xfId="16485"/>
    <cellStyle name="Kimenet 2 5" xfId="16486"/>
    <cellStyle name="Kimenet 2 5 10" xfId="16487"/>
    <cellStyle name="Kimenet 2 5 11" xfId="16488"/>
    <cellStyle name="Kimenet 2 5 2" xfId="16489"/>
    <cellStyle name="Kimenet 2 5 2 2" xfId="16490"/>
    <cellStyle name="Kimenet 2 5 2 2 2" xfId="16491"/>
    <cellStyle name="Kimenet 2 5 2 2 2 2" xfId="16492"/>
    <cellStyle name="Kimenet 2 5 2 2 2 2 2" xfId="16493"/>
    <cellStyle name="Kimenet 2 5 2 2 2 3" xfId="16494"/>
    <cellStyle name="Kimenet 2 5 2 2 2 3 2" xfId="16495"/>
    <cellStyle name="Kimenet 2 5 2 2 2 4" xfId="16496"/>
    <cellStyle name="Kimenet 2 5 2 2 2 5" xfId="16497"/>
    <cellStyle name="Kimenet 2 5 2 2 3" xfId="16498"/>
    <cellStyle name="Kimenet 2 5 2 2 3 2" xfId="16499"/>
    <cellStyle name="Kimenet 2 5 2 2 4" xfId="16500"/>
    <cellStyle name="Kimenet 2 5 2 2 4 2" xfId="16501"/>
    <cellStyle name="Kimenet 2 5 2 2 5" xfId="16502"/>
    <cellStyle name="Kimenet 2 5 2 2 6" xfId="16503"/>
    <cellStyle name="Kimenet 2 5 2 3" xfId="16504"/>
    <cellStyle name="Kimenet 2 5 2 3 2" xfId="16505"/>
    <cellStyle name="Kimenet 2 5 2 3 2 2" xfId="16506"/>
    <cellStyle name="Kimenet 2 5 2 3 2 2 2" xfId="16507"/>
    <cellStyle name="Kimenet 2 5 2 3 2 3" xfId="16508"/>
    <cellStyle name="Kimenet 2 5 2 3 2 3 2" xfId="16509"/>
    <cellStyle name="Kimenet 2 5 2 3 2 4" xfId="16510"/>
    <cellStyle name="Kimenet 2 5 2 3 2 5" xfId="16511"/>
    <cellStyle name="Kimenet 2 5 2 3 3" xfId="16512"/>
    <cellStyle name="Kimenet 2 5 2 3 3 2" xfId="16513"/>
    <cellStyle name="Kimenet 2 5 2 3 4" xfId="16514"/>
    <cellStyle name="Kimenet 2 5 2 3 4 2" xfId="16515"/>
    <cellStyle name="Kimenet 2 5 2 3 5" xfId="16516"/>
    <cellStyle name="Kimenet 2 5 2 3 6" xfId="16517"/>
    <cellStyle name="Kimenet 2 5 2 4" xfId="16518"/>
    <cellStyle name="Kimenet 2 5 2 4 2" xfId="16519"/>
    <cellStyle name="Kimenet 2 5 2 4 2 2" xfId="16520"/>
    <cellStyle name="Kimenet 2 5 2 4 2 2 2" xfId="16521"/>
    <cellStyle name="Kimenet 2 5 2 4 2 3" xfId="16522"/>
    <cellStyle name="Kimenet 2 5 2 4 2 3 2" xfId="16523"/>
    <cellStyle name="Kimenet 2 5 2 4 2 4" xfId="16524"/>
    <cellStyle name="Kimenet 2 5 2 4 2 5" xfId="16525"/>
    <cellStyle name="Kimenet 2 5 2 4 3" xfId="16526"/>
    <cellStyle name="Kimenet 2 5 2 4 3 2" xfId="16527"/>
    <cellStyle name="Kimenet 2 5 2 4 4" xfId="16528"/>
    <cellStyle name="Kimenet 2 5 2 4 4 2" xfId="16529"/>
    <cellStyle name="Kimenet 2 5 2 4 5" xfId="16530"/>
    <cellStyle name="Kimenet 2 5 2 4 6" xfId="16531"/>
    <cellStyle name="Kimenet 2 5 2 5" xfId="16532"/>
    <cellStyle name="Kimenet 2 5 2 5 2" xfId="16533"/>
    <cellStyle name="Kimenet 2 5 2 5 2 2" xfId="16534"/>
    <cellStyle name="Kimenet 2 5 2 5 3" xfId="16535"/>
    <cellStyle name="Kimenet 2 5 2 5 3 2" xfId="16536"/>
    <cellStyle name="Kimenet 2 5 2 5 4" xfId="16537"/>
    <cellStyle name="Kimenet 2 5 2 5 5" xfId="16538"/>
    <cellStyle name="Kimenet 2 5 2 6" xfId="16539"/>
    <cellStyle name="Kimenet 2 5 2 6 2" xfId="16540"/>
    <cellStyle name="Kimenet 2 5 2 7" xfId="16541"/>
    <cellStyle name="Kimenet 2 5 2 7 2" xfId="16542"/>
    <cellStyle name="Kimenet 2 5 2 8" xfId="16543"/>
    <cellStyle name="Kimenet 2 5 2 9" xfId="16544"/>
    <cellStyle name="Kimenet 2 5 3" xfId="16545"/>
    <cellStyle name="Kimenet 2 5 3 2" xfId="16546"/>
    <cellStyle name="Kimenet 2 5 3 2 2" xfId="16547"/>
    <cellStyle name="Kimenet 2 5 3 2 2 2" xfId="16548"/>
    <cellStyle name="Kimenet 2 5 3 2 3" xfId="16549"/>
    <cellStyle name="Kimenet 2 5 3 2 3 2" xfId="16550"/>
    <cellStyle name="Kimenet 2 5 3 2 4" xfId="16551"/>
    <cellStyle name="Kimenet 2 5 3 2 5" xfId="16552"/>
    <cellStyle name="Kimenet 2 5 3 3" xfId="16553"/>
    <cellStyle name="Kimenet 2 5 3 3 2" xfId="16554"/>
    <cellStyle name="Kimenet 2 5 3 4" xfId="16555"/>
    <cellStyle name="Kimenet 2 5 3 4 2" xfId="16556"/>
    <cellStyle name="Kimenet 2 5 3 5" xfId="16557"/>
    <cellStyle name="Kimenet 2 5 3 6" xfId="16558"/>
    <cellStyle name="Kimenet 2 5 4" xfId="16559"/>
    <cellStyle name="Kimenet 2 5 4 2" xfId="16560"/>
    <cellStyle name="Kimenet 2 5 4 2 2" xfId="16561"/>
    <cellStyle name="Kimenet 2 5 4 2 2 2" xfId="16562"/>
    <cellStyle name="Kimenet 2 5 4 2 3" xfId="16563"/>
    <cellStyle name="Kimenet 2 5 4 2 3 2" xfId="16564"/>
    <cellStyle name="Kimenet 2 5 4 2 4" xfId="16565"/>
    <cellStyle name="Kimenet 2 5 4 2 5" xfId="16566"/>
    <cellStyle name="Kimenet 2 5 4 3" xfId="16567"/>
    <cellStyle name="Kimenet 2 5 4 3 2" xfId="16568"/>
    <cellStyle name="Kimenet 2 5 4 4" xfId="16569"/>
    <cellStyle name="Kimenet 2 5 4 4 2" xfId="16570"/>
    <cellStyle name="Kimenet 2 5 4 5" xfId="16571"/>
    <cellStyle name="Kimenet 2 5 4 6" xfId="16572"/>
    <cellStyle name="Kimenet 2 5 5" xfId="16573"/>
    <cellStyle name="Kimenet 2 5 5 2" xfId="16574"/>
    <cellStyle name="Kimenet 2 5 5 2 2" xfId="16575"/>
    <cellStyle name="Kimenet 2 5 5 2 2 2" xfId="16576"/>
    <cellStyle name="Kimenet 2 5 5 2 3" xfId="16577"/>
    <cellStyle name="Kimenet 2 5 5 2 3 2" xfId="16578"/>
    <cellStyle name="Kimenet 2 5 5 2 4" xfId="16579"/>
    <cellStyle name="Kimenet 2 5 5 2 5" xfId="16580"/>
    <cellStyle name="Kimenet 2 5 5 3" xfId="16581"/>
    <cellStyle name="Kimenet 2 5 5 3 2" xfId="16582"/>
    <cellStyle name="Kimenet 2 5 5 4" xfId="16583"/>
    <cellStyle name="Kimenet 2 5 5 4 2" xfId="16584"/>
    <cellStyle name="Kimenet 2 5 5 5" xfId="16585"/>
    <cellStyle name="Kimenet 2 5 5 6" xfId="16586"/>
    <cellStyle name="Kimenet 2 5 6" xfId="16587"/>
    <cellStyle name="Kimenet 2 5 6 2" xfId="16588"/>
    <cellStyle name="Kimenet 2 5 6 2 2" xfId="16589"/>
    <cellStyle name="Kimenet 2 5 6 2 2 2" xfId="16590"/>
    <cellStyle name="Kimenet 2 5 6 2 3" xfId="16591"/>
    <cellStyle name="Kimenet 2 5 6 2 3 2" xfId="16592"/>
    <cellStyle name="Kimenet 2 5 6 2 4" xfId="16593"/>
    <cellStyle name="Kimenet 2 5 6 2 5" xfId="16594"/>
    <cellStyle name="Kimenet 2 5 6 3" xfId="16595"/>
    <cellStyle name="Kimenet 2 5 6 3 2" xfId="16596"/>
    <cellStyle name="Kimenet 2 5 6 4" xfId="16597"/>
    <cellStyle name="Kimenet 2 5 6 4 2" xfId="16598"/>
    <cellStyle name="Kimenet 2 5 6 5" xfId="16599"/>
    <cellStyle name="Kimenet 2 5 6 6" xfId="16600"/>
    <cellStyle name="Kimenet 2 5 7" xfId="16601"/>
    <cellStyle name="Kimenet 2 5 7 2" xfId="16602"/>
    <cellStyle name="Kimenet 2 5 7 2 2" xfId="16603"/>
    <cellStyle name="Kimenet 2 5 7 3" xfId="16604"/>
    <cellStyle name="Kimenet 2 5 7 3 2" xfId="16605"/>
    <cellStyle name="Kimenet 2 5 7 4" xfId="16606"/>
    <cellStyle name="Kimenet 2 5 7 5" xfId="16607"/>
    <cellStyle name="Kimenet 2 5 8" xfId="16608"/>
    <cellStyle name="Kimenet 2 5 8 2" xfId="16609"/>
    <cellStyle name="Kimenet 2 5 9" xfId="16610"/>
    <cellStyle name="Kimenet 2 5 9 2" xfId="16611"/>
    <cellStyle name="Kimenet 2 6" xfId="16612"/>
    <cellStyle name="Kimenet 2 6 2" xfId="16613"/>
    <cellStyle name="Kimenet 2 6 2 2" xfId="16614"/>
    <cellStyle name="Kimenet 2 6 2 2 2" xfId="16615"/>
    <cellStyle name="Kimenet 2 6 2 2 2 2" xfId="16616"/>
    <cellStyle name="Kimenet 2 6 2 2 3" xfId="16617"/>
    <cellStyle name="Kimenet 2 6 2 2 3 2" xfId="16618"/>
    <cellStyle name="Kimenet 2 6 2 2 4" xfId="16619"/>
    <cellStyle name="Kimenet 2 6 2 2 5" xfId="16620"/>
    <cellStyle name="Kimenet 2 6 2 3" xfId="16621"/>
    <cellStyle name="Kimenet 2 6 2 3 2" xfId="16622"/>
    <cellStyle name="Kimenet 2 6 2 4" xfId="16623"/>
    <cellStyle name="Kimenet 2 6 2 4 2" xfId="16624"/>
    <cellStyle name="Kimenet 2 6 2 5" xfId="16625"/>
    <cellStyle name="Kimenet 2 6 2 6" xfId="16626"/>
    <cellStyle name="Kimenet 2 6 3" xfId="16627"/>
    <cellStyle name="Kimenet 2 6 3 2" xfId="16628"/>
    <cellStyle name="Kimenet 2 6 3 2 2" xfId="16629"/>
    <cellStyle name="Kimenet 2 6 3 2 2 2" xfId="16630"/>
    <cellStyle name="Kimenet 2 6 3 2 3" xfId="16631"/>
    <cellStyle name="Kimenet 2 6 3 2 3 2" xfId="16632"/>
    <cellStyle name="Kimenet 2 6 3 2 4" xfId="16633"/>
    <cellStyle name="Kimenet 2 6 3 2 5" xfId="16634"/>
    <cellStyle name="Kimenet 2 6 3 3" xfId="16635"/>
    <cellStyle name="Kimenet 2 6 3 3 2" xfId="16636"/>
    <cellStyle name="Kimenet 2 6 3 4" xfId="16637"/>
    <cellStyle name="Kimenet 2 6 3 4 2" xfId="16638"/>
    <cellStyle name="Kimenet 2 6 3 5" xfId="16639"/>
    <cellStyle name="Kimenet 2 6 3 6" xfId="16640"/>
    <cellStyle name="Kimenet 2 6 4" xfId="16641"/>
    <cellStyle name="Kimenet 2 6 4 2" xfId="16642"/>
    <cellStyle name="Kimenet 2 6 4 2 2" xfId="16643"/>
    <cellStyle name="Kimenet 2 6 4 2 2 2" xfId="16644"/>
    <cellStyle name="Kimenet 2 6 4 2 3" xfId="16645"/>
    <cellStyle name="Kimenet 2 6 4 2 3 2" xfId="16646"/>
    <cellStyle name="Kimenet 2 6 4 2 4" xfId="16647"/>
    <cellStyle name="Kimenet 2 6 4 2 5" xfId="16648"/>
    <cellStyle name="Kimenet 2 6 4 3" xfId="16649"/>
    <cellStyle name="Kimenet 2 6 4 3 2" xfId="16650"/>
    <cellStyle name="Kimenet 2 6 4 4" xfId="16651"/>
    <cellStyle name="Kimenet 2 6 4 4 2" xfId="16652"/>
    <cellStyle name="Kimenet 2 6 4 5" xfId="16653"/>
    <cellStyle name="Kimenet 2 6 4 6" xfId="16654"/>
    <cellStyle name="Kimenet 2 6 5" xfId="16655"/>
    <cellStyle name="Kimenet 2 6 5 2" xfId="16656"/>
    <cellStyle name="Kimenet 2 6 5 2 2" xfId="16657"/>
    <cellStyle name="Kimenet 2 6 5 3" xfId="16658"/>
    <cellStyle name="Kimenet 2 6 5 3 2" xfId="16659"/>
    <cellStyle name="Kimenet 2 6 5 4" xfId="16660"/>
    <cellStyle name="Kimenet 2 6 5 5" xfId="16661"/>
    <cellStyle name="Kimenet 2 6 6" xfId="16662"/>
    <cellStyle name="Kimenet 2 6 6 2" xfId="16663"/>
    <cellStyle name="Kimenet 2 6 7" xfId="16664"/>
    <cellStyle name="Kimenet 2 6 7 2" xfId="16665"/>
    <cellStyle name="Kimenet 2 6 8" xfId="16666"/>
    <cellStyle name="Kimenet 2 6 9" xfId="16667"/>
    <cellStyle name="Kimenet 2 7" xfId="16668"/>
    <cellStyle name="Kimenet 2 7 2" xfId="16669"/>
    <cellStyle name="Kimenet 2 7 2 2" xfId="16670"/>
    <cellStyle name="Kimenet 2 7 2 2 2" xfId="16671"/>
    <cellStyle name="Kimenet 2 7 2 3" xfId="16672"/>
    <cellStyle name="Kimenet 2 7 2 3 2" xfId="16673"/>
    <cellStyle name="Kimenet 2 7 2 4" xfId="16674"/>
    <cellStyle name="Kimenet 2 7 2 5" xfId="16675"/>
    <cellStyle name="Kimenet 2 7 3" xfId="16676"/>
    <cellStyle name="Kimenet 2 7 3 2" xfId="16677"/>
    <cellStyle name="Kimenet 2 7 4" xfId="16678"/>
    <cellStyle name="Kimenet 2 7 4 2" xfId="16679"/>
    <cellStyle name="Kimenet 2 7 5" xfId="16680"/>
    <cellStyle name="Kimenet 2 7 6" xfId="16681"/>
    <cellStyle name="Kimenet 2 8" xfId="16682"/>
    <cellStyle name="Kimenet 2 8 2" xfId="16683"/>
    <cellStyle name="Kimenet 2 8 2 2" xfId="16684"/>
    <cellStyle name="Kimenet 2 8 2 2 2" xfId="16685"/>
    <cellStyle name="Kimenet 2 8 2 3" xfId="16686"/>
    <cellStyle name="Kimenet 2 8 2 3 2" xfId="16687"/>
    <cellStyle name="Kimenet 2 8 2 4" xfId="16688"/>
    <cellStyle name="Kimenet 2 8 2 5" xfId="16689"/>
    <cellStyle name="Kimenet 2 8 3" xfId="16690"/>
    <cellStyle name="Kimenet 2 8 3 2" xfId="16691"/>
    <cellStyle name="Kimenet 2 8 4" xfId="16692"/>
    <cellStyle name="Kimenet 2 8 4 2" xfId="16693"/>
    <cellStyle name="Kimenet 2 8 5" xfId="16694"/>
    <cellStyle name="Kimenet 2 8 6" xfId="16695"/>
    <cellStyle name="Kimenet 2 9" xfId="16696"/>
    <cellStyle name="Kimenet 2 9 2" xfId="16697"/>
    <cellStyle name="Kimenet 2 9 2 2" xfId="16698"/>
    <cellStyle name="Kimenet 2 9 2 2 2" xfId="16699"/>
    <cellStyle name="Kimenet 2 9 2 3" xfId="16700"/>
    <cellStyle name="Kimenet 2 9 2 3 2" xfId="16701"/>
    <cellStyle name="Kimenet 2 9 2 4" xfId="16702"/>
    <cellStyle name="Kimenet 2 9 2 5" xfId="16703"/>
    <cellStyle name="Kimenet 2 9 3" xfId="16704"/>
    <cellStyle name="Kimenet 2 9 3 2" xfId="16705"/>
    <cellStyle name="Kimenet 2 9 4" xfId="16706"/>
    <cellStyle name="Kimenet 2 9 4 2" xfId="16707"/>
    <cellStyle name="Kimenet 2 9 5" xfId="16708"/>
    <cellStyle name="Kimenet 2 9 6" xfId="16709"/>
    <cellStyle name="Kimenet 20" xfId="16710"/>
    <cellStyle name="Kimenet 20 2" xfId="16711"/>
    <cellStyle name="Kimenet 20 2 2" xfId="16712"/>
    <cellStyle name="Kimenet 20 3" xfId="16713"/>
    <cellStyle name="Kimenet 20 3 2" xfId="16714"/>
    <cellStyle name="Kimenet 20 4" xfId="16715"/>
    <cellStyle name="Kimenet 20 5" xfId="16716"/>
    <cellStyle name="Kimenet 21" xfId="16717"/>
    <cellStyle name="Kimenet 21 2" xfId="16718"/>
    <cellStyle name="Kimenet 21 2 2" xfId="16719"/>
    <cellStyle name="Kimenet 21 3" xfId="16720"/>
    <cellStyle name="Kimenet 21 3 2" xfId="16721"/>
    <cellStyle name="Kimenet 21 4" xfId="16722"/>
    <cellStyle name="Kimenet 21 5" xfId="16723"/>
    <cellStyle name="Kimenet 22" xfId="16724"/>
    <cellStyle name="Kimenet 22 2" xfId="16725"/>
    <cellStyle name="Kimenet 22 2 2" xfId="16726"/>
    <cellStyle name="Kimenet 22 3" xfId="16727"/>
    <cellStyle name="Kimenet 22 3 2" xfId="16728"/>
    <cellStyle name="Kimenet 22 4" xfId="16729"/>
    <cellStyle name="Kimenet 22 5" xfId="16730"/>
    <cellStyle name="Kimenet 23" xfId="16731"/>
    <cellStyle name="Kimenet 23 2" xfId="16732"/>
    <cellStyle name="Kimenet 23 2 2" xfId="16733"/>
    <cellStyle name="Kimenet 23 3" xfId="16734"/>
    <cellStyle name="Kimenet 23 3 2" xfId="16735"/>
    <cellStyle name="Kimenet 23 4" xfId="16736"/>
    <cellStyle name="Kimenet 23 5" xfId="16737"/>
    <cellStyle name="Kimenet 24" xfId="16738"/>
    <cellStyle name="Kimenet 25" xfId="16739"/>
    <cellStyle name="Kimenet 3" xfId="16740"/>
    <cellStyle name="Kimenet 3 10" xfId="16741"/>
    <cellStyle name="Kimenet 3 10 2" xfId="16742"/>
    <cellStyle name="Kimenet 3 10 2 2" xfId="16743"/>
    <cellStyle name="Kimenet 3 10 3" xfId="16744"/>
    <cellStyle name="Kimenet 3 10 3 2" xfId="16745"/>
    <cellStyle name="Kimenet 3 10 4" xfId="16746"/>
    <cellStyle name="Kimenet 3 10 5" xfId="16747"/>
    <cellStyle name="Kimenet 3 11" xfId="16748"/>
    <cellStyle name="Kimenet 3 11 2" xfId="16749"/>
    <cellStyle name="Kimenet 3 11 2 2" xfId="16750"/>
    <cellStyle name="Kimenet 3 11 3" xfId="16751"/>
    <cellStyle name="Kimenet 3 11 3 2" xfId="16752"/>
    <cellStyle name="Kimenet 3 11 4" xfId="16753"/>
    <cellStyle name="Kimenet 3 11 5" xfId="16754"/>
    <cellStyle name="Kimenet 3 12" xfId="16755"/>
    <cellStyle name="Kimenet 3 12 2" xfId="16756"/>
    <cellStyle name="Kimenet 3 12 2 2" xfId="16757"/>
    <cellStyle name="Kimenet 3 12 3" xfId="16758"/>
    <cellStyle name="Kimenet 3 12 3 2" xfId="16759"/>
    <cellStyle name="Kimenet 3 12 4" xfId="16760"/>
    <cellStyle name="Kimenet 3 12 5" xfId="16761"/>
    <cellStyle name="Kimenet 3 13" xfId="16762"/>
    <cellStyle name="Kimenet 3 13 2" xfId="16763"/>
    <cellStyle name="Kimenet 3 13 2 2" xfId="16764"/>
    <cellStyle name="Kimenet 3 13 3" xfId="16765"/>
    <cellStyle name="Kimenet 3 13 3 2" xfId="16766"/>
    <cellStyle name="Kimenet 3 13 4" xfId="16767"/>
    <cellStyle name="Kimenet 3 13 5" xfId="16768"/>
    <cellStyle name="Kimenet 3 14" xfId="16769"/>
    <cellStyle name="Kimenet 3 14 2" xfId="16770"/>
    <cellStyle name="Kimenet 3 14 2 2" xfId="16771"/>
    <cellStyle name="Kimenet 3 14 3" xfId="16772"/>
    <cellStyle name="Kimenet 3 14 3 2" xfId="16773"/>
    <cellStyle name="Kimenet 3 14 4" xfId="16774"/>
    <cellStyle name="Kimenet 3 14 5" xfId="16775"/>
    <cellStyle name="Kimenet 3 15" xfId="16776"/>
    <cellStyle name="Kimenet 3 15 2" xfId="16777"/>
    <cellStyle name="Kimenet 3 15 2 2" xfId="16778"/>
    <cellStyle name="Kimenet 3 15 3" xfId="16779"/>
    <cellStyle name="Kimenet 3 15 3 2" xfId="16780"/>
    <cellStyle name="Kimenet 3 15 4" xfId="16781"/>
    <cellStyle name="Kimenet 3 15 5" xfId="16782"/>
    <cellStyle name="Kimenet 3 16" xfId="16783"/>
    <cellStyle name="Kimenet 3 16 2" xfId="16784"/>
    <cellStyle name="Kimenet 3 16 2 2" xfId="16785"/>
    <cellStyle name="Kimenet 3 16 3" xfId="16786"/>
    <cellStyle name="Kimenet 3 16 3 2" xfId="16787"/>
    <cellStyle name="Kimenet 3 16 4" xfId="16788"/>
    <cellStyle name="Kimenet 3 16 5" xfId="16789"/>
    <cellStyle name="Kimenet 3 17" xfId="16790"/>
    <cellStyle name="Kimenet 3 17 2" xfId="16791"/>
    <cellStyle name="Kimenet 3 17 2 2" xfId="16792"/>
    <cellStyle name="Kimenet 3 17 3" xfId="16793"/>
    <cellStyle name="Kimenet 3 17 3 2" xfId="16794"/>
    <cellStyle name="Kimenet 3 17 4" xfId="16795"/>
    <cellStyle name="Kimenet 3 17 5" xfId="16796"/>
    <cellStyle name="Kimenet 3 18" xfId="16797"/>
    <cellStyle name="Kimenet 3 18 2" xfId="16798"/>
    <cellStyle name="Kimenet 3 18 2 2" xfId="16799"/>
    <cellStyle name="Kimenet 3 18 3" xfId="16800"/>
    <cellStyle name="Kimenet 3 18 3 2" xfId="16801"/>
    <cellStyle name="Kimenet 3 18 4" xfId="16802"/>
    <cellStyle name="Kimenet 3 18 5" xfId="16803"/>
    <cellStyle name="Kimenet 3 19" xfId="16804"/>
    <cellStyle name="Kimenet 3 19 2" xfId="16805"/>
    <cellStyle name="Kimenet 3 19 2 2" xfId="16806"/>
    <cellStyle name="Kimenet 3 19 3" xfId="16807"/>
    <cellStyle name="Kimenet 3 19 3 2" xfId="16808"/>
    <cellStyle name="Kimenet 3 19 4" xfId="16809"/>
    <cellStyle name="Kimenet 3 19 5" xfId="16810"/>
    <cellStyle name="Kimenet 3 2" xfId="16811"/>
    <cellStyle name="Kimenet 3 2 10" xfId="16812"/>
    <cellStyle name="Kimenet 3 2 2" xfId="16813"/>
    <cellStyle name="Kimenet 3 2 2 2" xfId="16814"/>
    <cellStyle name="Kimenet 3 2 2 2 2" xfId="16815"/>
    <cellStyle name="Kimenet 3 2 2 2 2 2" xfId="16816"/>
    <cellStyle name="Kimenet 3 2 2 2 2 2 2" xfId="16817"/>
    <cellStyle name="Kimenet 3 2 2 2 2 3" xfId="16818"/>
    <cellStyle name="Kimenet 3 2 2 2 2 3 2" xfId="16819"/>
    <cellStyle name="Kimenet 3 2 2 2 2 4" xfId="16820"/>
    <cellStyle name="Kimenet 3 2 2 2 2 5" xfId="16821"/>
    <cellStyle name="Kimenet 3 2 2 2 3" xfId="16822"/>
    <cellStyle name="Kimenet 3 2 2 2 3 2" xfId="16823"/>
    <cellStyle name="Kimenet 3 2 2 2 4" xfId="16824"/>
    <cellStyle name="Kimenet 3 2 2 2 4 2" xfId="16825"/>
    <cellStyle name="Kimenet 3 2 2 2 5" xfId="16826"/>
    <cellStyle name="Kimenet 3 2 2 2 6" xfId="16827"/>
    <cellStyle name="Kimenet 3 2 2 3" xfId="16828"/>
    <cellStyle name="Kimenet 3 2 2 3 2" xfId="16829"/>
    <cellStyle name="Kimenet 3 2 2 3 2 2" xfId="16830"/>
    <cellStyle name="Kimenet 3 2 2 3 2 2 2" xfId="16831"/>
    <cellStyle name="Kimenet 3 2 2 3 2 3" xfId="16832"/>
    <cellStyle name="Kimenet 3 2 2 3 2 3 2" xfId="16833"/>
    <cellStyle name="Kimenet 3 2 2 3 2 4" xfId="16834"/>
    <cellStyle name="Kimenet 3 2 2 3 2 5" xfId="16835"/>
    <cellStyle name="Kimenet 3 2 2 3 3" xfId="16836"/>
    <cellStyle name="Kimenet 3 2 2 3 3 2" xfId="16837"/>
    <cellStyle name="Kimenet 3 2 2 3 4" xfId="16838"/>
    <cellStyle name="Kimenet 3 2 2 3 4 2" xfId="16839"/>
    <cellStyle name="Kimenet 3 2 2 3 5" xfId="16840"/>
    <cellStyle name="Kimenet 3 2 2 3 6" xfId="16841"/>
    <cellStyle name="Kimenet 3 2 2 4" xfId="16842"/>
    <cellStyle name="Kimenet 3 2 2 4 2" xfId="16843"/>
    <cellStyle name="Kimenet 3 2 2 4 2 2" xfId="16844"/>
    <cellStyle name="Kimenet 3 2 2 4 2 2 2" xfId="16845"/>
    <cellStyle name="Kimenet 3 2 2 4 2 3" xfId="16846"/>
    <cellStyle name="Kimenet 3 2 2 4 2 3 2" xfId="16847"/>
    <cellStyle name="Kimenet 3 2 2 4 2 4" xfId="16848"/>
    <cellStyle name="Kimenet 3 2 2 4 2 5" xfId="16849"/>
    <cellStyle name="Kimenet 3 2 2 4 3" xfId="16850"/>
    <cellStyle name="Kimenet 3 2 2 4 3 2" xfId="16851"/>
    <cellStyle name="Kimenet 3 2 2 4 4" xfId="16852"/>
    <cellStyle name="Kimenet 3 2 2 4 4 2" xfId="16853"/>
    <cellStyle name="Kimenet 3 2 2 4 5" xfId="16854"/>
    <cellStyle name="Kimenet 3 2 2 4 6" xfId="16855"/>
    <cellStyle name="Kimenet 3 2 2 5" xfId="16856"/>
    <cellStyle name="Kimenet 3 2 2 5 2" xfId="16857"/>
    <cellStyle name="Kimenet 3 2 2 5 2 2" xfId="16858"/>
    <cellStyle name="Kimenet 3 2 2 5 3" xfId="16859"/>
    <cellStyle name="Kimenet 3 2 2 5 3 2" xfId="16860"/>
    <cellStyle name="Kimenet 3 2 2 5 4" xfId="16861"/>
    <cellStyle name="Kimenet 3 2 2 5 5" xfId="16862"/>
    <cellStyle name="Kimenet 3 2 2 6" xfId="16863"/>
    <cellStyle name="Kimenet 3 2 2 6 2" xfId="16864"/>
    <cellStyle name="Kimenet 3 2 2 7" xfId="16865"/>
    <cellStyle name="Kimenet 3 2 2 7 2" xfId="16866"/>
    <cellStyle name="Kimenet 3 2 2 8" xfId="16867"/>
    <cellStyle name="Kimenet 3 2 2 9" xfId="16868"/>
    <cellStyle name="Kimenet 3 2 3" xfId="16869"/>
    <cellStyle name="Kimenet 3 2 3 2" xfId="16870"/>
    <cellStyle name="Kimenet 3 2 3 2 2" xfId="16871"/>
    <cellStyle name="Kimenet 3 2 3 2 2 2" xfId="16872"/>
    <cellStyle name="Kimenet 3 2 3 2 2 2 2" xfId="16873"/>
    <cellStyle name="Kimenet 3 2 3 2 2 3" xfId="16874"/>
    <cellStyle name="Kimenet 3 2 3 2 2 3 2" xfId="16875"/>
    <cellStyle name="Kimenet 3 2 3 2 2 4" xfId="16876"/>
    <cellStyle name="Kimenet 3 2 3 2 2 5" xfId="16877"/>
    <cellStyle name="Kimenet 3 2 3 2 3" xfId="16878"/>
    <cellStyle name="Kimenet 3 2 3 2 3 2" xfId="16879"/>
    <cellStyle name="Kimenet 3 2 3 2 4" xfId="16880"/>
    <cellStyle name="Kimenet 3 2 3 2 4 2" xfId="16881"/>
    <cellStyle name="Kimenet 3 2 3 2 5" xfId="16882"/>
    <cellStyle name="Kimenet 3 2 3 2 6" xfId="16883"/>
    <cellStyle name="Kimenet 3 2 3 3" xfId="16884"/>
    <cellStyle name="Kimenet 3 2 3 3 2" xfId="16885"/>
    <cellStyle name="Kimenet 3 2 3 3 2 2" xfId="16886"/>
    <cellStyle name="Kimenet 3 2 3 3 2 2 2" xfId="16887"/>
    <cellStyle name="Kimenet 3 2 3 3 2 3" xfId="16888"/>
    <cellStyle name="Kimenet 3 2 3 3 2 3 2" xfId="16889"/>
    <cellStyle name="Kimenet 3 2 3 3 2 4" xfId="16890"/>
    <cellStyle name="Kimenet 3 2 3 3 2 5" xfId="16891"/>
    <cellStyle name="Kimenet 3 2 3 3 3" xfId="16892"/>
    <cellStyle name="Kimenet 3 2 3 3 3 2" xfId="16893"/>
    <cellStyle name="Kimenet 3 2 3 3 4" xfId="16894"/>
    <cellStyle name="Kimenet 3 2 3 3 4 2" xfId="16895"/>
    <cellStyle name="Kimenet 3 2 3 3 5" xfId="16896"/>
    <cellStyle name="Kimenet 3 2 3 3 6" xfId="16897"/>
    <cellStyle name="Kimenet 3 2 3 4" xfId="16898"/>
    <cellStyle name="Kimenet 3 2 3 4 2" xfId="16899"/>
    <cellStyle name="Kimenet 3 2 3 4 2 2" xfId="16900"/>
    <cellStyle name="Kimenet 3 2 3 4 3" xfId="16901"/>
    <cellStyle name="Kimenet 3 2 3 4 3 2" xfId="16902"/>
    <cellStyle name="Kimenet 3 2 3 4 4" xfId="16903"/>
    <cellStyle name="Kimenet 3 2 3 4 5" xfId="16904"/>
    <cellStyle name="Kimenet 3 2 3 5" xfId="16905"/>
    <cellStyle name="Kimenet 3 2 3 5 2" xfId="16906"/>
    <cellStyle name="Kimenet 3 2 3 6" xfId="16907"/>
    <cellStyle name="Kimenet 3 2 3 6 2" xfId="16908"/>
    <cellStyle name="Kimenet 3 2 3 7" xfId="16909"/>
    <cellStyle name="Kimenet 3 2 3 8" xfId="16910"/>
    <cellStyle name="Kimenet 3 2 4" xfId="16911"/>
    <cellStyle name="Kimenet 3 2 4 2" xfId="16912"/>
    <cellStyle name="Kimenet 3 2 4 2 2" xfId="16913"/>
    <cellStyle name="Kimenet 3 2 4 2 2 2" xfId="16914"/>
    <cellStyle name="Kimenet 3 2 4 2 3" xfId="16915"/>
    <cellStyle name="Kimenet 3 2 4 2 3 2" xfId="16916"/>
    <cellStyle name="Kimenet 3 2 4 2 4" xfId="16917"/>
    <cellStyle name="Kimenet 3 2 4 2 5" xfId="16918"/>
    <cellStyle name="Kimenet 3 2 4 3" xfId="16919"/>
    <cellStyle name="Kimenet 3 2 4 3 2" xfId="16920"/>
    <cellStyle name="Kimenet 3 2 4 4" xfId="16921"/>
    <cellStyle name="Kimenet 3 2 4 4 2" xfId="16922"/>
    <cellStyle name="Kimenet 3 2 4 5" xfId="16923"/>
    <cellStyle name="Kimenet 3 2 4 6" xfId="16924"/>
    <cellStyle name="Kimenet 3 2 5" xfId="16925"/>
    <cellStyle name="Kimenet 3 2 5 2" xfId="16926"/>
    <cellStyle name="Kimenet 3 2 5 2 2" xfId="16927"/>
    <cellStyle name="Kimenet 3 2 5 2 2 2" xfId="16928"/>
    <cellStyle name="Kimenet 3 2 5 2 3" xfId="16929"/>
    <cellStyle name="Kimenet 3 2 5 2 3 2" xfId="16930"/>
    <cellStyle name="Kimenet 3 2 5 2 4" xfId="16931"/>
    <cellStyle name="Kimenet 3 2 5 2 5" xfId="16932"/>
    <cellStyle name="Kimenet 3 2 5 3" xfId="16933"/>
    <cellStyle name="Kimenet 3 2 5 3 2" xfId="16934"/>
    <cellStyle name="Kimenet 3 2 5 4" xfId="16935"/>
    <cellStyle name="Kimenet 3 2 5 4 2" xfId="16936"/>
    <cellStyle name="Kimenet 3 2 5 5" xfId="16937"/>
    <cellStyle name="Kimenet 3 2 5 6" xfId="16938"/>
    <cellStyle name="Kimenet 3 2 6" xfId="16939"/>
    <cellStyle name="Kimenet 3 2 6 2" xfId="16940"/>
    <cellStyle name="Kimenet 3 2 6 2 2" xfId="16941"/>
    <cellStyle name="Kimenet 3 2 6 2 2 2" xfId="16942"/>
    <cellStyle name="Kimenet 3 2 6 2 3" xfId="16943"/>
    <cellStyle name="Kimenet 3 2 6 2 3 2" xfId="16944"/>
    <cellStyle name="Kimenet 3 2 6 2 4" xfId="16945"/>
    <cellStyle name="Kimenet 3 2 6 2 5" xfId="16946"/>
    <cellStyle name="Kimenet 3 2 6 3" xfId="16947"/>
    <cellStyle name="Kimenet 3 2 6 3 2" xfId="16948"/>
    <cellStyle name="Kimenet 3 2 6 4" xfId="16949"/>
    <cellStyle name="Kimenet 3 2 6 4 2" xfId="16950"/>
    <cellStyle name="Kimenet 3 2 6 5" xfId="16951"/>
    <cellStyle name="Kimenet 3 2 6 6" xfId="16952"/>
    <cellStyle name="Kimenet 3 2 7" xfId="16953"/>
    <cellStyle name="Kimenet 3 2 7 2" xfId="16954"/>
    <cellStyle name="Kimenet 3 2 7 2 2" xfId="16955"/>
    <cellStyle name="Kimenet 3 2 7 3" xfId="16956"/>
    <cellStyle name="Kimenet 3 2 7 3 2" xfId="16957"/>
    <cellStyle name="Kimenet 3 2 7 4" xfId="16958"/>
    <cellStyle name="Kimenet 3 2 7 5" xfId="16959"/>
    <cellStyle name="Kimenet 3 2 8" xfId="16960"/>
    <cellStyle name="Kimenet 3 2 8 2" xfId="16961"/>
    <cellStyle name="Kimenet 3 2 9" xfId="16962"/>
    <cellStyle name="Kimenet 3 2 9 2" xfId="16963"/>
    <cellStyle name="Kimenet 3 20" xfId="16964"/>
    <cellStyle name="Kimenet 3 20 2" xfId="16965"/>
    <cellStyle name="Kimenet 3 20 2 2" xfId="16966"/>
    <cellStyle name="Kimenet 3 20 3" xfId="16967"/>
    <cellStyle name="Kimenet 3 20 3 2" xfId="16968"/>
    <cellStyle name="Kimenet 3 20 4" xfId="16969"/>
    <cellStyle name="Kimenet 3 20 5" xfId="16970"/>
    <cellStyle name="Kimenet 3 21" xfId="16971"/>
    <cellStyle name="Kimenet 3 21 2" xfId="16972"/>
    <cellStyle name="Kimenet 3 21 2 2" xfId="16973"/>
    <cellStyle name="Kimenet 3 21 3" xfId="16974"/>
    <cellStyle name="Kimenet 3 21 3 2" xfId="16975"/>
    <cellStyle name="Kimenet 3 21 4" xfId="16976"/>
    <cellStyle name="Kimenet 3 21 5" xfId="16977"/>
    <cellStyle name="Kimenet 3 22" xfId="16978"/>
    <cellStyle name="Kimenet 3 22 2" xfId="16979"/>
    <cellStyle name="Kimenet 3 23" xfId="16980"/>
    <cellStyle name="Kimenet 3 23 2" xfId="16981"/>
    <cellStyle name="Kimenet 3 24" xfId="16982"/>
    <cellStyle name="Kimenet 3 24 2" xfId="16983"/>
    <cellStyle name="Kimenet 3 25" xfId="16984"/>
    <cellStyle name="Kimenet 3 26" xfId="16985"/>
    <cellStyle name="Kimenet 3 3" xfId="16986"/>
    <cellStyle name="Kimenet 3 3 10" xfId="16987"/>
    <cellStyle name="Kimenet 3 3 11" xfId="16988"/>
    <cellStyle name="Kimenet 3 3 2" xfId="16989"/>
    <cellStyle name="Kimenet 3 3 2 2" xfId="16990"/>
    <cellStyle name="Kimenet 3 3 2 2 2" xfId="16991"/>
    <cellStyle name="Kimenet 3 3 2 2 2 2" xfId="16992"/>
    <cellStyle name="Kimenet 3 3 2 2 2 2 2" xfId="16993"/>
    <cellStyle name="Kimenet 3 3 2 2 2 3" xfId="16994"/>
    <cellStyle name="Kimenet 3 3 2 2 2 3 2" xfId="16995"/>
    <cellStyle name="Kimenet 3 3 2 2 2 4" xfId="16996"/>
    <cellStyle name="Kimenet 3 3 2 2 2 5" xfId="16997"/>
    <cellStyle name="Kimenet 3 3 2 2 3" xfId="16998"/>
    <cellStyle name="Kimenet 3 3 2 2 3 2" xfId="16999"/>
    <cellStyle name="Kimenet 3 3 2 2 4" xfId="17000"/>
    <cellStyle name="Kimenet 3 3 2 2 4 2" xfId="17001"/>
    <cellStyle name="Kimenet 3 3 2 2 5" xfId="17002"/>
    <cellStyle name="Kimenet 3 3 2 2 6" xfId="17003"/>
    <cellStyle name="Kimenet 3 3 2 3" xfId="17004"/>
    <cellStyle name="Kimenet 3 3 2 3 2" xfId="17005"/>
    <cellStyle name="Kimenet 3 3 2 3 2 2" xfId="17006"/>
    <cellStyle name="Kimenet 3 3 2 3 2 2 2" xfId="17007"/>
    <cellStyle name="Kimenet 3 3 2 3 2 3" xfId="17008"/>
    <cellStyle name="Kimenet 3 3 2 3 2 3 2" xfId="17009"/>
    <cellStyle name="Kimenet 3 3 2 3 2 4" xfId="17010"/>
    <cellStyle name="Kimenet 3 3 2 3 2 5" xfId="17011"/>
    <cellStyle name="Kimenet 3 3 2 3 3" xfId="17012"/>
    <cellStyle name="Kimenet 3 3 2 3 3 2" xfId="17013"/>
    <cellStyle name="Kimenet 3 3 2 3 4" xfId="17014"/>
    <cellStyle name="Kimenet 3 3 2 3 4 2" xfId="17015"/>
    <cellStyle name="Kimenet 3 3 2 3 5" xfId="17016"/>
    <cellStyle name="Kimenet 3 3 2 3 6" xfId="17017"/>
    <cellStyle name="Kimenet 3 3 2 4" xfId="17018"/>
    <cellStyle name="Kimenet 3 3 2 4 2" xfId="17019"/>
    <cellStyle name="Kimenet 3 3 2 4 2 2" xfId="17020"/>
    <cellStyle name="Kimenet 3 3 2 4 2 2 2" xfId="17021"/>
    <cellStyle name="Kimenet 3 3 2 4 2 3" xfId="17022"/>
    <cellStyle name="Kimenet 3 3 2 4 2 3 2" xfId="17023"/>
    <cellStyle name="Kimenet 3 3 2 4 2 4" xfId="17024"/>
    <cellStyle name="Kimenet 3 3 2 4 2 5" xfId="17025"/>
    <cellStyle name="Kimenet 3 3 2 4 3" xfId="17026"/>
    <cellStyle name="Kimenet 3 3 2 4 3 2" xfId="17027"/>
    <cellStyle name="Kimenet 3 3 2 4 4" xfId="17028"/>
    <cellStyle name="Kimenet 3 3 2 4 4 2" xfId="17029"/>
    <cellStyle name="Kimenet 3 3 2 4 5" xfId="17030"/>
    <cellStyle name="Kimenet 3 3 2 4 6" xfId="17031"/>
    <cellStyle name="Kimenet 3 3 2 5" xfId="17032"/>
    <cellStyle name="Kimenet 3 3 2 5 2" xfId="17033"/>
    <cellStyle name="Kimenet 3 3 2 5 2 2" xfId="17034"/>
    <cellStyle name="Kimenet 3 3 2 5 3" xfId="17035"/>
    <cellStyle name="Kimenet 3 3 2 5 3 2" xfId="17036"/>
    <cellStyle name="Kimenet 3 3 2 5 4" xfId="17037"/>
    <cellStyle name="Kimenet 3 3 2 5 5" xfId="17038"/>
    <cellStyle name="Kimenet 3 3 2 6" xfId="17039"/>
    <cellStyle name="Kimenet 3 3 2 6 2" xfId="17040"/>
    <cellStyle name="Kimenet 3 3 2 7" xfId="17041"/>
    <cellStyle name="Kimenet 3 3 2 7 2" xfId="17042"/>
    <cellStyle name="Kimenet 3 3 2 8" xfId="17043"/>
    <cellStyle name="Kimenet 3 3 2 9" xfId="17044"/>
    <cellStyle name="Kimenet 3 3 3" xfId="17045"/>
    <cellStyle name="Kimenet 3 3 3 2" xfId="17046"/>
    <cellStyle name="Kimenet 3 3 3 2 2" xfId="17047"/>
    <cellStyle name="Kimenet 3 3 3 2 2 2" xfId="17048"/>
    <cellStyle name="Kimenet 3 3 3 2 3" xfId="17049"/>
    <cellStyle name="Kimenet 3 3 3 2 3 2" xfId="17050"/>
    <cellStyle name="Kimenet 3 3 3 2 4" xfId="17051"/>
    <cellStyle name="Kimenet 3 3 3 2 5" xfId="17052"/>
    <cellStyle name="Kimenet 3 3 3 3" xfId="17053"/>
    <cellStyle name="Kimenet 3 3 3 3 2" xfId="17054"/>
    <cellStyle name="Kimenet 3 3 3 4" xfId="17055"/>
    <cellStyle name="Kimenet 3 3 3 4 2" xfId="17056"/>
    <cellStyle name="Kimenet 3 3 3 5" xfId="17057"/>
    <cellStyle name="Kimenet 3 3 3 6" xfId="17058"/>
    <cellStyle name="Kimenet 3 3 4" xfId="17059"/>
    <cellStyle name="Kimenet 3 3 4 2" xfId="17060"/>
    <cellStyle name="Kimenet 3 3 4 2 2" xfId="17061"/>
    <cellStyle name="Kimenet 3 3 4 2 2 2" xfId="17062"/>
    <cellStyle name="Kimenet 3 3 4 2 3" xfId="17063"/>
    <cellStyle name="Kimenet 3 3 4 2 3 2" xfId="17064"/>
    <cellStyle name="Kimenet 3 3 4 2 4" xfId="17065"/>
    <cellStyle name="Kimenet 3 3 4 2 5" xfId="17066"/>
    <cellStyle name="Kimenet 3 3 4 3" xfId="17067"/>
    <cellStyle name="Kimenet 3 3 4 3 2" xfId="17068"/>
    <cellStyle name="Kimenet 3 3 4 4" xfId="17069"/>
    <cellStyle name="Kimenet 3 3 4 4 2" xfId="17070"/>
    <cellStyle name="Kimenet 3 3 4 5" xfId="17071"/>
    <cellStyle name="Kimenet 3 3 4 6" xfId="17072"/>
    <cellStyle name="Kimenet 3 3 5" xfId="17073"/>
    <cellStyle name="Kimenet 3 3 5 2" xfId="17074"/>
    <cellStyle name="Kimenet 3 3 5 2 2" xfId="17075"/>
    <cellStyle name="Kimenet 3 3 5 2 2 2" xfId="17076"/>
    <cellStyle name="Kimenet 3 3 5 2 3" xfId="17077"/>
    <cellStyle name="Kimenet 3 3 5 2 3 2" xfId="17078"/>
    <cellStyle name="Kimenet 3 3 5 2 4" xfId="17079"/>
    <cellStyle name="Kimenet 3 3 5 2 5" xfId="17080"/>
    <cellStyle name="Kimenet 3 3 5 3" xfId="17081"/>
    <cellStyle name="Kimenet 3 3 5 3 2" xfId="17082"/>
    <cellStyle name="Kimenet 3 3 5 4" xfId="17083"/>
    <cellStyle name="Kimenet 3 3 5 4 2" xfId="17084"/>
    <cellStyle name="Kimenet 3 3 5 5" xfId="17085"/>
    <cellStyle name="Kimenet 3 3 5 6" xfId="17086"/>
    <cellStyle name="Kimenet 3 3 6" xfId="17087"/>
    <cellStyle name="Kimenet 3 3 6 2" xfId="17088"/>
    <cellStyle name="Kimenet 3 3 6 2 2" xfId="17089"/>
    <cellStyle name="Kimenet 3 3 6 2 2 2" xfId="17090"/>
    <cellStyle name="Kimenet 3 3 6 2 3" xfId="17091"/>
    <cellStyle name="Kimenet 3 3 6 2 3 2" xfId="17092"/>
    <cellStyle name="Kimenet 3 3 6 2 4" xfId="17093"/>
    <cellStyle name="Kimenet 3 3 6 2 5" xfId="17094"/>
    <cellStyle name="Kimenet 3 3 6 3" xfId="17095"/>
    <cellStyle name="Kimenet 3 3 6 3 2" xfId="17096"/>
    <cellStyle name="Kimenet 3 3 6 4" xfId="17097"/>
    <cellStyle name="Kimenet 3 3 6 4 2" xfId="17098"/>
    <cellStyle name="Kimenet 3 3 6 5" xfId="17099"/>
    <cellStyle name="Kimenet 3 3 6 6" xfId="17100"/>
    <cellStyle name="Kimenet 3 3 7" xfId="17101"/>
    <cellStyle name="Kimenet 3 3 7 2" xfId="17102"/>
    <cellStyle name="Kimenet 3 3 7 2 2" xfId="17103"/>
    <cellStyle name="Kimenet 3 3 7 3" xfId="17104"/>
    <cellStyle name="Kimenet 3 3 7 3 2" xfId="17105"/>
    <cellStyle name="Kimenet 3 3 7 4" xfId="17106"/>
    <cellStyle name="Kimenet 3 3 7 5" xfId="17107"/>
    <cellStyle name="Kimenet 3 3 8" xfId="17108"/>
    <cellStyle name="Kimenet 3 3 8 2" xfId="17109"/>
    <cellStyle name="Kimenet 3 3 9" xfId="17110"/>
    <cellStyle name="Kimenet 3 3 9 2" xfId="17111"/>
    <cellStyle name="Kimenet 3 4" xfId="17112"/>
    <cellStyle name="Kimenet 3 4 2" xfId="17113"/>
    <cellStyle name="Kimenet 3 4 2 2" xfId="17114"/>
    <cellStyle name="Kimenet 3 4 2 2 2" xfId="17115"/>
    <cellStyle name="Kimenet 3 4 2 2 2 2" xfId="17116"/>
    <cellStyle name="Kimenet 3 4 2 2 3" xfId="17117"/>
    <cellStyle name="Kimenet 3 4 2 2 3 2" xfId="17118"/>
    <cellStyle name="Kimenet 3 4 2 2 4" xfId="17119"/>
    <cellStyle name="Kimenet 3 4 2 2 5" xfId="17120"/>
    <cellStyle name="Kimenet 3 4 2 3" xfId="17121"/>
    <cellStyle name="Kimenet 3 4 2 3 2" xfId="17122"/>
    <cellStyle name="Kimenet 3 4 2 4" xfId="17123"/>
    <cellStyle name="Kimenet 3 4 2 4 2" xfId="17124"/>
    <cellStyle name="Kimenet 3 4 2 5" xfId="17125"/>
    <cellStyle name="Kimenet 3 4 2 6" xfId="17126"/>
    <cellStyle name="Kimenet 3 4 3" xfId="17127"/>
    <cellStyle name="Kimenet 3 4 3 2" xfId="17128"/>
    <cellStyle name="Kimenet 3 4 3 2 2" xfId="17129"/>
    <cellStyle name="Kimenet 3 4 3 2 2 2" xfId="17130"/>
    <cellStyle name="Kimenet 3 4 3 2 3" xfId="17131"/>
    <cellStyle name="Kimenet 3 4 3 2 3 2" xfId="17132"/>
    <cellStyle name="Kimenet 3 4 3 2 4" xfId="17133"/>
    <cellStyle name="Kimenet 3 4 3 2 5" xfId="17134"/>
    <cellStyle name="Kimenet 3 4 3 3" xfId="17135"/>
    <cellStyle name="Kimenet 3 4 3 3 2" xfId="17136"/>
    <cellStyle name="Kimenet 3 4 3 4" xfId="17137"/>
    <cellStyle name="Kimenet 3 4 3 4 2" xfId="17138"/>
    <cellStyle name="Kimenet 3 4 3 5" xfId="17139"/>
    <cellStyle name="Kimenet 3 4 3 6" xfId="17140"/>
    <cellStyle name="Kimenet 3 4 4" xfId="17141"/>
    <cellStyle name="Kimenet 3 4 4 2" xfId="17142"/>
    <cellStyle name="Kimenet 3 4 4 2 2" xfId="17143"/>
    <cellStyle name="Kimenet 3 4 4 2 2 2" xfId="17144"/>
    <cellStyle name="Kimenet 3 4 4 2 3" xfId="17145"/>
    <cellStyle name="Kimenet 3 4 4 2 3 2" xfId="17146"/>
    <cellStyle name="Kimenet 3 4 4 2 4" xfId="17147"/>
    <cellStyle name="Kimenet 3 4 4 2 5" xfId="17148"/>
    <cellStyle name="Kimenet 3 4 4 3" xfId="17149"/>
    <cellStyle name="Kimenet 3 4 4 3 2" xfId="17150"/>
    <cellStyle name="Kimenet 3 4 4 4" xfId="17151"/>
    <cellStyle name="Kimenet 3 4 4 4 2" xfId="17152"/>
    <cellStyle name="Kimenet 3 4 4 5" xfId="17153"/>
    <cellStyle name="Kimenet 3 4 4 6" xfId="17154"/>
    <cellStyle name="Kimenet 3 4 5" xfId="17155"/>
    <cellStyle name="Kimenet 3 4 5 2" xfId="17156"/>
    <cellStyle name="Kimenet 3 4 5 2 2" xfId="17157"/>
    <cellStyle name="Kimenet 3 4 5 3" xfId="17158"/>
    <cellStyle name="Kimenet 3 4 5 3 2" xfId="17159"/>
    <cellStyle name="Kimenet 3 4 5 4" xfId="17160"/>
    <cellStyle name="Kimenet 3 4 5 5" xfId="17161"/>
    <cellStyle name="Kimenet 3 4 6" xfId="17162"/>
    <cellStyle name="Kimenet 3 4 6 2" xfId="17163"/>
    <cellStyle name="Kimenet 3 4 7" xfId="17164"/>
    <cellStyle name="Kimenet 3 4 7 2" xfId="17165"/>
    <cellStyle name="Kimenet 3 4 8" xfId="17166"/>
    <cellStyle name="Kimenet 3 4 9" xfId="17167"/>
    <cellStyle name="Kimenet 3 5" xfId="17168"/>
    <cellStyle name="Kimenet 3 5 2" xfId="17169"/>
    <cellStyle name="Kimenet 3 5 2 2" xfId="17170"/>
    <cellStyle name="Kimenet 3 5 2 2 2" xfId="17171"/>
    <cellStyle name="Kimenet 3 5 2 3" xfId="17172"/>
    <cellStyle name="Kimenet 3 5 2 3 2" xfId="17173"/>
    <cellStyle name="Kimenet 3 5 2 4" xfId="17174"/>
    <cellStyle name="Kimenet 3 5 2 5" xfId="17175"/>
    <cellStyle name="Kimenet 3 5 3" xfId="17176"/>
    <cellStyle name="Kimenet 3 5 3 2" xfId="17177"/>
    <cellStyle name="Kimenet 3 5 4" xfId="17178"/>
    <cellStyle name="Kimenet 3 5 4 2" xfId="17179"/>
    <cellStyle name="Kimenet 3 5 5" xfId="17180"/>
    <cellStyle name="Kimenet 3 5 6" xfId="17181"/>
    <cellStyle name="Kimenet 3 6" xfId="17182"/>
    <cellStyle name="Kimenet 3 6 2" xfId="17183"/>
    <cellStyle name="Kimenet 3 6 2 2" xfId="17184"/>
    <cellStyle name="Kimenet 3 6 2 2 2" xfId="17185"/>
    <cellStyle name="Kimenet 3 6 2 3" xfId="17186"/>
    <cellStyle name="Kimenet 3 6 2 3 2" xfId="17187"/>
    <cellStyle name="Kimenet 3 6 2 4" xfId="17188"/>
    <cellStyle name="Kimenet 3 6 2 5" xfId="17189"/>
    <cellStyle name="Kimenet 3 6 3" xfId="17190"/>
    <cellStyle name="Kimenet 3 6 3 2" xfId="17191"/>
    <cellStyle name="Kimenet 3 6 4" xfId="17192"/>
    <cellStyle name="Kimenet 3 6 4 2" xfId="17193"/>
    <cellStyle name="Kimenet 3 6 5" xfId="17194"/>
    <cellStyle name="Kimenet 3 6 6" xfId="17195"/>
    <cellStyle name="Kimenet 3 7" xfId="17196"/>
    <cellStyle name="Kimenet 3 7 2" xfId="17197"/>
    <cellStyle name="Kimenet 3 7 2 2" xfId="17198"/>
    <cellStyle name="Kimenet 3 7 2 2 2" xfId="17199"/>
    <cellStyle name="Kimenet 3 7 2 3" xfId="17200"/>
    <cellStyle name="Kimenet 3 7 2 3 2" xfId="17201"/>
    <cellStyle name="Kimenet 3 7 2 4" xfId="17202"/>
    <cellStyle name="Kimenet 3 7 2 5" xfId="17203"/>
    <cellStyle name="Kimenet 3 7 3" xfId="17204"/>
    <cellStyle name="Kimenet 3 7 3 2" xfId="17205"/>
    <cellStyle name="Kimenet 3 7 4" xfId="17206"/>
    <cellStyle name="Kimenet 3 7 4 2" xfId="17207"/>
    <cellStyle name="Kimenet 3 7 5" xfId="17208"/>
    <cellStyle name="Kimenet 3 7 6" xfId="17209"/>
    <cellStyle name="Kimenet 3 8" xfId="17210"/>
    <cellStyle name="Kimenet 3 8 2" xfId="17211"/>
    <cellStyle name="Kimenet 3 8 2 2" xfId="17212"/>
    <cellStyle name="Kimenet 3 8 3" xfId="17213"/>
    <cellStyle name="Kimenet 3 8 3 2" xfId="17214"/>
    <cellStyle name="Kimenet 3 8 4" xfId="17215"/>
    <cellStyle name="Kimenet 3 8 5" xfId="17216"/>
    <cellStyle name="Kimenet 3 9" xfId="17217"/>
    <cellStyle name="Kimenet 3 9 2" xfId="17218"/>
    <cellStyle name="Kimenet 3 9 2 2" xfId="17219"/>
    <cellStyle name="Kimenet 3 9 3" xfId="17220"/>
    <cellStyle name="Kimenet 3 9 3 2" xfId="17221"/>
    <cellStyle name="Kimenet 3 9 4" xfId="17222"/>
    <cellStyle name="Kimenet 3 9 5" xfId="17223"/>
    <cellStyle name="Kimenet 4" xfId="17224"/>
    <cellStyle name="Kimenet 4 10" xfId="17225"/>
    <cellStyle name="Kimenet 4 10 2" xfId="17226"/>
    <cellStyle name="Kimenet 4 11" xfId="17227"/>
    <cellStyle name="Kimenet 4 2" xfId="17228"/>
    <cellStyle name="Kimenet 4 2 10" xfId="17229"/>
    <cellStyle name="Kimenet 4 2 2" xfId="17230"/>
    <cellStyle name="Kimenet 4 2 2 2" xfId="17231"/>
    <cellStyle name="Kimenet 4 2 2 2 2" xfId="17232"/>
    <cellStyle name="Kimenet 4 2 2 2 2 2" xfId="17233"/>
    <cellStyle name="Kimenet 4 2 2 2 2 2 2" xfId="17234"/>
    <cellStyle name="Kimenet 4 2 2 2 2 3" xfId="17235"/>
    <cellStyle name="Kimenet 4 2 2 2 2 3 2" xfId="17236"/>
    <cellStyle name="Kimenet 4 2 2 2 2 4" xfId="17237"/>
    <cellStyle name="Kimenet 4 2 2 2 2 5" xfId="17238"/>
    <cellStyle name="Kimenet 4 2 2 2 3" xfId="17239"/>
    <cellStyle name="Kimenet 4 2 2 2 3 2" xfId="17240"/>
    <cellStyle name="Kimenet 4 2 2 2 4" xfId="17241"/>
    <cellStyle name="Kimenet 4 2 2 2 4 2" xfId="17242"/>
    <cellStyle name="Kimenet 4 2 2 2 5" xfId="17243"/>
    <cellStyle name="Kimenet 4 2 2 2 6" xfId="17244"/>
    <cellStyle name="Kimenet 4 2 2 3" xfId="17245"/>
    <cellStyle name="Kimenet 4 2 2 3 2" xfId="17246"/>
    <cellStyle name="Kimenet 4 2 2 3 2 2" xfId="17247"/>
    <cellStyle name="Kimenet 4 2 2 3 2 2 2" xfId="17248"/>
    <cellStyle name="Kimenet 4 2 2 3 2 3" xfId="17249"/>
    <cellStyle name="Kimenet 4 2 2 3 2 3 2" xfId="17250"/>
    <cellStyle name="Kimenet 4 2 2 3 2 4" xfId="17251"/>
    <cellStyle name="Kimenet 4 2 2 3 2 5" xfId="17252"/>
    <cellStyle name="Kimenet 4 2 2 3 3" xfId="17253"/>
    <cellStyle name="Kimenet 4 2 2 3 3 2" xfId="17254"/>
    <cellStyle name="Kimenet 4 2 2 3 4" xfId="17255"/>
    <cellStyle name="Kimenet 4 2 2 3 4 2" xfId="17256"/>
    <cellStyle name="Kimenet 4 2 2 3 5" xfId="17257"/>
    <cellStyle name="Kimenet 4 2 2 3 6" xfId="17258"/>
    <cellStyle name="Kimenet 4 2 2 4" xfId="17259"/>
    <cellStyle name="Kimenet 4 2 2 4 2" xfId="17260"/>
    <cellStyle name="Kimenet 4 2 2 4 2 2" xfId="17261"/>
    <cellStyle name="Kimenet 4 2 2 4 2 2 2" xfId="17262"/>
    <cellStyle name="Kimenet 4 2 2 4 2 3" xfId="17263"/>
    <cellStyle name="Kimenet 4 2 2 4 2 3 2" xfId="17264"/>
    <cellStyle name="Kimenet 4 2 2 4 2 4" xfId="17265"/>
    <cellStyle name="Kimenet 4 2 2 4 2 5" xfId="17266"/>
    <cellStyle name="Kimenet 4 2 2 4 3" xfId="17267"/>
    <cellStyle name="Kimenet 4 2 2 4 3 2" xfId="17268"/>
    <cellStyle name="Kimenet 4 2 2 4 4" xfId="17269"/>
    <cellStyle name="Kimenet 4 2 2 4 4 2" xfId="17270"/>
    <cellStyle name="Kimenet 4 2 2 4 5" xfId="17271"/>
    <cellStyle name="Kimenet 4 2 2 4 6" xfId="17272"/>
    <cellStyle name="Kimenet 4 2 2 5" xfId="17273"/>
    <cellStyle name="Kimenet 4 2 2 5 2" xfId="17274"/>
    <cellStyle name="Kimenet 4 2 2 5 2 2" xfId="17275"/>
    <cellStyle name="Kimenet 4 2 2 5 3" xfId="17276"/>
    <cellStyle name="Kimenet 4 2 2 5 3 2" xfId="17277"/>
    <cellStyle name="Kimenet 4 2 2 5 4" xfId="17278"/>
    <cellStyle name="Kimenet 4 2 2 5 5" xfId="17279"/>
    <cellStyle name="Kimenet 4 2 2 6" xfId="17280"/>
    <cellStyle name="Kimenet 4 2 2 6 2" xfId="17281"/>
    <cellStyle name="Kimenet 4 2 2 7" xfId="17282"/>
    <cellStyle name="Kimenet 4 2 2 7 2" xfId="17283"/>
    <cellStyle name="Kimenet 4 2 2 8" xfId="17284"/>
    <cellStyle name="Kimenet 4 2 2 9" xfId="17285"/>
    <cellStyle name="Kimenet 4 2 3" xfId="17286"/>
    <cellStyle name="Kimenet 4 2 3 2" xfId="17287"/>
    <cellStyle name="Kimenet 4 2 3 2 2" xfId="17288"/>
    <cellStyle name="Kimenet 4 2 3 2 2 2" xfId="17289"/>
    <cellStyle name="Kimenet 4 2 3 2 2 2 2" xfId="17290"/>
    <cellStyle name="Kimenet 4 2 3 2 2 3" xfId="17291"/>
    <cellStyle name="Kimenet 4 2 3 2 2 3 2" xfId="17292"/>
    <cellStyle name="Kimenet 4 2 3 2 2 4" xfId="17293"/>
    <cellStyle name="Kimenet 4 2 3 2 2 5" xfId="17294"/>
    <cellStyle name="Kimenet 4 2 3 2 3" xfId="17295"/>
    <cellStyle name="Kimenet 4 2 3 2 3 2" xfId="17296"/>
    <cellStyle name="Kimenet 4 2 3 2 4" xfId="17297"/>
    <cellStyle name="Kimenet 4 2 3 2 4 2" xfId="17298"/>
    <cellStyle name="Kimenet 4 2 3 2 5" xfId="17299"/>
    <cellStyle name="Kimenet 4 2 3 2 6" xfId="17300"/>
    <cellStyle name="Kimenet 4 2 3 3" xfId="17301"/>
    <cellStyle name="Kimenet 4 2 3 3 2" xfId="17302"/>
    <cellStyle name="Kimenet 4 2 3 3 2 2" xfId="17303"/>
    <cellStyle name="Kimenet 4 2 3 3 2 2 2" xfId="17304"/>
    <cellStyle name="Kimenet 4 2 3 3 2 3" xfId="17305"/>
    <cellStyle name="Kimenet 4 2 3 3 2 3 2" xfId="17306"/>
    <cellStyle name="Kimenet 4 2 3 3 2 4" xfId="17307"/>
    <cellStyle name="Kimenet 4 2 3 3 2 5" xfId="17308"/>
    <cellStyle name="Kimenet 4 2 3 3 3" xfId="17309"/>
    <cellStyle name="Kimenet 4 2 3 3 3 2" xfId="17310"/>
    <cellStyle name="Kimenet 4 2 3 3 4" xfId="17311"/>
    <cellStyle name="Kimenet 4 2 3 3 4 2" xfId="17312"/>
    <cellStyle name="Kimenet 4 2 3 3 5" xfId="17313"/>
    <cellStyle name="Kimenet 4 2 3 3 6" xfId="17314"/>
    <cellStyle name="Kimenet 4 2 3 4" xfId="17315"/>
    <cellStyle name="Kimenet 4 2 3 4 2" xfId="17316"/>
    <cellStyle name="Kimenet 4 2 3 4 2 2" xfId="17317"/>
    <cellStyle name="Kimenet 4 2 3 4 3" xfId="17318"/>
    <cellStyle name="Kimenet 4 2 3 4 3 2" xfId="17319"/>
    <cellStyle name="Kimenet 4 2 3 4 4" xfId="17320"/>
    <cellStyle name="Kimenet 4 2 3 4 5" xfId="17321"/>
    <cellStyle name="Kimenet 4 2 3 5" xfId="17322"/>
    <cellStyle name="Kimenet 4 2 3 5 2" xfId="17323"/>
    <cellStyle name="Kimenet 4 2 3 6" xfId="17324"/>
    <cellStyle name="Kimenet 4 2 3 6 2" xfId="17325"/>
    <cellStyle name="Kimenet 4 2 3 7" xfId="17326"/>
    <cellStyle name="Kimenet 4 2 3 8" xfId="17327"/>
    <cellStyle name="Kimenet 4 2 4" xfId="17328"/>
    <cellStyle name="Kimenet 4 2 4 2" xfId="17329"/>
    <cellStyle name="Kimenet 4 2 4 2 2" xfId="17330"/>
    <cellStyle name="Kimenet 4 2 4 2 2 2" xfId="17331"/>
    <cellStyle name="Kimenet 4 2 4 2 3" xfId="17332"/>
    <cellStyle name="Kimenet 4 2 4 2 3 2" xfId="17333"/>
    <cellStyle name="Kimenet 4 2 4 2 4" xfId="17334"/>
    <cellStyle name="Kimenet 4 2 4 2 5" xfId="17335"/>
    <cellStyle name="Kimenet 4 2 4 3" xfId="17336"/>
    <cellStyle name="Kimenet 4 2 4 3 2" xfId="17337"/>
    <cellStyle name="Kimenet 4 2 4 4" xfId="17338"/>
    <cellStyle name="Kimenet 4 2 4 4 2" xfId="17339"/>
    <cellStyle name="Kimenet 4 2 4 5" xfId="17340"/>
    <cellStyle name="Kimenet 4 2 4 6" xfId="17341"/>
    <cellStyle name="Kimenet 4 2 5" xfId="17342"/>
    <cellStyle name="Kimenet 4 2 5 2" xfId="17343"/>
    <cellStyle name="Kimenet 4 2 5 2 2" xfId="17344"/>
    <cellStyle name="Kimenet 4 2 5 2 2 2" xfId="17345"/>
    <cellStyle name="Kimenet 4 2 5 2 3" xfId="17346"/>
    <cellStyle name="Kimenet 4 2 5 2 3 2" xfId="17347"/>
    <cellStyle name="Kimenet 4 2 5 2 4" xfId="17348"/>
    <cellStyle name="Kimenet 4 2 5 2 5" xfId="17349"/>
    <cellStyle name="Kimenet 4 2 5 3" xfId="17350"/>
    <cellStyle name="Kimenet 4 2 5 3 2" xfId="17351"/>
    <cellStyle name="Kimenet 4 2 5 4" xfId="17352"/>
    <cellStyle name="Kimenet 4 2 5 4 2" xfId="17353"/>
    <cellStyle name="Kimenet 4 2 5 5" xfId="17354"/>
    <cellStyle name="Kimenet 4 2 5 6" xfId="17355"/>
    <cellStyle name="Kimenet 4 2 6" xfId="17356"/>
    <cellStyle name="Kimenet 4 2 6 2" xfId="17357"/>
    <cellStyle name="Kimenet 4 2 6 2 2" xfId="17358"/>
    <cellStyle name="Kimenet 4 2 6 2 2 2" xfId="17359"/>
    <cellStyle name="Kimenet 4 2 6 2 3" xfId="17360"/>
    <cellStyle name="Kimenet 4 2 6 2 3 2" xfId="17361"/>
    <cellStyle name="Kimenet 4 2 6 2 4" xfId="17362"/>
    <cellStyle name="Kimenet 4 2 6 2 5" xfId="17363"/>
    <cellStyle name="Kimenet 4 2 6 3" xfId="17364"/>
    <cellStyle name="Kimenet 4 2 6 3 2" xfId="17365"/>
    <cellStyle name="Kimenet 4 2 6 4" xfId="17366"/>
    <cellStyle name="Kimenet 4 2 6 4 2" xfId="17367"/>
    <cellStyle name="Kimenet 4 2 6 5" xfId="17368"/>
    <cellStyle name="Kimenet 4 2 6 6" xfId="17369"/>
    <cellStyle name="Kimenet 4 2 7" xfId="17370"/>
    <cellStyle name="Kimenet 4 2 7 2" xfId="17371"/>
    <cellStyle name="Kimenet 4 2 7 2 2" xfId="17372"/>
    <cellStyle name="Kimenet 4 2 7 3" xfId="17373"/>
    <cellStyle name="Kimenet 4 2 7 3 2" xfId="17374"/>
    <cellStyle name="Kimenet 4 2 7 4" xfId="17375"/>
    <cellStyle name="Kimenet 4 2 7 5" xfId="17376"/>
    <cellStyle name="Kimenet 4 2 8" xfId="17377"/>
    <cellStyle name="Kimenet 4 2 8 2" xfId="17378"/>
    <cellStyle name="Kimenet 4 2 9" xfId="17379"/>
    <cellStyle name="Kimenet 4 2 9 2" xfId="17380"/>
    <cellStyle name="Kimenet 4 3" xfId="17381"/>
    <cellStyle name="Kimenet 4 3 2" xfId="17382"/>
    <cellStyle name="Kimenet 4 3 2 2" xfId="17383"/>
    <cellStyle name="Kimenet 4 3 2 2 2" xfId="17384"/>
    <cellStyle name="Kimenet 4 3 2 2 2 2" xfId="17385"/>
    <cellStyle name="Kimenet 4 3 2 2 3" xfId="17386"/>
    <cellStyle name="Kimenet 4 3 2 2 3 2" xfId="17387"/>
    <cellStyle name="Kimenet 4 3 2 2 4" xfId="17388"/>
    <cellStyle name="Kimenet 4 3 2 2 5" xfId="17389"/>
    <cellStyle name="Kimenet 4 3 2 3" xfId="17390"/>
    <cellStyle name="Kimenet 4 3 2 3 2" xfId="17391"/>
    <cellStyle name="Kimenet 4 3 2 4" xfId="17392"/>
    <cellStyle name="Kimenet 4 3 2 4 2" xfId="17393"/>
    <cellStyle name="Kimenet 4 3 2 5" xfId="17394"/>
    <cellStyle name="Kimenet 4 3 2 6" xfId="17395"/>
    <cellStyle name="Kimenet 4 3 3" xfId="17396"/>
    <cellStyle name="Kimenet 4 3 3 2" xfId="17397"/>
    <cellStyle name="Kimenet 4 3 3 2 2" xfId="17398"/>
    <cellStyle name="Kimenet 4 3 3 2 2 2" xfId="17399"/>
    <cellStyle name="Kimenet 4 3 3 2 3" xfId="17400"/>
    <cellStyle name="Kimenet 4 3 3 2 3 2" xfId="17401"/>
    <cellStyle name="Kimenet 4 3 3 2 4" xfId="17402"/>
    <cellStyle name="Kimenet 4 3 3 2 5" xfId="17403"/>
    <cellStyle name="Kimenet 4 3 3 3" xfId="17404"/>
    <cellStyle name="Kimenet 4 3 3 3 2" xfId="17405"/>
    <cellStyle name="Kimenet 4 3 3 4" xfId="17406"/>
    <cellStyle name="Kimenet 4 3 3 4 2" xfId="17407"/>
    <cellStyle name="Kimenet 4 3 3 5" xfId="17408"/>
    <cellStyle name="Kimenet 4 3 3 6" xfId="17409"/>
    <cellStyle name="Kimenet 4 3 4" xfId="17410"/>
    <cellStyle name="Kimenet 4 3 4 2" xfId="17411"/>
    <cellStyle name="Kimenet 4 3 4 2 2" xfId="17412"/>
    <cellStyle name="Kimenet 4 3 4 2 2 2" xfId="17413"/>
    <cellStyle name="Kimenet 4 3 4 2 3" xfId="17414"/>
    <cellStyle name="Kimenet 4 3 4 2 3 2" xfId="17415"/>
    <cellStyle name="Kimenet 4 3 4 2 4" xfId="17416"/>
    <cellStyle name="Kimenet 4 3 4 2 5" xfId="17417"/>
    <cellStyle name="Kimenet 4 3 4 3" xfId="17418"/>
    <cellStyle name="Kimenet 4 3 4 3 2" xfId="17419"/>
    <cellStyle name="Kimenet 4 3 4 4" xfId="17420"/>
    <cellStyle name="Kimenet 4 3 4 4 2" xfId="17421"/>
    <cellStyle name="Kimenet 4 3 4 5" xfId="17422"/>
    <cellStyle name="Kimenet 4 3 4 6" xfId="17423"/>
    <cellStyle name="Kimenet 4 3 5" xfId="17424"/>
    <cellStyle name="Kimenet 4 3 5 2" xfId="17425"/>
    <cellStyle name="Kimenet 4 3 5 2 2" xfId="17426"/>
    <cellStyle name="Kimenet 4 3 5 3" xfId="17427"/>
    <cellStyle name="Kimenet 4 3 5 3 2" xfId="17428"/>
    <cellStyle name="Kimenet 4 3 5 4" xfId="17429"/>
    <cellStyle name="Kimenet 4 3 5 5" xfId="17430"/>
    <cellStyle name="Kimenet 4 3 6" xfId="17431"/>
    <cellStyle name="Kimenet 4 3 6 2" xfId="17432"/>
    <cellStyle name="Kimenet 4 3 7" xfId="17433"/>
    <cellStyle name="Kimenet 4 3 7 2" xfId="17434"/>
    <cellStyle name="Kimenet 4 3 8" xfId="17435"/>
    <cellStyle name="Kimenet 4 3 9" xfId="17436"/>
    <cellStyle name="Kimenet 4 4" xfId="17437"/>
    <cellStyle name="Kimenet 4 4 2" xfId="17438"/>
    <cellStyle name="Kimenet 4 4 2 2" xfId="17439"/>
    <cellStyle name="Kimenet 4 4 2 2 2" xfId="17440"/>
    <cellStyle name="Kimenet 4 4 2 2 2 2" xfId="17441"/>
    <cellStyle name="Kimenet 4 4 2 2 3" xfId="17442"/>
    <cellStyle name="Kimenet 4 4 2 2 3 2" xfId="17443"/>
    <cellStyle name="Kimenet 4 4 2 2 4" xfId="17444"/>
    <cellStyle name="Kimenet 4 4 2 2 5" xfId="17445"/>
    <cellStyle name="Kimenet 4 4 2 3" xfId="17446"/>
    <cellStyle name="Kimenet 4 4 2 3 2" xfId="17447"/>
    <cellStyle name="Kimenet 4 4 2 4" xfId="17448"/>
    <cellStyle name="Kimenet 4 4 2 4 2" xfId="17449"/>
    <cellStyle name="Kimenet 4 4 2 5" xfId="17450"/>
    <cellStyle name="Kimenet 4 4 2 6" xfId="17451"/>
    <cellStyle name="Kimenet 4 4 3" xfId="17452"/>
    <cellStyle name="Kimenet 4 4 3 2" xfId="17453"/>
    <cellStyle name="Kimenet 4 4 3 2 2" xfId="17454"/>
    <cellStyle name="Kimenet 4 4 3 2 2 2" xfId="17455"/>
    <cellStyle name="Kimenet 4 4 3 2 3" xfId="17456"/>
    <cellStyle name="Kimenet 4 4 3 2 3 2" xfId="17457"/>
    <cellStyle name="Kimenet 4 4 3 2 4" xfId="17458"/>
    <cellStyle name="Kimenet 4 4 3 2 5" xfId="17459"/>
    <cellStyle name="Kimenet 4 4 3 3" xfId="17460"/>
    <cellStyle name="Kimenet 4 4 3 3 2" xfId="17461"/>
    <cellStyle name="Kimenet 4 4 3 4" xfId="17462"/>
    <cellStyle name="Kimenet 4 4 3 4 2" xfId="17463"/>
    <cellStyle name="Kimenet 4 4 3 5" xfId="17464"/>
    <cellStyle name="Kimenet 4 4 3 6" xfId="17465"/>
    <cellStyle name="Kimenet 4 4 4" xfId="17466"/>
    <cellStyle name="Kimenet 4 4 4 2" xfId="17467"/>
    <cellStyle name="Kimenet 4 4 4 2 2" xfId="17468"/>
    <cellStyle name="Kimenet 4 4 4 3" xfId="17469"/>
    <cellStyle name="Kimenet 4 4 4 3 2" xfId="17470"/>
    <cellStyle name="Kimenet 4 4 4 4" xfId="17471"/>
    <cellStyle name="Kimenet 4 4 4 5" xfId="17472"/>
    <cellStyle name="Kimenet 4 4 5" xfId="17473"/>
    <cellStyle name="Kimenet 4 4 5 2" xfId="17474"/>
    <cellStyle name="Kimenet 4 4 6" xfId="17475"/>
    <cellStyle name="Kimenet 4 4 6 2" xfId="17476"/>
    <cellStyle name="Kimenet 4 4 7" xfId="17477"/>
    <cellStyle name="Kimenet 4 4 8" xfId="17478"/>
    <cellStyle name="Kimenet 4 5" xfId="17479"/>
    <cellStyle name="Kimenet 4 5 2" xfId="17480"/>
    <cellStyle name="Kimenet 4 5 2 2" xfId="17481"/>
    <cellStyle name="Kimenet 4 5 2 2 2" xfId="17482"/>
    <cellStyle name="Kimenet 4 5 2 3" xfId="17483"/>
    <cellStyle name="Kimenet 4 5 2 3 2" xfId="17484"/>
    <cellStyle name="Kimenet 4 5 2 4" xfId="17485"/>
    <cellStyle name="Kimenet 4 5 2 5" xfId="17486"/>
    <cellStyle name="Kimenet 4 5 3" xfId="17487"/>
    <cellStyle name="Kimenet 4 5 3 2" xfId="17488"/>
    <cellStyle name="Kimenet 4 5 4" xfId="17489"/>
    <cellStyle name="Kimenet 4 5 4 2" xfId="17490"/>
    <cellStyle name="Kimenet 4 5 5" xfId="17491"/>
    <cellStyle name="Kimenet 4 5 6" xfId="17492"/>
    <cellStyle name="Kimenet 4 6" xfId="17493"/>
    <cellStyle name="Kimenet 4 6 2" xfId="17494"/>
    <cellStyle name="Kimenet 4 6 2 2" xfId="17495"/>
    <cellStyle name="Kimenet 4 6 2 2 2" xfId="17496"/>
    <cellStyle name="Kimenet 4 6 2 3" xfId="17497"/>
    <cellStyle name="Kimenet 4 6 2 3 2" xfId="17498"/>
    <cellStyle name="Kimenet 4 6 2 4" xfId="17499"/>
    <cellStyle name="Kimenet 4 6 2 5" xfId="17500"/>
    <cellStyle name="Kimenet 4 6 3" xfId="17501"/>
    <cellStyle name="Kimenet 4 6 3 2" xfId="17502"/>
    <cellStyle name="Kimenet 4 6 4" xfId="17503"/>
    <cellStyle name="Kimenet 4 6 4 2" xfId="17504"/>
    <cellStyle name="Kimenet 4 6 5" xfId="17505"/>
    <cellStyle name="Kimenet 4 6 6" xfId="17506"/>
    <cellStyle name="Kimenet 4 7" xfId="17507"/>
    <cellStyle name="Kimenet 4 7 2" xfId="17508"/>
    <cellStyle name="Kimenet 4 7 2 2" xfId="17509"/>
    <cellStyle name="Kimenet 4 7 2 2 2" xfId="17510"/>
    <cellStyle name="Kimenet 4 7 2 3" xfId="17511"/>
    <cellStyle name="Kimenet 4 7 2 3 2" xfId="17512"/>
    <cellStyle name="Kimenet 4 7 2 4" xfId="17513"/>
    <cellStyle name="Kimenet 4 7 2 5" xfId="17514"/>
    <cellStyle name="Kimenet 4 7 3" xfId="17515"/>
    <cellStyle name="Kimenet 4 7 3 2" xfId="17516"/>
    <cellStyle name="Kimenet 4 7 4" xfId="17517"/>
    <cellStyle name="Kimenet 4 7 4 2" xfId="17518"/>
    <cellStyle name="Kimenet 4 7 5" xfId="17519"/>
    <cellStyle name="Kimenet 4 7 6" xfId="17520"/>
    <cellStyle name="Kimenet 4 8" xfId="17521"/>
    <cellStyle name="Kimenet 4 8 2" xfId="17522"/>
    <cellStyle name="Kimenet 4 8 2 2" xfId="17523"/>
    <cellStyle name="Kimenet 4 8 3" xfId="17524"/>
    <cellStyle name="Kimenet 4 8 3 2" xfId="17525"/>
    <cellStyle name="Kimenet 4 8 4" xfId="17526"/>
    <cellStyle name="Kimenet 4 8 5" xfId="17527"/>
    <cellStyle name="Kimenet 4 9" xfId="17528"/>
    <cellStyle name="Kimenet 4 9 2" xfId="17529"/>
    <cellStyle name="Kimenet 5" xfId="17530"/>
    <cellStyle name="Kimenet 5 2" xfId="17531"/>
    <cellStyle name="Kimenet 5 2 2" xfId="17532"/>
    <cellStyle name="Kimenet 5 2 2 2" xfId="17533"/>
    <cellStyle name="Kimenet 5 2 2 2 2" xfId="17534"/>
    <cellStyle name="Kimenet 5 2 2 3" xfId="17535"/>
    <cellStyle name="Kimenet 5 2 2 3 2" xfId="17536"/>
    <cellStyle name="Kimenet 5 2 2 4" xfId="17537"/>
    <cellStyle name="Kimenet 5 2 2 5" xfId="17538"/>
    <cellStyle name="Kimenet 5 2 3" xfId="17539"/>
    <cellStyle name="Kimenet 5 2 3 2" xfId="17540"/>
    <cellStyle name="Kimenet 5 2 4" xfId="17541"/>
    <cellStyle name="Kimenet 5 2 4 2" xfId="17542"/>
    <cellStyle name="Kimenet 5 2 5" xfId="17543"/>
    <cellStyle name="Kimenet 5 2 6" xfId="17544"/>
    <cellStyle name="Kimenet 5 3" xfId="17545"/>
    <cellStyle name="Kimenet 5 3 2" xfId="17546"/>
    <cellStyle name="Kimenet 5 3 2 2" xfId="17547"/>
    <cellStyle name="Kimenet 5 3 2 2 2" xfId="17548"/>
    <cellStyle name="Kimenet 5 3 2 3" xfId="17549"/>
    <cellStyle name="Kimenet 5 3 2 3 2" xfId="17550"/>
    <cellStyle name="Kimenet 5 3 2 4" xfId="17551"/>
    <cellStyle name="Kimenet 5 3 2 5" xfId="17552"/>
    <cellStyle name="Kimenet 5 3 3" xfId="17553"/>
    <cellStyle name="Kimenet 5 3 3 2" xfId="17554"/>
    <cellStyle name="Kimenet 5 3 4" xfId="17555"/>
    <cellStyle name="Kimenet 5 3 4 2" xfId="17556"/>
    <cellStyle name="Kimenet 5 3 5" xfId="17557"/>
    <cellStyle name="Kimenet 5 3 6" xfId="17558"/>
    <cellStyle name="Kimenet 5 4" xfId="17559"/>
    <cellStyle name="Kimenet 5 4 2" xfId="17560"/>
    <cellStyle name="Kimenet 5 4 2 2" xfId="17561"/>
    <cellStyle name="Kimenet 5 4 2 2 2" xfId="17562"/>
    <cellStyle name="Kimenet 5 4 2 3" xfId="17563"/>
    <cellStyle name="Kimenet 5 4 2 3 2" xfId="17564"/>
    <cellStyle name="Kimenet 5 4 2 4" xfId="17565"/>
    <cellStyle name="Kimenet 5 4 2 5" xfId="17566"/>
    <cellStyle name="Kimenet 5 4 3" xfId="17567"/>
    <cellStyle name="Kimenet 5 4 3 2" xfId="17568"/>
    <cellStyle name="Kimenet 5 4 4" xfId="17569"/>
    <cellStyle name="Kimenet 5 4 4 2" xfId="17570"/>
    <cellStyle name="Kimenet 5 4 5" xfId="17571"/>
    <cellStyle name="Kimenet 5 4 6" xfId="17572"/>
    <cellStyle name="Kimenet 5 5" xfId="17573"/>
    <cellStyle name="Kimenet 5 5 2" xfId="17574"/>
    <cellStyle name="Kimenet 5 5 2 2" xfId="17575"/>
    <cellStyle name="Kimenet 5 5 3" xfId="17576"/>
    <cellStyle name="Kimenet 5 5 3 2" xfId="17577"/>
    <cellStyle name="Kimenet 5 5 4" xfId="17578"/>
    <cellStyle name="Kimenet 5 5 5" xfId="17579"/>
    <cellStyle name="Kimenet 5 6" xfId="17580"/>
    <cellStyle name="Kimenet 5 6 2" xfId="17581"/>
    <cellStyle name="Kimenet 5 7" xfId="17582"/>
    <cellStyle name="Kimenet 5 7 2" xfId="17583"/>
    <cellStyle name="Kimenet 5 8" xfId="17584"/>
    <cellStyle name="Kimenet 5 9" xfId="17585"/>
    <cellStyle name="Kimenet 6" xfId="17586"/>
    <cellStyle name="Kimenet 6 2" xfId="17587"/>
    <cellStyle name="Kimenet 6 2 2" xfId="17588"/>
    <cellStyle name="Kimenet 6 2 2 2" xfId="17589"/>
    <cellStyle name="Kimenet 6 2 3" xfId="17590"/>
    <cellStyle name="Kimenet 6 2 3 2" xfId="17591"/>
    <cellStyle name="Kimenet 6 2 4" xfId="17592"/>
    <cellStyle name="Kimenet 6 2 5" xfId="17593"/>
    <cellStyle name="Kimenet 6 3" xfId="17594"/>
    <cellStyle name="Kimenet 6 3 2" xfId="17595"/>
    <cellStyle name="Kimenet 6 4" xfId="17596"/>
    <cellStyle name="Kimenet 6 4 2" xfId="17597"/>
    <cellStyle name="Kimenet 6 5" xfId="17598"/>
    <cellStyle name="Kimenet 6 6" xfId="17599"/>
    <cellStyle name="Kimenet 7" xfId="17600"/>
    <cellStyle name="Kimenet 7 2" xfId="17601"/>
    <cellStyle name="Kimenet 7 2 2" xfId="17602"/>
    <cellStyle name="Kimenet 7 2 2 2" xfId="17603"/>
    <cellStyle name="Kimenet 7 2 3" xfId="17604"/>
    <cellStyle name="Kimenet 7 2 3 2" xfId="17605"/>
    <cellStyle name="Kimenet 7 2 4" xfId="17606"/>
    <cellStyle name="Kimenet 7 2 5" xfId="17607"/>
    <cellStyle name="Kimenet 7 3" xfId="17608"/>
    <cellStyle name="Kimenet 7 3 2" xfId="17609"/>
    <cellStyle name="Kimenet 7 4" xfId="17610"/>
    <cellStyle name="Kimenet 7 4 2" xfId="17611"/>
    <cellStyle name="Kimenet 7 5" xfId="17612"/>
    <cellStyle name="Kimenet 7 6" xfId="17613"/>
    <cellStyle name="Kimenet 8" xfId="17614"/>
    <cellStyle name="Kimenet 8 2" xfId="17615"/>
    <cellStyle name="Kimenet 8 2 2" xfId="17616"/>
    <cellStyle name="Kimenet 8 2 2 2" xfId="17617"/>
    <cellStyle name="Kimenet 8 2 3" xfId="17618"/>
    <cellStyle name="Kimenet 8 2 3 2" xfId="17619"/>
    <cellStyle name="Kimenet 8 2 4" xfId="17620"/>
    <cellStyle name="Kimenet 8 2 5" xfId="17621"/>
    <cellStyle name="Kimenet 8 3" xfId="17622"/>
    <cellStyle name="Kimenet 8 3 2" xfId="17623"/>
    <cellStyle name="Kimenet 8 4" xfId="17624"/>
    <cellStyle name="Kimenet 8 4 2" xfId="17625"/>
    <cellStyle name="Kimenet 8 5" xfId="17626"/>
    <cellStyle name="Kimenet 8 6" xfId="17627"/>
    <cellStyle name="Kimenet 9" xfId="17628"/>
    <cellStyle name="Kimenet 9 2" xfId="17629"/>
    <cellStyle name="Kimenet 9 2 2" xfId="17630"/>
    <cellStyle name="Kimenet 9 2 2 2" xfId="17631"/>
    <cellStyle name="Kimenet 9 2 3" xfId="17632"/>
    <cellStyle name="Kimenet 9 2 3 2" xfId="17633"/>
    <cellStyle name="Kimenet 9 2 4" xfId="17634"/>
    <cellStyle name="Kimenet 9 2 5" xfId="17635"/>
    <cellStyle name="Kimenet 9 3" xfId="17636"/>
    <cellStyle name="Kimenet 9 3 2" xfId="17637"/>
    <cellStyle name="Kimenet 9 4" xfId="17638"/>
    <cellStyle name="Kimenet 9 4 2" xfId="17639"/>
    <cellStyle name="Kimenet 9 5" xfId="17640"/>
    <cellStyle name="Kimenet 9 6" xfId="17641"/>
    <cellStyle name="Lien hypertexte 2" xfId="17642"/>
    <cellStyle name="Lien hypertexte 3" xfId="17643"/>
    <cellStyle name="Linked Cell" xfId="15" builtinId="24" customBuiltin="1"/>
    <cellStyle name="Linked Cell 2" xfId="17644"/>
    <cellStyle name="Magyarázó szöveg" xfId="17645"/>
    <cellStyle name="MajorHeading" xfId="17646"/>
    <cellStyle name="Millares [0]_10 AVERIAS MASIVAS + ANT" xfId="17647"/>
    <cellStyle name="Millares_10 AVERIAS MASIVAS + ANT" xfId="17648"/>
    <cellStyle name="Milliers_3 - Interco Mars 2006" xfId="17649"/>
    <cellStyle name="MNTH - Style5" xfId="17650"/>
    <cellStyle name="Moneda [0]_10 AVERIAS MASIVAS + ANT" xfId="17651"/>
    <cellStyle name="Moneda_10 AVERIAS MASIVAS + ANT" xfId="17652"/>
    <cellStyle name="Monetario" xfId="17653"/>
    <cellStyle name="Navadno_List1" xfId="17654"/>
    <cellStyle name="Neutral" xfId="11" builtinId="28" customBuiltin="1"/>
    <cellStyle name="Neutral 2" xfId="17655"/>
    <cellStyle name="no dec" xfId="17656"/>
    <cellStyle name="norm - Style4" xfId="17657"/>
    <cellStyle name="Normal" xfId="0" builtinId="0"/>
    <cellStyle name="Normal - Style1" xfId="17658"/>
    <cellStyle name="Normal 10" xfId="17659"/>
    <cellStyle name="Normal 10 2" xfId="17660"/>
    <cellStyle name="Normal 10 2 2" xfId="17661"/>
    <cellStyle name="Normal 10 2 2 2" xfId="17662"/>
    <cellStyle name="Normal 10 2 2 2 2" xfId="17663"/>
    <cellStyle name="Normal 10 2 2 3" xfId="17664"/>
    <cellStyle name="Normal 10 2 3" xfId="17665"/>
    <cellStyle name="Normal 10 2 3 2" xfId="17666"/>
    <cellStyle name="Normal 10 2 4" xfId="17667"/>
    <cellStyle name="Normal 10 2 5" xfId="17668"/>
    <cellStyle name="Normal 10 2 5 2" xfId="17669"/>
    <cellStyle name="Normal 10 2 5 3" xfId="17670"/>
    <cellStyle name="Normal 10 3" xfId="17671"/>
    <cellStyle name="Normal 10 3 2" xfId="17672"/>
    <cellStyle name="Normal 10 3 3" xfId="17673"/>
    <cellStyle name="Normal 10 4" xfId="17674"/>
    <cellStyle name="Normal 10 5" xfId="35620"/>
    <cellStyle name="Normal 100" xfId="35614"/>
    <cellStyle name="Normal 101" xfId="35615"/>
    <cellStyle name="Normal 102" xfId="35616"/>
    <cellStyle name="Normal 103" xfId="35617"/>
    <cellStyle name="Normal 104" xfId="35618"/>
    <cellStyle name="Normal 105" xfId="35619"/>
    <cellStyle name="Normal 106" xfId="35622"/>
    <cellStyle name="Normal 107" xfId="35630"/>
    <cellStyle name="Normal 108" xfId="35631"/>
    <cellStyle name="Normal 109" xfId="35632"/>
    <cellStyle name="Normal 109 2" xfId="35665"/>
    <cellStyle name="Normal 11" xfId="17675"/>
    <cellStyle name="Normal 11 2" xfId="17676"/>
    <cellStyle name="Normal 11 3" xfId="17677"/>
    <cellStyle name="Normal 11 4" xfId="17678"/>
    <cellStyle name="Normal 11 5" xfId="17679"/>
    <cellStyle name="Normal 110" xfId="35672"/>
    <cellStyle name="Normal 111" xfId="35644"/>
    <cellStyle name="Normal 112" xfId="35660"/>
    <cellStyle name="Normal 113" xfId="35673"/>
    <cellStyle name="Normal 115" xfId="35637"/>
    <cellStyle name="Normal 117" xfId="35640"/>
    <cellStyle name="Normal 119" xfId="35655"/>
    <cellStyle name="Normal 12" xfId="17680"/>
    <cellStyle name="Normal 12 2" xfId="17681"/>
    <cellStyle name="Normal 12 2 2" xfId="17682"/>
    <cellStyle name="Normal 12 2 3" xfId="17683"/>
    <cellStyle name="Normal 12 3" xfId="17684"/>
    <cellStyle name="Normal 120" xfId="35643"/>
    <cellStyle name="Normal 124" xfId="35635"/>
    <cellStyle name="Normal 125" xfId="35648"/>
    <cellStyle name="Normal 13" xfId="17685"/>
    <cellStyle name="Normal 13 2" xfId="17686"/>
    <cellStyle name="Normal 13 3" xfId="17687"/>
    <cellStyle name="Normal 132" xfId="35638"/>
    <cellStyle name="Normal 14" xfId="17688"/>
    <cellStyle name="Normal 14 2" xfId="17689"/>
    <cellStyle name="Normal 14 2 2" xfId="17690"/>
    <cellStyle name="Normal 14 2 2 2" xfId="17691"/>
    <cellStyle name="Normal 14 2 3" xfId="17692"/>
    <cellStyle name="Normal 14 3" xfId="17693"/>
    <cellStyle name="Normal 14 3 2" xfId="17694"/>
    <cellStyle name="Normal 14 4" xfId="17695"/>
    <cellStyle name="Normal 14 5" xfId="17696"/>
    <cellStyle name="Normal 145" xfId="35646"/>
    <cellStyle name="Normal 15" xfId="17697"/>
    <cellStyle name="Normal 15 2" xfId="17698"/>
    <cellStyle name="Normal 15 2 2" xfId="17699"/>
    <cellStyle name="Normal 15 2 2 2" xfId="17700"/>
    <cellStyle name="Normal 15 2 3" xfId="17701"/>
    <cellStyle name="Normal 15 3" xfId="17702"/>
    <cellStyle name="Normal 15 3 2" xfId="17703"/>
    <cellStyle name="Normal 15 4" xfId="17704"/>
    <cellStyle name="Normal 15 5" xfId="17705"/>
    <cellStyle name="Normal 153" xfId="35639"/>
    <cellStyle name="Normal 154" xfId="35634"/>
    <cellStyle name="Normal 155" xfId="35633"/>
    <cellStyle name="Normal 156" xfId="35651"/>
    <cellStyle name="Normal 157" xfId="35652"/>
    <cellStyle name="Normal 16" xfId="17706"/>
    <cellStyle name="Normal 16 2" xfId="17707"/>
    <cellStyle name="Normal 16 2 2" xfId="17708"/>
    <cellStyle name="Normal 16 2 2 2" xfId="17709"/>
    <cellStyle name="Normal 16 2 2 3" xfId="17710"/>
    <cellStyle name="Normal 16 2 2 3 2" xfId="17711"/>
    <cellStyle name="Normal 16 2 2 3 3" xfId="17712"/>
    <cellStyle name="Normal 16 2 3" xfId="17713"/>
    <cellStyle name="Normal 16 2 4" xfId="17714"/>
    <cellStyle name="Normal 16 3" xfId="17715"/>
    <cellStyle name="Normal 16 3 2" xfId="17716"/>
    <cellStyle name="Normal 16 4" xfId="17717"/>
    <cellStyle name="Normal 16 5" xfId="17718"/>
    <cellStyle name="Normal 160" xfId="35641"/>
    <cellStyle name="Normal 162" xfId="35642"/>
    <cellStyle name="Normal 165" xfId="35654"/>
    <cellStyle name="Normal 17" xfId="17719"/>
    <cellStyle name="Normal 17 2" xfId="17720"/>
    <cellStyle name="Normal 17 2 2" xfId="17721"/>
    <cellStyle name="Normal 17 2 2 2" xfId="17722"/>
    <cellStyle name="Normal 17 2 3" xfId="17723"/>
    <cellStyle name="Normal 17 3" xfId="17724"/>
    <cellStyle name="Normal 17 3 2" xfId="17725"/>
    <cellStyle name="Normal 17 4" xfId="17726"/>
    <cellStyle name="Normal 17 5" xfId="17727"/>
    <cellStyle name="Normal 170" xfId="35656"/>
    <cellStyle name="Normal 173" xfId="35649"/>
    <cellStyle name="Normal 18" xfId="17728"/>
    <cellStyle name="Normal 18 2" xfId="17729"/>
    <cellStyle name="Normal 18 2 2" xfId="17730"/>
    <cellStyle name="Normal 18 2 2 2" xfId="17731"/>
    <cellStyle name="Normal 18 2 3" xfId="17732"/>
    <cellStyle name="Normal 18 3" xfId="17733"/>
    <cellStyle name="Normal 18 3 2" xfId="17734"/>
    <cellStyle name="Normal 18 4" xfId="17735"/>
    <cellStyle name="Normal 18 5" xfId="17736"/>
    <cellStyle name="Normal 19" xfId="17737"/>
    <cellStyle name="Normal 19 2" xfId="17738"/>
    <cellStyle name="Normal 19 2 2" xfId="17739"/>
    <cellStyle name="Normal 19 2 2 2" xfId="17740"/>
    <cellStyle name="Normal 19 2 3" xfId="17741"/>
    <cellStyle name="Normal 19 2 4" xfId="17742"/>
    <cellStyle name="Normal 19 3" xfId="17743"/>
    <cellStyle name="Normal 19 3 2" xfId="17744"/>
    <cellStyle name="Normal 19 4" xfId="17745"/>
    <cellStyle name="Normal 19 5" xfId="17746"/>
    <cellStyle name="Normal 2" xfId="3"/>
    <cellStyle name="Normal 2 10" xfId="17748"/>
    <cellStyle name="Normal 2 10 2" xfId="35664"/>
    <cellStyle name="Normal 2 11" xfId="17749"/>
    <cellStyle name="Normal 2 12" xfId="17750"/>
    <cellStyle name="Normal 2 13" xfId="17751"/>
    <cellStyle name="Normal 2 14" xfId="35674"/>
    <cellStyle name="Normal 2 15" xfId="17747"/>
    <cellStyle name="Normal 2 2" xfId="17752"/>
    <cellStyle name="Normal 2 2 10" xfId="17753"/>
    <cellStyle name="Normal 2 2 11" xfId="17754"/>
    <cellStyle name="Normal 2 2 12" xfId="17755"/>
    <cellStyle name="Normal 2 2 13" xfId="35621"/>
    <cellStyle name="Normal 2 2 2" xfId="17756"/>
    <cellStyle name="Normal 2 2 2 2" xfId="17757"/>
    <cellStyle name="Normal 2 2 2 2 2 2 2" xfId="17758"/>
    <cellStyle name="Normal 2 2 2 3" xfId="17759"/>
    <cellStyle name="Normal 2 2 3" xfId="17760"/>
    <cellStyle name="Normal 2 2 3 2" xfId="17761"/>
    <cellStyle name="Normal 2 2 4" xfId="17762"/>
    <cellStyle name="Normal 2 2 4 2" xfId="17763"/>
    <cellStyle name="Normal 2 2 4 3" xfId="17764"/>
    <cellStyle name="Normal 2 2 5" xfId="17765"/>
    <cellStyle name="Normal 2 2 5 2" xfId="17766"/>
    <cellStyle name="Normal 2 2 6" xfId="17767"/>
    <cellStyle name="Normal 2 2 7" xfId="17768"/>
    <cellStyle name="Normal 2 2 8" xfId="17769"/>
    <cellStyle name="Normal 2 2 9" xfId="17770"/>
    <cellStyle name="Normal 2 2_COREP GL04rev3" xfId="17771"/>
    <cellStyle name="Normal 2 3" xfId="17772"/>
    <cellStyle name="Normal 2 3 2" xfId="17773"/>
    <cellStyle name="Normal 2 3 2 2" xfId="17774"/>
    <cellStyle name="Normal 2 3 2 3" xfId="17775"/>
    <cellStyle name="Normal 2 3 3" xfId="17776"/>
    <cellStyle name="Normal 2 3 3 2" xfId="17777"/>
    <cellStyle name="Normal 2 3 4" xfId="17778"/>
    <cellStyle name="Normal 2 3 4 2" xfId="17779"/>
    <cellStyle name="Normal 2 3 5" xfId="17780"/>
    <cellStyle name="Normal 2 4" xfId="17781"/>
    <cellStyle name="Normal 2 4 2" xfId="17782"/>
    <cellStyle name="Normal 2 4 2 2" xfId="17783"/>
    <cellStyle name="Normal 2 4 3" xfId="17784"/>
    <cellStyle name="Normal 2 4 3 2" xfId="17785"/>
    <cellStyle name="Normal 2 4 3 3" xfId="17786"/>
    <cellStyle name="Normal 2 4 4" xfId="17787"/>
    <cellStyle name="Normal 2 4 5" xfId="17788"/>
    <cellStyle name="Normal 2 5" xfId="17789"/>
    <cellStyle name="Normal 2 5 2" xfId="17790"/>
    <cellStyle name="Normal 2 5 2 2" xfId="17791"/>
    <cellStyle name="Normal 2 5 3" xfId="17792"/>
    <cellStyle name="Normal 2 5 4" xfId="17793"/>
    <cellStyle name="Normal 2 5 5" xfId="35675"/>
    <cellStyle name="Normal 2 6" xfId="17794"/>
    <cellStyle name="Normal 2 6 2" xfId="17795"/>
    <cellStyle name="Normal 2 6 2 2" xfId="17796"/>
    <cellStyle name="Normal 2 6 3" xfId="17797"/>
    <cellStyle name="Normal 2 6 4" xfId="17798"/>
    <cellStyle name="Normal 2 7" xfId="17799"/>
    <cellStyle name="Normal 2 7 2" xfId="17800"/>
    <cellStyle name="Normal 2 7 3" xfId="17801"/>
    <cellStyle name="Normal 2 8" xfId="17802"/>
    <cellStyle name="Normal 2 8 2" xfId="17803"/>
    <cellStyle name="Normal 2 9" xfId="17804"/>
    <cellStyle name="Normal 2 9 2" xfId="17805"/>
    <cellStyle name="Normal 2_20091223_1253 Lago_COREP ON ES proposal on SEC templates" xfId="17806"/>
    <cellStyle name="Normal 20" xfId="17807"/>
    <cellStyle name="Normal 20 2" xfId="17808"/>
    <cellStyle name="Normal 20 2 2" xfId="17809"/>
    <cellStyle name="Normal 20 2 2 2" xfId="17810"/>
    <cellStyle name="Normal 20 2 3" xfId="17811"/>
    <cellStyle name="Normal 20 3" xfId="17812"/>
    <cellStyle name="Normal 20 3 2" xfId="17813"/>
    <cellStyle name="Normal 20 4" xfId="17814"/>
    <cellStyle name="Normal 20 5" xfId="17815"/>
    <cellStyle name="Normal 21" xfId="17816"/>
    <cellStyle name="Normal 21 2" xfId="17817"/>
    <cellStyle name="Normal 21 2 2" xfId="17818"/>
    <cellStyle name="Normal 21 2 2 2" xfId="17819"/>
    <cellStyle name="Normal 21 2 3" xfId="17820"/>
    <cellStyle name="Normal 21 2 4" xfId="17821"/>
    <cellStyle name="Normal 21 3" xfId="17822"/>
    <cellStyle name="Normal 21 3 2" xfId="17823"/>
    <cellStyle name="Normal 21 4" xfId="17824"/>
    <cellStyle name="Normal 21 5" xfId="17825"/>
    <cellStyle name="Normal 21 6" xfId="17826"/>
    <cellStyle name="Normal 22" xfId="17827"/>
    <cellStyle name="Normal 22 2" xfId="17828"/>
    <cellStyle name="Normal 22 2 2" xfId="17829"/>
    <cellStyle name="Normal 22 2 2 2" xfId="17830"/>
    <cellStyle name="Normal 22 2 3" xfId="17831"/>
    <cellStyle name="Normal 22 3" xfId="17832"/>
    <cellStyle name="Normal 22 3 2" xfId="17833"/>
    <cellStyle name="Normal 22 4" xfId="17834"/>
    <cellStyle name="Normal 22 5" xfId="17835"/>
    <cellStyle name="Normal 22 6" xfId="17836"/>
    <cellStyle name="Normal 23" xfId="17837"/>
    <cellStyle name="Normal 23 2" xfId="17838"/>
    <cellStyle name="Normal 23 2 2" xfId="17839"/>
    <cellStyle name="Normal 23 2 2 2" xfId="17840"/>
    <cellStyle name="Normal 23 2 3" xfId="17841"/>
    <cellStyle name="Normal 23 3" xfId="17842"/>
    <cellStyle name="Normal 23 3 2" xfId="17843"/>
    <cellStyle name="Normal 23 4" xfId="17844"/>
    <cellStyle name="Normal 23 5" xfId="17845"/>
    <cellStyle name="Normal 23 6" xfId="17846"/>
    <cellStyle name="Normal 24" xfId="17847"/>
    <cellStyle name="Normal 24 2" xfId="17848"/>
    <cellStyle name="Normal 24 2 2" xfId="17849"/>
    <cellStyle name="Normal 24 2 2 2" xfId="17850"/>
    <cellStyle name="Normal 24 2 3" xfId="17851"/>
    <cellStyle name="Normal 24 3" xfId="17852"/>
    <cellStyle name="Normal 24 3 2" xfId="17853"/>
    <cellStyle name="Normal 24 4" xfId="17854"/>
    <cellStyle name="Normal 24 5" xfId="17855"/>
    <cellStyle name="Normal 25" xfId="17856"/>
    <cellStyle name="Normal 25 2" xfId="17857"/>
    <cellStyle name="Normal 25 2 2" xfId="17858"/>
    <cellStyle name="Normal 25 2 2 2" xfId="17859"/>
    <cellStyle name="Normal 25 2 3" xfId="17860"/>
    <cellStyle name="Normal 25 3" xfId="17861"/>
    <cellStyle name="Normal 25 3 2" xfId="17862"/>
    <cellStyle name="Normal 25 4" xfId="17863"/>
    <cellStyle name="Normal 25 5" xfId="17864"/>
    <cellStyle name="Normal 26" xfId="17865"/>
    <cellStyle name="Normal 26 2" xfId="17866"/>
    <cellStyle name="Normal 26 2 2" xfId="17867"/>
    <cellStyle name="Normal 26 2 2 2" xfId="17868"/>
    <cellStyle name="Normal 26 2 3" xfId="17869"/>
    <cellStyle name="Normal 26 3" xfId="17870"/>
    <cellStyle name="Normal 26 3 2" xfId="17871"/>
    <cellStyle name="Normal 26 4" xfId="17872"/>
    <cellStyle name="Normal 26 5" xfId="17873"/>
    <cellStyle name="Normal 27" xfId="17874"/>
    <cellStyle name="Normal 27 2" xfId="17875"/>
    <cellStyle name="Normal 27 2 2" xfId="17876"/>
    <cellStyle name="Normal 27 2 2 2" xfId="17877"/>
    <cellStyle name="Normal 27 2 3" xfId="17878"/>
    <cellStyle name="Normal 27 3" xfId="17879"/>
    <cellStyle name="Normal 27 3 2" xfId="17880"/>
    <cellStyle name="Normal 27 4" xfId="17881"/>
    <cellStyle name="Normal 27 5" xfId="17882"/>
    <cellStyle name="Normal 28" xfId="17883"/>
    <cellStyle name="Normal 28 2" xfId="17884"/>
    <cellStyle name="Normal 28 2 2" xfId="17885"/>
    <cellStyle name="Normal 28 2 2 2" xfId="17886"/>
    <cellStyle name="Normal 28 2 3" xfId="17887"/>
    <cellStyle name="Normal 28 3" xfId="17888"/>
    <cellStyle name="Normal 28 3 2" xfId="17889"/>
    <cellStyle name="Normal 28 4" xfId="17890"/>
    <cellStyle name="Normal 28 5" xfId="17891"/>
    <cellStyle name="Normal 29" xfId="17892"/>
    <cellStyle name="Normal 29 2" xfId="17893"/>
    <cellStyle name="Normal 29 2 2" xfId="17894"/>
    <cellStyle name="Normal 29 2 2 2" xfId="17895"/>
    <cellStyle name="Normal 29 2 3" xfId="17896"/>
    <cellStyle name="Normal 29 3" xfId="17897"/>
    <cellStyle name="Normal 29 3 2" xfId="17898"/>
    <cellStyle name="Normal 29 4" xfId="17899"/>
    <cellStyle name="Normal 29 5" xfId="17900"/>
    <cellStyle name="Normal 3" xfId="17901"/>
    <cellStyle name="Normal 3 2" xfId="17902"/>
    <cellStyle name="Normal 3 2 2" xfId="17903"/>
    <cellStyle name="Normal 3 2 2 2" xfId="17904"/>
    <cellStyle name="Normal 3 2 2 2 2" xfId="17905"/>
    <cellStyle name="Normal 3 2 2 2 2 2" xfId="17906"/>
    <cellStyle name="Normal 3 2 2 2 3" xfId="17907"/>
    <cellStyle name="Normal 3 2 2 2 4" xfId="17908"/>
    <cellStyle name="Normal 3 2 2 3" xfId="17909"/>
    <cellStyle name="Normal 3 2 2 3 2" xfId="17910"/>
    <cellStyle name="Normal 3 2 2 4" xfId="17911"/>
    <cellStyle name="Normal 3 2 2 5" xfId="17912"/>
    <cellStyle name="Normal 3 2 3" xfId="17913"/>
    <cellStyle name="Normal 3 2 3 2" xfId="17914"/>
    <cellStyle name="Normal 3 2 4" xfId="17915"/>
    <cellStyle name="Normal 3 2 5" xfId="17916"/>
    <cellStyle name="Normal 3 2 6" xfId="17917"/>
    <cellStyle name="Normal 3 2 7" xfId="35623"/>
    <cellStyle name="Normal 3 3" xfId="17918"/>
    <cellStyle name="Normal 3 3 2" xfId="17919"/>
    <cellStyle name="Normal 3 3 2 2" xfId="17920"/>
    <cellStyle name="Normal 3 3 3" xfId="17921"/>
    <cellStyle name="Normal 3 4" xfId="17922"/>
    <cellStyle name="Normal 3 4 2" xfId="17923"/>
    <cellStyle name="Normal 3 5" xfId="17924"/>
    <cellStyle name="Normal 3 5 2" xfId="35663"/>
    <cellStyle name="Normal 3 6" xfId="17925"/>
    <cellStyle name="Normal 3_~1520012" xfId="17926"/>
    <cellStyle name="Normal 30" xfId="17927"/>
    <cellStyle name="Normal 30 2" xfId="17928"/>
    <cellStyle name="Normal 30 2 2" xfId="17929"/>
    <cellStyle name="Normal 30 2 2 2" xfId="17930"/>
    <cellStyle name="Normal 30 2 3" xfId="17931"/>
    <cellStyle name="Normal 30 3" xfId="17932"/>
    <cellStyle name="Normal 30 3 2" xfId="17933"/>
    <cellStyle name="Normal 30 4" xfId="17934"/>
    <cellStyle name="Normal 30 5" xfId="17935"/>
    <cellStyle name="Normal 31" xfId="17936"/>
    <cellStyle name="Normal 31 2" xfId="17937"/>
    <cellStyle name="Normal 31 2 2" xfId="17938"/>
    <cellStyle name="Normal 31 2 2 2" xfId="17939"/>
    <cellStyle name="Normal 31 2 3" xfId="17940"/>
    <cellStyle name="Normal 31 3" xfId="17941"/>
    <cellStyle name="Normal 31 3 2" xfId="17942"/>
    <cellStyle name="Normal 31 4" xfId="17943"/>
    <cellStyle name="Normal 31 5" xfId="17944"/>
    <cellStyle name="Normal 32" xfId="17945"/>
    <cellStyle name="Normal 32 2" xfId="17946"/>
    <cellStyle name="Normal 32 2 2" xfId="17947"/>
    <cellStyle name="Normal 32 2 2 2" xfId="17948"/>
    <cellStyle name="Normal 32 2 3" xfId="17949"/>
    <cellStyle name="Normal 32 3" xfId="17950"/>
    <cellStyle name="Normal 32 3 2" xfId="17951"/>
    <cellStyle name="Normal 32 4" xfId="17952"/>
    <cellStyle name="Normal 32 5" xfId="17953"/>
    <cellStyle name="Normal 33" xfId="17954"/>
    <cellStyle name="Normal 33 2" xfId="17955"/>
    <cellStyle name="Normal 33 2 2" xfId="17956"/>
    <cellStyle name="Normal 33 2 2 2" xfId="17957"/>
    <cellStyle name="Normal 33 2 3" xfId="17958"/>
    <cellStyle name="Normal 33 3" xfId="17959"/>
    <cellStyle name="Normal 33 3 2" xfId="17960"/>
    <cellStyle name="Normal 33 4" xfId="17961"/>
    <cellStyle name="Normal 33 5" xfId="17962"/>
    <cellStyle name="Normal 34" xfId="17963"/>
    <cellStyle name="Normal 34 2" xfId="17964"/>
    <cellStyle name="Normal 34 2 2" xfId="17965"/>
    <cellStyle name="Normal 34 2 2 2" xfId="17966"/>
    <cellStyle name="Normal 34 2 3" xfId="17967"/>
    <cellStyle name="Normal 34 3" xfId="17968"/>
    <cellStyle name="Normal 34 3 2" xfId="17969"/>
    <cellStyle name="Normal 34 4" xfId="17970"/>
    <cellStyle name="Normal 34 5" xfId="17971"/>
    <cellStyle name="Normal 35" xfId="17972"/>
    <cellStyle name="Normal 35 2" xfId="17973"/>
    <cellStyle name="Normal 35 2 2" xfId="17974"/>
    <cellStyle name="Normal 35 2 2 2" xfId="17975"/>
    <cellStyle name="Normal 35 2 3" xfId="17976"/>
    <cellStyle name="Normal 35 3" xfId="17977"/>
    <cellStyle name="Normal 35 3 2" xfId="17978"/>
    <cellStyle name="Normal 35 4" xfId="17979"/>
    <cellStyle name="Normal 35 5" xfId="17980"/>
    <cellStyle name="Normal 36" xfId="17981"/>
    <cellStyle name="Normal 36 2" xfId="17982"/>
    <cellStyle name="Normal 36 2 2" xfId="17983"/>
    <cellStyle name="Normal 36 2 2 2" xfId="17984"/>
    <cellStyle name="Normal 36 2 3" xfId="17985"/>
    <cellStyle name="Normal 36 3" xfId="17986"/>
    <cellStyle name="Normal 36 3 2" xfId="17987"/>
    <cellStyle name="Normal 36 4" xfId="17988"/>
    <cellStyle name="Normal 36 5" xfId="17989"/>
    <cellStyle name="Normal 37" xfId="17990"/>
    <cellStyle name="Normal 37 2" xfId="17991"/>
    <cellStyle name="Normal 37 2 2" xfId="17992"/>
    <cellStyle name="Normal 37 2 2 2" xfId="17993"/>
    <cellStyle name="Normal 37 2 3" xfId="17994"/>
    <cellStyle name="Normal 37 3" xfId="17995"/>
    <cellStyle name="Normal 37 3 2" xfId="17996"/>
    <cellStyle name="Normal 37 4" xfId="17997"/>
    <cellStyle name="Normal 37 5" xfId="17998"/>
    <cellStyle name="Normal 38" xfId="17999"/>
    <cellStyle name="Normal 38 2" xfId="18000"/>
    <cellStyle name="Normal 38 2 2" xfId="18001"/>
    <cellStyle name="Normal 38 2 2 2" xfId="18002"/>
    <cellStyle name="Normal 38 2 3" xfId="18003"/>
    <cellStyle name="Normal 38 3" xfId="18004"/>
    <cellStyle name="Normal 38 3 2" xfId="18005"/>
    <cellStyle name="Normal 38 4" xfId="18006"/>
    <cellStyle name="Normal 38 5" xfId="18007"/>
    <cellStyle name="Normal 39" xfId="18008"/>
    <cellStyle name="Normal 39 2" xfId="18009"/>
    <cellStyle name="Normal 39 2 2" xfId="18010"/>
    <cellStyle name="Normal 39 2 2 2" xfId="18011"/>
    <cellStyle name="Normal 39 2 3" xfId="18012"/>
    <cellStyle name="Normal 39 3" xfId="18013"/>
    <cellStyle name="Normal 39 3 2" xfId="18014"/>
    <cellStyle name="Normal 39 4" xfId="18015"/>
    <cellStyle name="Normal 39 5" xfId="18016"/>
    <cellStyle name="Normal 4" xfId="18017"/>
    <cellStyle name="Normal 4 2" xfId="18018"/>
    <cellStyle name="Normal 4 2 2" xfId="18019"/>
    <cellStyle name="Normal 4 2 2 2" xfId="18020"/>
    <cellStyle name="Normal 4 2 3" xfId="18021"/>
    <cellStyle name="Normal 4 2 3 2" xfId="18022"/>
    <cellStyle name="Normal 4 2 4" xfId="18023"/>
    <cellStyle name="Normal 4 2 5" xfId="18024"/>
    <cellStyle name="Normal 4 2 6" xfId="18025"/>
    <cellStyle name="Normal 4 2 7" xfId="18026"/>
    <cellStyle name="Normal 4 3" xfId="18027"/>
    <cellStyle name="Normal 4 3 2" xfId="18028"/>
    <cellStyle name="Normal 4 3 2 2" xfId="18029"/>
    <cellStyle name="Normal 4 3 3" xfId="18030"/>
    <cellStyle name="Normal 4 3 3 2" xfId="18031"/>
    <cellStyle name="Normal 4 3 4" xfId="18032"/>
    <cellStyle name="Normal 4 3 5" xfId="18033"/>
    <cellStyle name="Normal 4 4" xfId="18034"/>
    <cellStyle name="Normal 4 4 2" xfId="18035"/>
    <cellStyle name="Normal 4 4 3" xfId="18036"/>
    <cellStyle name="Normal 4 5" xfId="18037"/>
    <cellStyle name="Normal 4 5 2" xfId="18038"/>
    <cellStyle name="Normal 4 5 3" xfId="18039"/>
    <cellStyle name="Normal 4 6" xfId="18040"/>
    <cellStyle name="Normal 4 6 2" xfId="18041"/>
    <cellStyle name="Normal 4 7" xfId="18042"/>
    <cellStyle name="Normal 4 8" xfId="35624"/>
    <cellStyle name="Normal 4 9" xfId="35666"/>
    <cellStyle name="Normal 40" xfId="18043"/>
    <cellStyle name="Normal 40 2" xfId="18044"/>
    <cellStyle name="Normal 40 2 2" xfId="18045"/>
    <cellStyle name="Normal 40 2 2 2" xfId="18046"/>
    <cellStyle name="Normal 40 2 3" xfId="18047"/>
    <cellStyle name="Normal 40 3" xfId="18048"/>
    <cellStyle name="Normal 40 3 2" xfId="18049"/>
    <cellStyle name="Normal 40 4" xfId="18050"/>
    <cellStyle name="Normal 40 5" xfId="18051"/>
    <cellStyle name="Normal 41" xfId="18052"/>
    <cellStyle name="Normal 41 2" xfId="18053"/>
    <cellStyle name="Normal 41 2 2" xfId="18054"/>
    <cellStyle name="Normal 41 2 2 2" xfId="18055"/>
    <cellStyle name="Normal 41 2 3" xfId="18056"/>
    <cellStyle name="Normal 41 3" xfId="18057"/>
    <cellStyle name="Normal 41 3 2" xfId="18058"/>
    <cellStyle name="Normal 41 4" xfId="18059"/>
    <cellStyle name="Normal 41 5" xfId="18060"/>
    <cellStyle name="Normal 42" xfId="18061"/>
    <cellStyle name="Normal 42 2" xfId="18062"/>
    <cellStyle name="Normal 42 2 2" xfId="18063"/>
    <cellStyle name="Normal 42 2 2 2" xfId="18064"/>
    <cellStyle name="Normal 42 2 3" xfId="18065"/>
    <cellStyle name="Normal 42 3" xfId="18066"/>
    <cellStyle name="Normal 42 3 2" xfId="18067"/>
    <cellStyle name="Normal 42 4" xfId="18068"/>
    <cellStyle name="Normal 42 5" xfId="18069"/>
    <cellStyle name="Normal 43" xfId="18070"/>
    <cellStyle name="Normal 43 2" xfId="18071"/>
    <cellStyle name="Normal 43 2 2" xfId="18072"/>
    <cellStyle name="Normal 43 2 2 2" xfId="18073"/>
    <cellStyle name="Normal 43 2 3" xfId="18074"/>
    <cellStyle name="Normal 43 3" xfId="18075"/>
    <cellStyle name="Normal 43 3 2" xfId="18076"/>
    <cellStyle name="Normal 43 4" xfId="18077"/>
    <cellStyle name="Normal 43 5" xfId="18078"/>
    <cellStyle name="Normal 44" xfId="18079"/>
    <cellStyle name="Normal 44 2" xfId="18080"/>
    <cellStyle name="Normal 44 2 2" xfId="18081"/>
    <cellStyle name="Normal 44 2 2 2" xfId="18082"/>
    <cellStyle name="Normal 44 2 3" xfId="18083"/>
    <cellStyle name="Normal 44 3" xfId="18084"/>
    <cellStyle name="Normal 44 3 2" xfId="18085"/>
    <cellStyle name="Normal 44 4" xfId="18086"/>
    <cellStyle name="Normal 44 5" xfId="18087"/>
    <cellStyle name="Normal 45" xfId="18088"/>
    <cellStyle name="Normal 45 2" xfId="18089"/>
    <cellStyle name="Normal 45 2 2" xfId="18090"/>
    <cellStyle name="Normal 45 2 2 2" xfId="18091"/>
    <cellStyle name="Normal 45 2 3" xfId="18092"/>
    <cellStyle name="Normal 45 3" xfId="18093"/>
    <cellStyle name="Normal 45 3 2" xfId="18094"/>
    <cellStyle name="Normal 45 4" xfId="18095"/>
    <cellStyle name="Normal 45 5" xfId="18096"/>
    <cellStyle name="Normal 46" xfId="18097"/>
    <cellStyle name="Normal 46 2" xfId="18098"/>
    <cellStyle name="Normal 46 2 2" xfId="18099"/>
    <cellStyle name="Normal 46 2 2 2" xfId="18100"/>
    <cellStyle name="Normal 46 2 3" xfId="18101"/>
    <cellStyle name="Normal 46 3" xfId="18102"/>
    <cellStyle name="Normal 46 3 2" xfId="18103"/>
    <cellStyle name="Normal 46 4" xfId="18104"/>
    <cellStyle name="Normal 46 5" xfId="18105"/>
    <cellStyle name="Normal 47" xfId="18106"/>
    <cellStyle name="Normal 47 2" xfId="18107"/>
    <cellStyle name="Normal 47 2 2" xfId="18108"/>
    <cellStyle name="Normal 47 2 2 2" xfId="18109"/>
    <cellStyle name="Normal 47 2 3" xfId="18110"/>
    <cellStyle name="Normal 47 3" xfId="18111"/>
    <cellStyle name="Normal 47 3 2" xfId="18112"/>
    <cellStyle name="Normal 47 4" xfId="18113"/>
    <cellStyle name="Normal 47 5" xfId="18114"/>
    <cellStyle name="Normal 48" xfId="18115"/>
    <cellStyle name="Normal 48 2" xfId="18116"/>
    <cellStyle name="Normal 48 2 2" xfId="18117"/>
    <cellStyle name="Normal 48 2 2 2" xfId="18118"/>
    <cellStyle name="Normal 48 2 3" xfId="18119"/>
    <cellStyle name="Normal 48 3" xfId="18120"/>
    <cellStyle name="Normal 48 3 2" xfId="18121"/>
    <cellStyle name="Normal 48 4" xfId="18122"/>
    <cellStyle name="Normal 48 5" xfId="18123"/>
    <cellStyle name="Normal 49" xfId="18124"/>
    <cellStyle name="Normal 49 2" xfId="18125"/>
    <cellStyle name="Normal 49 2 2" xfId="18126"/>
    <cellStyle name="Normal 49 2 2 2" xfId="18127"/>
    <cellStyle name="Normal 49 2 3" xfId="18128"/>
    <cellStyle name="Normal 49 3" xfId="18129"/>
    <cellStyle name="Normal 49 3 2" xfId="18130"/>
    <cellStyle name="Normal 49 4" xfId="18131"/>
    <cellStyle name="Normal 49 5" xfId="18132"/>
    <cellStyle name="Normal 5" xfId="18133"/>
    <cellStyle name="Normal 5 2" xfId="18134"/>
    <cellStyle name="Normal 5 2 2" xfId="18135"/>
    <cellStyle name="Normal 5 2 2 2" xfId="18136"/>
    <cellStyle name="Normal 5 2 3" xfId="18137"/>
    <cellStyle name="Normal 5 2 4" xfId="18138"/>
    <cellStyle name="Normal 5 2 5" xfId="18139"/>
    <cellStyle name="Normal 5 3" xfId="18140"/>
    <cellStyle name="Normal 5 3 2" xfId="18141"/>
    <cellStyle name="Normal 5 3 3" xfId="18142"/>
    <cellStyle name="Normal 5 4" xfId="18143"/>
    <cellStyle name="Normal 5 4 2" xfId="18144"/>
    <cellStyle name="Normal 5 5" xfId="18145"/>
    <cellStyle name="Normal 5 5 2" xfId="18146"/>
    <cellStyle name="Normal 5 6" xfId="18147"/>
    <cellStyle name="Normal 5 7" xfId="35625"/>
    <cellStyle name="Normal 5 8" xfId="35667"/>
    <cellStyle name="Normal 50" xfId="18148"/>
    <cellStyle name="Normal 50 2" xfId="18149"/>
    <cellStyle name="Normal 50 2 2" xfId="18150"/>
    <cellStyle name="Normal 50 2 2 2" xfId="18151"/>
    <cellStyle name="Normal 50 2 3" xfId="18152"/>
    <cellStyle name="Normal 50 3" xfId="18153"/>
    <cellStyle name="Normal 50 3 2" xfId="18154"/>
    <cellStyle name="Normal 50 4" xfId="18155"/>
    <cellStyle name="Normal 50 5" xfId="18156"/>
    <cellStyle name="Normal 51" xfId="18157"/>
    <cellStyle name="Normal 51 2" xfId="18158"/>
    <cellStyle name="Normal 51 2 2" xfId="18159"/>
    <cellStyle name="Normal 51 2 2 2" xfId="18160"/>
    <cellStyle name="Normal 51 2 3" xfId="18161"/>
    <cellStyle name="Normal 51 3" xfId="18162"/>
    <cellStyle name="Normal 51 3 2" xfId="18163"/>
    <cellStyle name="Normal 51 4" xfId="18164"/>
    <cellStyle name="Normal 51 5" xfId="18165"/>
    <cellStyle name="Normal 52" xfId="18166"/>
    <cellStyle name="Normal 52 2" xfId="18167"/>
    <cellStyle name="Normal 52 2 2" xfId="18168"/>
    <cellStyle name="Normal 52 2 2 2" xfId="18169"/>
    <cellStyle name="Normal 52 2 3" xfId="18170"/>
    <cellStyle name="Normal 52 3" xfId="18171"/>
    <cellStyle name="Normal 52 3 2" xfId="18172"/>
    <cellStyle name="Normal 52 4" xfId="18173"/>
    <cellStyle name="Normal 52 5" xfId="18174"/>
    <cellStyle name="Normal 53" xfId="18175"/>
    <cellStyle name="Normal 53 2" xfId="18176"/>
    <cellStyle name="Normal 53 2 2" xfId="18177"/>
    <cellStyle name="Normal 53 2 2 2" xfId="18178"/>
    <cellStyle name="Normal 53 2 3" xfId="18179"/>
    <cellStyle name="Normal 53 3" xfId="18180"/>
    <cellStyle name="Normal 53 3 2" xfId="18181"/>
    <cellStyle name="Normal 53 4" xfId="18182"/>
    <cellStyle name="Normal 53 5" xfId="18183"/>
    <cellStyle name="Normal 53 6" xfId="35645"/>
    <cellStyle name="Normal 54" xfId="18184"/>
    <cellStyle name="Normal 54 2" xfId="18185"/>
    <cellStyle name="Normal 54 2 2" xfId="18186"/>
    <cellStyle name="Normal 54 2 2 2" xfId="18187"/>
    <cellStyle name="Normal 54 2 3" xfId="18188"/>
    <cellStyle name="Normal 54 3" xfId="18189"/>
    <cellStyle name="Normal 54 3 2" xfId="18190"/>
    <cellStyle name="Normal 54 4" xfId="18191"/>
    <cellStyle name="Normal 54 5" xfId="18192"/>
    <cellStyle name="Normal 55" xfId="18193"/>
    <cellStyle name="Normal 55 2" xfId="18194"/>
    <cellStyle name="Normal 55 2 2" xfId="18195"/>
    <cellStyle name="Normal 55 2 2 2" xfId="18196"/>
    <cellStyle name="Normal 55 2 3" xfId="18197"/>
    <cellStyle name="Normal 55 3" xfId="18198"/>
    <cellStyle name="Normal 55 3 2" xfId="18199"/>
    <cellStyle name="Normal 55 4" xfId="18200"/>
    <cellStyle name="Normal 56" xfId="18201"/>
    <cellStyle name="Normal 56 2" xfId="18202"/>
    <cellStyle name="Normal 56 2 2" xfId="18203"/>
    <cellStyle name="Normal 56 2 2 2" xfId="18204"/>
    <cellStyle name="Normal 56 2 3" xfId="18205"/>
    <cellStyle name="Normal 56 3" xfId="18206"/>
    <cellStyle name="Normal 56 3 2" xfId="18207"/>
    <cellStyle name="Normal 56 4" xfId="18208"/>
    <cellStyle name="Normal 57" xfId="18209"/>
    <cellStyle name="Normal 57 2" xfId="18210"/>
    <cellStyle name="Normal 57 2 2" xfId="18211"/>
    <cellStyle name="Normal 57 2 2 2" xfId="18212"/>
    <cellStyle name="Normal 57 2 3" xfId="18213"/>
    <cellStyle name="Normal 57 3" xfId="18214"/>
    <cellStyle name="Normal 57 3 2" xfId="18215"/>
    <cellStyle name="Normal 57 4" xfId="18216"/>
    <cellStyle name="Normal 58" xfId="18217"/>
    <cellStyle name="Normal 58 2" xfId="18218"/>
    <cellStyle name="Normal 58 2 2" xfId="18219"/>
    <cellStyle name="Normal 58 2 2 2" xfId="18220"/>
    <cellStyle name="Normal 58 2 3" xfId="18221"/>
    <cellStyle name="Normal 58 3" xfId="18222"/>
    <cellStyle name="Normal 58 3 2" xfId="18223"/>
    <cellStyle name="Normal 58 4" xfId="18224"/>
    <cellStyle name="Normal 59" xfId="18225"/>
    <cellStyle name="Normal 59 2" xfId="18226"/>
    <cellStyle name="Normal 59 2 2" xfId="18227"/>
    <cellStyle name="Normal 59 2 2 2" xfId="18228"/>
    <cellStyle name="Normal 59 2 3" xfId="18229"/>
    <cellStyle name="Normal 59 3" xfId="18230"/>
    <cellStyle name="Normal 59 3 2" xfId="18231"/>
    <cellStyle name="Normal 59 4" xfId="18232"/>
    <cellStyle name="Normal 6" xfId="18233"/>
    <cellStyle name="Normal 6 2" xfId="18234"/>
    <cellStyle name="Normal 6 2 2" xfId="18235"/>
    <cellStyle name="Normal 6 2 2 2" xfId="18236"/>
    <cellStyle name="Normal 6 2 3" xfId="18237"/>
    <cellStyle name="Normal 6 3" xfId="18238"/>
    <cellStyle name="Normal 6 3 2" xfId="18239"/>
    <cellStyle name="Normal 6 4" xfId="18240"/>
    <cellStyle name="Normal 6 4 2" xfId="18241"/>
    <cellStyle name="Normal 6 5" xfId="18242"/>
    <cellStyle name="Normal 6 6" xfId="35626"/>
    <cellStyle name="Normal 6 7" xfId="35668"/>
    <cellStyle name="Normal 60" xfId="18243"/>
    <cellStyle name="Normal 60 2" xfId="18244"/>
    <cellStyle name="Normal 60 2 2" xfId="18245"/>
    <cellStyle name="Normal 60 2 2 2" xfId="18246"/>
    <cellStyle name="Normal 60 2 3" xfId="18247"/>
    <cellStyle name="Normal 60 3" xfId="18248"/>
    <cellStyle name="Normal 60 3 2" xfId="18249"/>
    <cellStyle name="Normal 60 4" xfId="18250"/>
    <cellStyle name="Normal 61" xfId="18251"/>
    <cellStyle name="Normal 61 2" xfId="18252"/>
    <cellStyle name="Normal 61 2 2" xfId="18253"/>
    <cellStyle name="Normal 61 2 2 2" xfId="18254"/>
    <cellStyle name="Normal 61 2 3" xfId="18255"/>
    <cellStyle name="Normal 61 3" xfId="18256"/>
    <cellStyle name="Normal 61 3 2" xfId="18257"/>
    <cellStyle name="Normal 61 4" xfId="18258"/>
    <cellStyle name="Normal 62" xfId="18259"/>
    <cellStyle name="Normal 62 2" xfId="18260"/>
    <cellStyle name="Normal 62 2 2" xfId="18261"/>
    <cellStyle name="Normal 62 2 2 2" xfId="18262"/>
    <cellStyle name="Normal 62 2 3" xfId="18263"/>
    <cellStyle name="Normal 62 3" xfId="18264"/>
    <cellStyle name="Normal 62 3 2" xfId="18265"/>
    <cellStyle name="Normal 62 4" xfId="18266"/>
    <cellStyle name="Normal 63" xfId="18267"/>
    <cellStyle name="Normal 63 2" xfId="18268"/>
    <cellStyle name="Normal 63 2 2" xfId="18269"/>
    <cellStyle name="Normal 63 2 2 2" xfId="18270"/>
    <cellStyle name="Normal 63 2 3" xfId="18271"/>
    <cellStyle name="Normal 63 3" xfId="18272"/>
    <cellStyle name="Normal 63 3 2" xfId="18273"/>
    <cellStyle name="Normal 63 4" xfId="18274"/>
    <cellStyle name="Normal 64" xfId="18275"/>
    <cellStyle name="Normal 64 2" xfId="18276"/>
    <cellStyle name="Normal 64 2 2" xfId="18277"/>
    <cellStyle name="Normal 64 2 2 2" xfId="18278"/>
    <cellStyle name="Normal 64 2 3" xfId="18279"/>
    <cellStyle name="Normal 64 3" xfId="18280"/>
    <cellStyle name="Normal 64 3 2" xfId="18281"/>
    <cellStyle name="Normal 64 4" xfId="18282"/>
    <cellStyle name="Normal 65" xfId="18283"/>
    <cellStyle name="Normal 65 2" xfId="18284"/>
    <cellStyle name="Normal 65 2 2" xfId="18285"/>
    <cellStyle name="Normal 65 2 2 2" xfId="18286"/>
    <cellStyle name="Normal 65 2 3" xfId="18287"/>
    <cellStyle name="Normal 65 3" xfId="18288"/>
    <cellStyle name="Normal 65 3 2" xfId="18289"/>
    <cellStyle name="Normal 65 4" xfId="18290"/>
    <cellStyle name="Normal 65 5" xfId="18291"/>
    <cellStyle name="Normal 66" xfId="18292"/>
    <cellStyle name="Normal 66 2" xfId="18293"/>
    <cellStyle name="Normal 66 2 2" xfId="18294"/>
    <cellStyle name="Normal 66 2 2 2" xfId="18295"/>
    <cellStyle name="Normal 66 2 3" xfId="18296"/>
    <cellStyle name="Normal 66 3" xfId="18297"/>
    <cellStyle name="Normal 66 3 2" xfId="18298"/>
    <cellStyle name="Normal 66 4" xfId="18299"/>
    <cellStyle name="Normal 67" xfId="18300"/>
    <cellStyle name="Normal 67 2" xfId="18301"/>
    <cellStyle name="Normal 67 2 2" xfId="18302"/>
    <cellStyle name="Normal 67 2 2 2" xfId="18303"/>
    <cellStyle name="Normal 67 2 3" xfId="18304"/>
    <cellStyle name="Normal 67 3" xfId="18305"/>
    <cellStyle name="Normal 67 3 2" xfId="18306"/>
    <cellStyle name="Normal 67 4" xfId="18307"/>
    <cellStyle name="Normal 68" xfId="18308"/>
    <cellStyle name="Normal 68 2" xfId="18309"/>
    <cellStyle name="Normal 68 2 2" xfId="18310"/>
    <cellStyle name="Normal 68 2 2 2" xfId="18311"/>
    <cellStyle name="Normal 68 2 3" xfId="18312"/>
    <cellStyle name="Normal 68 3" xfId="18313"/>
    <cellStyle name="Normal 68 3 2" xfId="18314"/>
    <cellStyle name="Normal 68 4" xfId="18315"/>
    <cellStyle name="Normal 69" xfId="18316"/>
    <cellStyle name="Normal 69 2" xfId="18317"/>
    <cellStyle name="Normal 69 2 2" xfId="18318"/>
    <cellStyle name="Normal 69 2 2 2" xfId="18319"/>
    <cellStyle name="Normal 69 2 3" xfId="18320"/>
    <cellStyle name="Normal 69 3" xfId="18321"/>
    <cellStyle name="Normal 69 3 2" xfId="18322"/>
    <cellStyle name="Normal 69 4" xfId="18323"/>
    <cellStyle name="Normal 7" xfId="18324"/>
    <cellStyle name="Normal 7 2" xfId="18325"/>
    <cellStyle name="Normal 7 2 2" xfId="18326"/>
    <cellStyle name="Normal 7 2 2 2" xfId="18327"/>
    <cellStyle name="Normal 7 2 3" xfId="18328"/>
    <cellStyle name="Normal 7 3" xfId="18329"/>
    <cellStyle name="Normal 7 3 2" xfId="18330"/>
    <cellStyle name="Normal 7 4" xfId="18331"/>
    <cellStyle name="Normal 7 5" xfId="18332"/>
    <cellStyle name="Normal 7 6" xfId="18333"/>
    <cellStyle name="Normal 7 7" xfId="35627"/>
    <cellStyle name="Normal 7 8" xfId="35669"/>
    <cellStyle name="Normal 70" xfId="18334"/>
    <cellStyle name="Normal 70 2" xfId="18335"/>
    <cellStyle name="Normal 70 2 2" xfId="18336"/>
    <cellStyle name="Normal 70 2 2 2" xfId="18337"/>
    <cellStyle name="Normal 70 2 3" xfId="18338"/>
    <cellStyle name="Normal 70 3" xfId="18339"/>
    <cellStyle name="Normal 70 3 2" xfId="18340"/>
    <cellStyle name="Normal 70 4" xfId="18341"/>
    <cellStyle name="Normal 71" xfId="18342"/>
    <cellStyle name="Normal 72" xfId="18343"/>
    <cellStyle name="Normal 73" xfId="18344"/>
    <cellStyle name="Normal 74" xfId="18345"/>
    <cellStyle name="Normal 74 2" xfId="18346"/>
    <cellStyle name="Normal 75" xfId="18347"/>
    <cellStyle name="Normal 76" xfId="18348"/>
    <cellStyle name="Normal 77" xfId="18349"/>
    <cellStyle name="Normal 77 2" xfId="18350"/>
    <cellStyle name="Normal 77 2 2" xfId="18351"/>
    <cellStyle name="Normal 77 2 2 2" xfId="18352"/>
    <cellStyle name="Normal 77 2 3" xfId="18353"/>
    <cellStyle name="Normal 77 3" xfId="18354"/>
    <cellStyle name="Normal 77 3 2" xfId="18355"/>
    <cellStyle name="Normal 77 4" xfId="18356"/>
    <cellStyle name="Normal 78" xfId="18357"/>
    <cellStyle name="Normal 78 2" xfId="18358"/>
    <cellStyle name="Normal 78 2 2" xfId="18359"/>
    <cellStyle name="Normal 78 2 2 2" xfId="18360"/>
    <cellStyle name="Normal 78 2 3" xfId="18361"/>
    <cellStyle name="Normal 78 3" xfId="18362"/>
    <cellStyle name="Normal 78 3 2" xfId="18363"/>
    <cellStyle name="Normal 78 4" xfId="18364"/>
    <cellStyle name="Normal 79" xfId="18365"/>
    <cellStyle name="Normal 8" xfId="18366"/>
    <cellStyle name="Normal 8 2" xfId="18367"/>
    <cellStyle name="Normal 8 2 2" xfId="18368"/>
    <cellStyle name="Normal 8 3" xfId="18369"/>
    <cellStyle name="Normal 8 3 2" xfId="18370"/>
    <cellStyle name="Normal 8 4" xfId="18371"/>
    <cellStyle name="Normal 8 5" xfId="18372"/>
    <cellStyle name="Normal 8 6" xfId="18373"/>
    <cellStyle name="Normal 8 7" xfId="35628"/>
    <cellStyle name="Normal 80" xfId="18374"/>
    <cellStyle name="Normal 81" xfId="18375"/>
    <cellStyle name="Normal 82" xfId="18376"/>
    <cellStyle name="Normal 83" xfId="18377"/>
    <cellStyle name="Normal 83 2" xfId="18378"/>
    <cellStyle name="Normal 83 2 2" xfId="18379"/>
    <cellStyle name="Normal 83 2 2 2" xfId="18380"/>
    <cellStyle name="Normal 83 2 3" xfId="18381"/>
    <cellStyle name="Normal 83 3" xfId="18382"/>
    <cellStyle name="Normal 83 3 2" xfId="18383"/>
    <cellStyle name="Normal 83 4" xfId="18384"/>
    <cellStyle name="Normal 84" xfId="18385"/>
    <cellStyle name="Normal 84 2" xfId="18386"/>
    <cellStyle name="Normal 84 2 2" xfId="18387"/>
    <cellStyle name="Normal 84 2 2 2" xfId="18388"/>
    <cellStyle name="Normal 84 2 3" xfId="18389"/>
    <cellStyle name="Normal 84 3" xfId="18390"/>
    <cellStyle name="Normal 84 3 2" xfId="18391"/>
    <cellStyle name="Normal 84 4" xfId="18392"/>
    <cellStyle name="Normal 85" xfId="18393"/>
    <cellStyle name="Normal 85 2" xfId="18394"/>
    <cellStyle name="Normal 85 2 2" xfId="18395"/>
    <cellStyle name="Normal 85 2 2 2" xfId="18396"/>
    <cellStyle name="Normal 85 2 3" xfId="18397"/>
    <cellStyle name="Normal 85 3" xfId="18398"/>
    <cellStyle name="Normal 85 3 2" xfId="18399"/>
    <cellStyle name="Normal 85 4" xfId="18400"/>
    <cellStyle name="Normal 86" xfId="18401"/>
    <cellStyle name="Normal 86 2" xfId="18402"/>
    <cellStyle name="Normal 86 2 2" xfId="18403"/>
    <cellStyle name="Normal 86 2 2 2" xfId="18404"/>
    <cellStyle name="Normal 86 2 3" xfId="18405"/>
    <cellStyle name="Normal 86 3" xfId="18406"/>
    <cellStyle name="Normal 86 3 2" xfId="18407"/>
    <cellStyle name="Normal 86 4" xfId="18408"/>
    <cellStyle name="Normal 86 5" xfId="35658"/>
    <cellStyle name="Normal 87" xfId="18409"/>
    <cellStyle name="Normal 87 2" xfId="18410"/>
    <cellStyle name="Normal 87 2 2" xfId="18411"/>
    <cellStyle name="Normal 87 2 2 2" xfId="18412"/>
    <cellStyle name="Normal 87 2 3" xfId="18413"/>
    <cellStyle name="Normal 87 3" xfId="18414"/>
    <cellStyle name="Normal 87 3 2" xfId="18415"/>
    <cellStyle name="Normal 87 4" xfId="18416"/>
    <cellStyle name="Normal 88" xfId="18417"/>
    <cellStyle name="Normal 88 2" xfId="18418"/>
    <cellStyle name="Normal 88 2 2" xfId="18419"/>
    <cellStyle name="Normal 88 2 2 2" xfId="18420"/>
    <cellStyle name="Normal 88 2 3" xfId="18421"/>
    <cellStyle name="Normal 88 3" xfId="18422"/>
    <cellStyle name="Normal 88 3 2" xfId="18423"/>
    <cellStyle name="Normal 88 4" xfId="18424"/>
    <cellStyle name="Normal 88 5" xfId="35661"/>
    <cellStyle name="Normal 89" xfId="18425"/>
    <cellStyle name="Normal 89 2" xfId="18426"/>
    <cellStyle name="Normal 89 2 2" xfId="18427"/>
    <cellStyle name="Normal 89 2 2 2" xfId="18428"/>
    <cellStyle name="Normal 89 2 3" xfId="18429"/>
    <cellStyle name="Normal 89 3" xfId="18430"/>
    <cellStyle name="Normal 89 3 2" xfId="18431"/>
    <cellStyle name="Normal 89 4" xfId="18432"/>
    <cellStyle name="Normal 9" xfId="18433"/>
    <cellStyle name="Normal 9 2" xfId="18434"/>
    <cellStyle name="Normal 9 3" xfId="18435"/>
    <cellStyle name="Normal 9 3 2" xfId="18436"/>
    <cellStyle name="Normal 9 3 3" xfId="18437"/>
    <cellStyle name="Normal 9 4" xfId="18438"/>
    <cellStyle name="Normal 9 5" xfId="35629"/>
    <cellStyle name="Normal 90" xfId="18439"/>
    <cellStyle name="Normal 91" xfId="18440"/>
    <cellStyle name="Normal 91 2" xfId="18441"/>
    <cellStyle name="Normal 91 3" xfId="18442"/>
    <cellStyle name="Normal 92" xfId="18443"/>
    <cellStyle name="Normal 92 2" xfId="18444"/>
    <cellStyle name="Normal 93" xfId="18445"/>
    <cellStyle name="Normal 93 2" xfId="18446"/>
    <cellStyle name="Normal 93 2 2" xfId="18447"/>
    <cellStyle name="Normal 93 3" xfId="18448"/>
    <cellStyle name="Normal 94" xfId="18449"/>
    <cellStyle name="Normal 94 2" xfId="18450"/>
    <cellStyle name="Normal 94 3" xfId="18451"/>
    <cellStyle name="Normal 95" xfId="18452"/>
    <cellStyle name="Normal 95 2" xfId="18453"/>
    <cellStyle name="Normal 95 3" xfId="18454"/>
    <cellStyle name="Normal 95 4" xfId="35657"/>
    <cellStyle name="Normal 96" xfId="18455"/>
    <cellStyle name="Normal 96 2" xfId="18456"/>
    <cellStyle name="Normal 96 3" xfId="18457"/>
    <cellStyle name="Normal 97" xfId="18458"/>
    <cellStyle name="Normal 97 2" xfId="18459"/>
    <cellStyle name="Normal 97 3" xfId="18460"/>
    <cellStyle name="Normal 98" xfId="18461"/>
    <cellStyle name="Normal 98 2" xfId="18462"/>
    <cellStyle name="Normal 98 3" xfId="18463"/>
    <cellStyle name="Normal 99" xfId="18464"/>
    <cellStyle name="Normal 99 2" xfId="18465"/>
    <cellStyle name="Normal 99 3" xfId="18466"/>
    <cellStyle name="Notas" xfId="18467"/>
    <cellStyle name="Notas 10" xfId="18468"/>
    <cellStyle name="Notas 10 2" xfId="18469"/>
    <cellStyle name="Notas 10 2 2" xfId="18470"/>
    <cellStyle name="Notas 10 3" xfId="18471"/>
    <cellStyle name="Notas 10 3 2" xfId="18472"/>
    <cellStyle name="Notas 10 4" xfId="18473"/>
    <cellStyle name="Notas 11" xfId="18474"/>
    <cellStyle name="Notas 11 2" xfId="18475"/>
    <cellStyle name="Notas 11 2 2" xfId="18476"/>
    <cellStyle name="Notas 11 3" xfId="18477"/>
    <cellStyle name="Notas 11 3 2" xfId="18478"/>
    <cellStyle name="Notas 11 4" xfId="18479"/>
    <cellStyle name="Notas 11 5" xfId="18480"/>
    <cellStyle name="Notas 12" xfId="18481"/>
    <cellStyle name="Notas 12 2" xfId="18482"/>
    <cellStyle name="Notas 12 2 2" xfId="18483"/>
    <cellStyle name="Notas 12 3" xfId="18484"/>
    <cellStyle name="Notas 12 3 2" xfId="18485"/>
    <cellStyle name="Notas 12 4" xfId="18486"/>
    <cellStyle name="Notas 12 5" xfId="18487"/>
    <cellStyle name="Notas 13" xfId="18488"/>
    <cellStyle name="Notas 13 2" xfId="18489"/>
    <cellStyle name="Notas 13 2 2" xfId="18490"/>
    <cellStyle name="Notas 13 3" xfId="18491"/>
    <cellStyle name="Notas 13 3 2" xfId="18492"/>
    <cellStyle name="Notas 13 4" xfId="18493"/>
    <cellStyle name="Notas 13 5" xfId="18494"/>
    <cellStyle name="Notas 14" xfId="18495"/>
    <cellStyle name="Notas 14 2" xfId="18496"/>
    <cellStyle name="Notas 14 2 2" xfId="18497"/>
    <cellStyle name="Notas 14 3" xfId="18498"/>
    <cellStyle name="Notas 14 3 2" xfId="18499"/>
    <cellStyle name="Notas 14 4" xfId="18500"/>
    <cellStyle name="Notas 14 5" xfId="18501"/>
    <cellStyle name="Notas 15" xfId="18502"/>
    <cellStyle name="Notas 15 2" xfId="18503"/>
    <cellStyle name="Notas 15 2 2" xfId="18504"/>
    <cellStyle name="Notas 15 3" xfId="18505"/>
    <cellStyle name="Notas 15 3 2" xfId="18506"/>
    <cellStyle name="Notas 15 4" xfId="18507"/>
    <cellStyle name="Notas 15 5" xfId="18508"/>
    <cellStyle name="Notas 16" xfId="18509"/>
    <cellStyle name="Notas 16 2" xfId="18510"/>
    <cellStyle name="Notas 16 2 2" xfId="18511"/>
    <cellStyle name="Notas 16 3" xfId="18512"/>
    <cellStyle name="Notas 16 3 2" xfId="18513"/>
    <cellStyle name="Notas 16 4" xfId="18514"/>
    <cellStyle name="Notas 16 5" xfId="18515"/>
    <cellStyle name="Notas 17" xfId="18516"/>
    <cellStyle name="Notas 17 2" xfId="18517"/>
    <cellStyle name="Notas 17 2 2" xfId="18518"/>
    <cellStyle name="Notas 17 3" xfId="18519"/>
    <cellStyle name="Notas 17 3 2" xfId="18520"/>
    <cellStyle name="Notas 17 4" xfId="18521"/>
    <cellStyle name="Notas 17 5" xfId="18522"/>
    <cellStyle name="Notas 18" xfId="18523"/>
    <cellStyle name="Notas 18 2" xfId="18524"/>
    <cellStyle name="Notas 18 2 2" xfId="18525"/>
    <cellStyle name="Notas 18 3" xfId="18526"/>
    <cellStyle name="Notas 18 3 2" xfId="18527"/>
    <cellStyle name="Notas 18 4" xfId="18528"/>
    <cellStyle name="Notas 18 5" xfId="18529"/>
    <cellStyle name="Notas 19" xfId="18530"/>
    <cellStyle name="Notas 19 2" xfId="18531"/>
    <cellStyle name="Notas 19 2 2" xfId="18532"/>
    <cellStyle name="Notas 19 3" xfId="18533"/>
    <cellStyle name="Notas 19 3 2" xfId="18534"/>
    <cellStyle name="Notas 19 4" xfId="18535"/>
    <cellStyle name="Notas 19 5" xfId="18536"/>
    <cellStyle name="Notas 2" xfId="18537"/>
    <cellStyle name="Notas 2 10" xfId="18538"/>
    <cellStyle name="Notas 2 10 2" xfId="18539"/>
    <cellStyle name="Notas 2 10 2 2" xfId="18540"/>
    <cellStyle name="Notas 2 10 3" xfId="18541"/>
    <cellStyle name="Notas 2 10 3 2" xfId="18542"/>
    <cellStyle name="Notas 2 10 4" xfId="18543"/>
    <cellStyle name="Notas 2 11" xfId="18544"/>
    <cellStyle name="Notas 2 11 2" xfId="18545"/>
    <cellStyle name="Notas 2 11 2 2" xfId="18546"/>
    <cellStyle name="Notas 2 11 3" xfId="18547"/>
    <cellStyle name="Notas 2 11 3 2" xfId="18548"/>
    <cellStyle name="Notas 2 11 4" xfId="18549"/>
    <cellStyle name="Notas 2 11 5" xfId="18550"/>
    <cellStyle name="Notas 2 12" xfId="18551"/>
    <cellStyle name="Notas 2 12 2" xfId="18552"/>
    <cellStyle name="Notas 2 12 2 2" xfId="18553"/>
    <cellStyle name="Notas 2 12 3" xfId="18554"/>
    <cellStyle name="Notas 2 12 3 2" xfId="18555"/>
    <cellStyle name="Notas 2 12 4" xfId="18556"/>
    <cellStyle name="Notas 2 12 5" xfId="18557"/>
    <cellStyle name="Notas 2 13" xfId="18558"/>
    <cellStyle name="Notas 2 13 2" xfId="18559"/>
    <cellStyle name="Notas 2 13 2 2" xfId="18560"/>
    <cellStyle name="Notas 2 13 3" xfId="18561"/>
    <cellStyle name="Notas 2 13 3 2" xfId="18562"/>
    <cellStyle name="Notas 2 13 4" xfId="18563"/>
    <cellStyle name="Notas 2 13 5" xfId="18564"/>
    <cellStyle name="Notas 2 14" xfId="18565"/>
    <cellStyle name="Notas 2 14 2" xfId="18566"/>
    <cellStyle name="Notas 2 14 2 2" xfId="18567"/>
    <cellStyle name="Notas 2 14 3" xfId="18568"/>
    <cellStyle name="Notas 2 14 3 2" xfId="18569"/>
    <cellStyle name="Notas 2 14 4" xfId="18570"/>
    <cellStyle name="Notas 2 14 5" xfId="18571"/>
    <cellStyle name="Notas 2 15" xfId="18572"/>
    <cellStyle name="Notas 2 15 2" xfId="18573"/>
    <cellStyle name="Notas 2 15 2 2" xfId="18574"/>
    <cellStyle name="Notas 2 15 3" xfId="18575"/>
    <cellStyle name="Notas 2 15 3 2" xfId="18576"/>
    <cellStyle name="Notas 2 15 4" xfId="18577"/>
    <cellStyle name="Notas 2 15 5" xfId="18578"/>
    <cellStyle name="Notas 2 16" xfId="18579"/>
    <cellStyle name="Notas 2 16 2" xfId="18580"/>
    <cellStyle name="Notas 2 16 2 2" xfId="18581"/>
    <cellStyle name="Notas 2 16 3" xfId="18582"/>
    <cellStyle name="Notas 2 16 3 2" xfId="18583"/>
    <cellStyle name="Notas 2 16 4" xfId="18584"/>
    <cellStyle name="Notas 2 16 5" xfId="18585"/>
    <cellStyle name="Notas 2 17" xfId="18586"/>
    <cellStyle name="Notas 2 17 2" xfId="18587"/>
    <cellStyle name="Notas 2 17 2 2" xfId="18588"/>
    <cellStyle name="Notas 2 17 3" xfId="18589"/>
    <cellStyle name="Notas 2 17 3 2" xfId="18590"/>
    <cellStyle name="Notas 2 17 4" xfId="18591"/>
    <cellStyle name="Notas 2 17 5" xfId="18592"/>
    <cellStyle name="Notas 2 18" xfId="18593"/>
    <cellStyle name="Notas 2 18 2" xfId="18594"/>
    <cellStyle name="Notas 2 18 2 2" xfId="18595"/>
    <cellStyle name="Notas 2 18 3" xfId="18596"/>
    <cellStyle name="Notas 2 18 3 2" xfId="18597"/>
    <cellStyle name="Notas 2 18 4" xfId="18598"/>
    <cellStyle name="Notas 2 18 5" xfId="18599"/>
    <cellStyle name="Notas 2 19" xfId="18600"/>
    <cellStyle name="Notas 2 19 2" xfId="18601"/>
    <cellStyle name="Notas 2 19 2 2" xfId="18602"/>
    <cellStyle name="Notas 2 19 3" xfId="18603"/>
    <cellStyle name="Notas 2 19 3 2" xfId="18604"/>
    <cellStyle name="Notas 2 19 4" xfId="18605"/>
    <cellStyle name="Notas 2 19 5" xfId="18606"/>
    <cellStyle name="Notas 2 2" xfId="18607"/>
    <cellStyle name="Notas 2 2 10" xfId="18608"/>
    <cellStyle name="Notas 2 2 10 2" xfId="18609"/>
    <cellStyle name="Notas 2 2 11" xfId="18610"/>
    <cellStyle name="Notas 2 2 2" xfId="18611"/>
    <cellStyle name="Notas 2 2 2 10" xfId="18612"/>
    <cellStyle name="Notas 2 2 2 2" xfId="18613"/>
    <cellStyle name="Notas 2 2 2 2 2" xfId="18614"/>
    <cellStyle name="Notas 2 2 2 2 2 2" xfId="18615"/>
    <cellStyle name="Notas 2 2 2 2 2 2 2" xfId="18616"/>
    <cellStyle name="Notas 2 2 2 2 2 2 2 2" xfId="18617"/>
    <cellStyle name="Notas 2 2 2 2 2 2 3" xfId="18618"/>
    <cellStyle name="Notas 2 2 2 2 2 2 3 2" xfId="18619"/>
    <cellStyle name="Notas 2 2 2 2 2 2 4" xfId="18620"/>
    <cellStyle name="Notas 2 2 2 2 2 3" xfId="18621"/>
    <cellStyle name="Notas 2 2 2 2 2 3 2" xfId="18622"/>
    <cellStyle name="Notas 2 2 2 2 2 4" xfId="18623"/>
    <cellStyle name="Notas 2 2 2 2 2 4 2" xfId="18624"/>
    <cellStyle name="Notas 2 2 2 2 2 5" xfId="18625"/>
    <cellStyle name="Notas 2 2 2 2 3" xfId="18626"/>
    <cellStyle name="Notas 2 2 2 2 3 2" xfId="18627"/>
    <cellStyle name="Notas 2 2 2 2 3 2 2" xfId="18628"/>
    <cellStyle name="Notas 2 2 2 2 3 2 2 2" xfId="18629"/>
    <cellStyle name="Notas 2 2 2 2 3 2 3" xfId="18630"/>
    <cellStyle name="Notas 2 2 2 2 3 2 3 2" xfId="18631"/>
    <cellStyle name="Notas 2 2 2 2 3 2 4" xfId="18632"/>
    <cellStyle name="Notas 2 2 2 2 3 3" xfId="18633"/>
    <cellStyle name="Notas 2 2 2 2 3 3 2" xfId="18634"/>
    <cellStyle name="Notas 2 2 2 2 3 4" xfId="18635"/>
    <cellStyle name="Notas 2 2 2 2 3 4 2" xfId="18636"/>
    <cellStyle name="Notas 2 2 2 2 3 5" xfId="18637"/>
    <cellStyle name="Notas 2 2 2 2 4" xfId="18638"/>
    <cellStyle name="Notas 2 2 2 2 4 2" xfId="18639"/>
    <cellStyle name="Notas 2 2 2 2 4 2 2" xfId="18640"/>
    <cellStyle name="Notas 2 2 2 2 4 2 2 2" xfId="18641"/>
    <cellStyle name="Notas 2 2 2 2 4 2 3" xfId="18642"/>
    <cellStyle name="Notas 2 2 2 2 4 2 3 2" xfId="18643"/>
    <cellStyle name="Notas 2 2 2 2 4 2 4" xfId="18644"/>
    <cellStyle name="Notas 2 2 2 2 4 3" xfId="18645"/>
    <cellStyle name="Notas 2 2 2 2 4 3 2" xfId="18646"/>
    <cellStyle name="Notas 2 2 2 2 4 4" xfId="18647"/>
    <cellStyle name="Notas 2 2 2 2 4 4 2" xfId="18648"/>
    <cellStyle name="Notas 2 2 2 2 4 5" xfId="18649"/>
    <cellStyle name="Notas 2 2 2 2 5" xfId="18650"/>
    <cellStyle name="Notas 2 2 2 2 5 2" xfId="18651"/>
    <cellStyle name="Notas 2 2 2 2 5 2 2" xfId="18652"/>
    <cellStyle name="Notas 2 2 2 2 5 3" xfId="18653"/>
    <cellStyle name="Notas 2 2 2 2 5 3 2" xfId="18654"/>
    <cellStyle name="Notas 2 2 2 2 5 4" xfId="18655"/>
    <cellStyle name="Notas 2 2 2 2 6" xfId="18656"/>
    <cellStyle name="Notas 2 2 2 2 6 2" xfId="18657"/>
    <cellStyle name="Notas 2 2 2 2 7" xfId="18658"/>
    <cellStyle name="Notas 2 2 2 2 7 2" xfId="18659"/>
    <cellStyle name="Notas 2 2 2 2 8" xfId="18660"/>
    <cellStyle name="Notas 2 2 2 3" xfId="18661"/>
    <cellStyle name="Notas 2 2 2 3 2" xfId="18662"/>
    <cellStyle name="Notas 2 2 2 3 2 2" xfId="18663"/>
    <cellStyle name="Notas 2 2 2 3 2 2 2" xfId="18664"/>
    <cellStyle name="Notas 2 2 2 3 2 2 2 2" xfId="18665"/>
    <cellStyle name="Notas 2 2 2 3 2 2 3" xfId="18666"/>
    <cellStyle name="Notas 2 2 2 3 2 2 3 2" xfId="18667"/>
    <cellStyle name="Notas 2 2 2 3 2 2 4" xfId="18668"/>
    <cellStyle name="Notas 2 2 2 3 2 3" xfId="18669"/>
    <cellStyle name="Notas 2 2 2 3 2 3 2" xfId="18670"/>
    <cellStyle name="Notas 2 2 2 3 2 4" xfId="18671"/>
    <cellStyle name="Notas 2 2 2 3 2 4 2" xfId="18672"/>
    <cellStyle name="Notas 2 2 2 3 2 5" xfId="18673"/>
    <cellStyle name="Notas 2 2 2 3 3" xfId="18674"/>
    <cellStyle name="Notas 2 2 2 3 3 2" xfId="18675"/>
    <cellStyle name="Notas 2 2 2 3 3 2 2" xfId="18676"/>
    <cellStyle name="Notas 2 2 2 3 3 2 2 2" xfId="18677"/>
    <cellStyle name="Notas 2 2 2 3 3 2 3" xfId="18678"/>
    <cellStyle name="Notas 2 2 2 3 3 2 3 2" xfId="18679"/>
    <cellStyle name="Notas 2 2 2 3 3 2 4" xfId="18680"/>
    <cellStyle name="Notas 2 2 2 3 3 3" xfId="18681"/>
    <cellStyle name="Notas 2 2 2 3 3 3 2" xfId="18682"/>
    <cellStyle name="Notas 2 2 2 3 3 4" xfId="18683"/>
    <cellStyle name="Notas 2 2 2 3 3 4 2" xfId="18684"/>
    <cellStyle name="Notas 2 2 2 3 3 5" xfId="18685"/>
    <cellStyle name="Notas 2 2 2 3 4" xfId="18686"/>
    <cellStyle name="Notas 2 2 2 3 4 2" xfId="18687"/>
    <cellStyle name="Notas 2 2 2 3 4 2 2" xfId="18688"/>
    <cellStyle name="Notas 2 2 2 3 4 3" xfId="18689"/>
    <cellStyle name="Notas 2 2 2 3 4 3 2" xfId="18690"/>
    <cellStyle name="Notas 2 2 2 3 4 4" xfId="18691"/>
    <cellStyle name="Notas 2 2 2 3 5" xfId="18692"/>
    <cellStyle name="Notas 2 2 2 3 5 2" xfId="18693"/>
    <cellStyle name="Notas 2 2 2 3 6" xfId="18694"/>
    <cellStyle name="Notas 2 2 2 3 6 2" xfId="18695"/>
    <cellStyle name="Notas 2 2 2 3 7" xfId="18696"/>
    <cellStyle name="Notas 2 2 2 4" xfId="18697"/>
    <cellStyle name="Notas 2 2 2 4 2" xfId="18698"/>
    <cellStyle name="Notas 2 2 2 4 2 2" xfId="18699"/>
    <cellStyle name="Notas 2 2 2 4 2 2 2" xfId="18700"/>
    <cellStyle name="Notas 2 2 2 4 2 3" xfId="18701"/>
    <cellStyle name="Notas 2 2 2 4 2 3 2" xfId="18702"/>
    <cellStyle name="Notas 2 2 2 4 2 4" xfId="18703"/>
    <cellStyle name="Notas 2 2 2 4 3" xfId="18704"/>
    <cellStyle name="Notas 2 2 2 4 3 2" xfId="18705"/>
    <cellStyle name="Notas 2 2 2 4 4" xfId="18706"/>
    <cellStyle name="Notas 2 2 2 4 4 2" xfId="18707"/>
    <cellStyle name="Notas 2 2 2 4 5" xfId="18708"/>
    <cellStyle name="Notas 2 2 2 5" xfId="18709"/>
    <cellStyle name="Notas 2 2 2 5 2" xfId="18710"/>
    <cellStyle name="Notas 2 2 2 5 2 2" xfId="18711"/>
    <cellStyle name="Notas 2 2 2 5 2 2 2" xfId="18712"/>
    <cellStyle name="Notas 2 2 2 5 2 3" xfId="18713"/>
    <cellStyle name="Notas 2 2 2 5 2 3 2" xfId="18714"/>
    <cellStyle name="Notas 2 2 2 5 2 4" xfId="18715"/>
    <cellStyle name="Notas 2 2 2 5 3" xfId="18716"/>
    <cellStyle name="Notas 2 2 2 5 3 2" xfId="18717"/>
    <cellStyle name="Notas 2 2 2 5 4" xfId="18718"/>
    <cellStyle name="Notas 2 2 2 5 4 2" xfId="18719"/>
    <cellStyle name="Notas 2 2 2 5 5" xfId="18720"/>
    <cellStyle name="Notas 2 2 2 6" xfId="18721"/>
    <cellStyle name="Notas 2 2 2 6 2" xfId="18722"/>
    <cellStyle name="Notas 2 2 2 6 2 2" xfId="18723"/>
    <cellStyle name="Notas 2 2 2 6 2 2 2" xfId="18724"/>
    <cellStyle name="Notas 2 2 2 6 2 3" xfId="18725"/>
    <cellStyle name="Notas 2 2 2 6 2 3 2" xfId="18726"/>
    <cellStyle name="Notas 2 2 2 6 2 4" xfId="18727"/>
    <cellStyle name="Notas 2 2 2 6 3" xfId="18728"/>
    <cellStyle name="Notas 2 2 2 6 3 2" xfId="18729"/>
    <cellStyle name="Notas 2 2 2 6 4" xfId="18730"/>
    <cellStyle name="Notas 2 2 2 6 4 2" xfId="18731"/>
    <cellStyle name="Notas 2 2 2 6 5" xfId="18732"/>
    <cellStyle name="Notas 2 2 2 7" xfId="18733"/>
    <cellStyle name="Notas 2 2 2 7 2" xfId="18734"/>
    <cellStyle name="Notas 2 2 2 7 2 2" xfId="18735"/>
    <cellStyle name="Notas 2 2 2 7 3" xfId="18736"/>
    <cellStyle name="Notas 2 2 2 7 3 2" xfId="18737"/>
    <cellStyle name="Notas 2 2 2 7 4" xfId="18738"/>
    <cellStyle name="Notas 2 2 2 8" xfId="18739"/>
    <cellStyle name="Notas 2 2 2 8 2" xfId="18740"/>
    <cellStyle name="Notas 2 2 2 9" xfId="18741"/>
    <cellStyle name="Notas 2 2 2 9 2" xfId="18742"/>
    <cellStyle name="Notas 2 2 3" xfId="18743"/>
    <cellStyle name="Notas 2 2 3 2" xfId="18744"/>
    <cellStyle name="Notas 2 2 3 2 2" xfId="18745"/>
    <cellStyle name="Notas 2 2 3 2 2 2" xfId="18746"/>
    <cellStyle name="Notas 2 2 3 2 2 2 2" xfId="18747"/>
    <cellStyle name="Notas 2 2 3 2 2 3" xfId="18748"/>
    <cellStyle name="Notas 2 2 3 2 2 3 2" xfId="18749"/>
    <cellStyle name="Notas 2 2 3 2 2 4" xfId="18750"/>
    <cellStyle name="Notas 2 2 3 2 3" xfId="18751"/>
    <cellStyle name="Notas 2 2 3 2 3 2" xfId="18752"/>
    <cellStyle name="Notas 2 2 3 2 4" xfId="18753"/>
    <cellStyle name="Notas 2 2 3 2 4 2" xfId="18754"/>
    <cellStyle name="Notas 2 2 3 2 5" xfId="18755"/>
    <cellStyle name="Notas 2 2 3 3" xfId="18756"/>
    <cellStyle name="Notas 2 2 3 3 2" xfId="18757"/>
    <cellStyle name="Notas 2 2 3 3 2 2" xfId="18758"/>
    <cellStyle name="Notas 2 2 3 3 2 2 2" xfId="18759"/>
    <cellStyle name="Notas 2 2 3 3 2 3" xfId="18760"/>
    <cellStyle name="Notas 2 2 3 3 2 3 2" xfId="18761"/>
    <cellStyle name="Notas 2 2 3 3 2 4" xfId="18762"/>
    <cellStyle name="Notas 2 2 3 3 3" xfId="18763"/>
    <cellStyle name="Notas 2 2 3 3 3 2" xfId="18764"/>
    <cellStyle name="Notas 2 2 3 3 4" xfId="18765"/>
    <cellStyle name="Notas 2 2 3 3 4 2" xfId="18766"/>
    <cellStyle name="Notas 2 2 3 3 5" xfId="18767"/>
    <cellStyle name="Notas 2 2 3 4" xfId="18768"/>
    <cellStyle name="Notas 2 2 3 4 2" xfId="18769"/>
    <cellStyle name="Notas 2 2 3 4 2 2" xfId="18770"/>
    <cellStyle name="Notas 2 2 3 4 2 2 2" xfId="18771"/>
    <cellStyle name="Notas 2 2 3 4 2 3" xfId="18772"/>
    <cellStyle name="Notas 2 2 3 4 2 3 2" xfId="18773"/>
    <cellStyle name="Notas 2 2 3 4 2 4" xfId="18774"/>
    <cellStyle name="Notas 2 2 3 4 3" xfId="18775"/>
    <cellStyle name="Notas 2 2 3 4 3 2" xfId="18776"/>
    <cellStyle name="Notas 2 2 3 4 4" xfId="18777"/>
    <cellStyle name="Notas 2 2 3 4 4 2" xfId="18778"/>
    <cellStyle name="Notas 2 2 3 4 5" xfId="18779"/>
    <cellStyle name="Notas 2 2 3 5" xfId="18780"/>
    <cellStyle name="Notas 2 2 3 5 2" xfId="18781"/>
    <cellStyle name="Notas 2 2 3 5 2 2" xfId="18782"/>
    <cellStyle name="Notas 2 2 3 5 3" xfId="18783"/>
    <cellStyle name="Notas 2 2 3 5 3 2" xfId="18784"/>
    <cellStyle name="Notas 2 2 3 5 4" xfId="18785"/>
    <cellStyle name="Notas 2 2 3 6" xfId="18786"/>
    <cellStyle name="Notas 2 2 3 6 2" xfId="18787"/>
    <cellStyle name="Notas 2 2 3 7" xfId="18788"/>
    <cellStyle name="Notas 2 2 3 7 2" xfId="18789"/>
    <cellStyle name="Notas 2 2 3 8" xfId="18790"/>
    <cellStyle name="Notas 2 2 4" xfId="18791"/>
    <cellStyle name="Notas 2 2 4 2" xfId="18792"/>
    <cellStyle name="Notas 2 2 4 2 2" xfId="18793"/>
    <cellStyle name="Notas 2 2 4 2 2 2" xfId="18794"/>
    <cellStyle name="Notas 2 2 4 2 2 2 2" xfId="18795"/>
    <cellStyle name="Notas 2 2 4 2 2 3" xfId="18796"/>
    <cellStyle name="Notas 2 2 4 2 2 3 2" xfId="18797"/>
    <cellStyle name="Notas 2 2 4 2 2 4" xfId="18798"/>
    <cellStyle name="Notas 2 2 4 2 3" xfId="18799"/>
    <cellStyle name="Notas 2 2 4 2 3 2" xfId="18800"/>
    <cellStyle name="Notas 2 2 4 2 4" xfId="18801"/>
    <cellStyle name="Notas 2 2 4 2 4 2" xfId="18802"/>
    <cellStyle name="Notas 2 2 4 2 5" xfId="18803"/>
    <cellStyle name="Notas 2 2 4 3" xfId="18804"/>
    <cellStyle name="Notas 2 2 4 3 2" xfId="18805"/>
    <cellStyle name="Notas 2 2 4 3 2 2" xfId="18806"/>
    <cellStyle name="Notas 2 2 4 3 2 2 2" xfId="18807"/>
    <cellStyle name="Notas 2 2 4 3 2 3" xfId="18808"/>
    <cellStyle name="Notas 2 2 4 3 2 3 2" xfId="18809"/>
    <cellStyle name="Notas 2 2 4 3 2 4" xfId="18810"/>
    <cellStyle name="Notas 2 2 4 3 3" xfId="18811"/>
    <cellStyle name="Notas 2 2 4 3 3 2" xfId="18812"/>
    <cellStyle name="Notas 2 2 4 3 4" xfId="18813"/>
    <cellStyle name="Notas 2 2 4 3 4 2" xfId="18814"/>
    <cellStyle name="Notas 2 2 4 3 5" xfId="18815"/>
    <cellStyle name="Notas 2 2 4 4" xfId="18816"/>
    <cellStyle name="Notas 2 2 4 4 2" xfId="18817"/>
    <cellStyle name="Notas 2 2 4 4 2 2" xfId="18818"/>
    <cellStyle name="Notas 2 2 4 4 3" xfId="18819"/>
    <cellStyle name="Notas 2 2 4 4 3 2" xfId="18820"/>
    <cellStyle name="Notas 2 2 4 4 4" xfId="18821"/>
    <cellStyle name="Notas 2 2 4 5" xfId="18822"/>
    <cellStyle name="Notas 2 2 4 5 2" xfId="18823"/>
    <cellStyle name="Notas 2 2 4 6" xfId="18824"/>
    <cellStyle name="Notas 2 2 4 6 2" xfId="18825"/>
    <cellStyle name="Notas 2 2 4 7" xfId="18826"/>
    <cellStyle name="Notas 2 2 5" xfId="18827"/>
    <cellStyle name="Notas 2 2 5 2" xfId="18828"/>
    <cellStyle name="Notas 2 2 5 2 2" xfId="18829"/>
    <cellStyle name="Notas 2 2 5 2 2 2" xfId="18830"/>
    <cellStyle name="Notas 2 2 5 2 3" xfId="18831"/>
    <cellStyle name="Notas 2 2 5 2 3 2" xfId="18832"/>
    <cellStyle name="Notas 2 2 5 2 4" xfId="18833"/>
    <cellStyle name="Notas 2 2 5 3" xfId="18834"/>
    <cellStyle name="Notas 2 2 5 3 2" xfId="18835"/>
    <cellStyle name="Notas 2 2 5 4" xfId="18836"/>
    <cellStyle name="Notas 2 2 5 4 2" xfId="18837"/>
    <cellStyle name="Notas 2 2 5 5" xfId="18838"/>
    <cellStyle name="Notas 2 2 6" xfId="18839"/>
    <cellStyle name="Notas 2 2 6 2" xfId="18840"/>
    <cellStyle name="Notas 2 2 6 2 2" xfId="18841"/>
    <cellStyle name="Notas 2 2 6 2 2 2" xfId="18842"/>
    <cellStyle name="Notas 2 2 6 2 3" xfId="18843"/>
    <cellStyle name="Notas 2 2 6 2 3 2" xfId="18844"/>
    <cellStyle name="Notas 2 2 6 2 4" xfId="18845"/>
    <cellStyle name="Notas 2 2 6 3" xfId="18846"/>
    <cellStyle name="Notas 2 2 6 3 2" xfId="18847"/>
    <cellStyle name="Notas 2 2 6 4" xfId="18848"/>
    <cellStyle name="Notas 2 2 6 4 2" xfId="18849"/>
    <cellStyle name="Notas 2 2 6 5" xfId="18850"/>
    <cellStyle name="Notas 2 2 7" xfId="18851"/>
    <cellStyle name="Notas 2 2 7 2" xfId="18852"/>
    <cellStyle name="Notas 2 2 7 2 2" xfId="18853"/>
    <cellStyle name="Notas 2 2 7 2 2 2" xfId="18854"/>
    <cellStyle name="Notas 2 2 7 2 3" xfId="18855"/>
    <cellStyle name="Notas 2 2 7 2 3 2" xfId="18856"/>
    <cellStyle name="Notas 2 2 7 2 4" xfId="18857"/>
    <cellStyle name="Notas 2 2 7 3" xfId="18858"/>
    <cellStyle name="Notas 2 2 7 3 2" xfId="18859"/>
    <cellStyle name="Notas 2 2 7 4" xfId="18860"/>
    <cellStyle name="Notas 2 2 7 4 2" xfId="18861"/>
    <cellStyle name="Notas 2 2 7 5" xfId="18862"/>
    <cellStyle name="Notas 2 2 8" xfId="18863"/>
    <cellStyle name="Notas 2 2 8 2" xfId="18864"/>
    <cellStyle name="Notas 2 2 8 2 2" xfId="18865"/>
    <cellStyle name="Notas 2 2 8 3" xfId="18866"/>
    <cellStyle name="Notas 2 2 8 3 2" xfId="18867"/>
    <cellStyle name="Notas 2 2 8 4" xfId="18868"/>
    <cellStyle name="Notas 2 2 9" xfId="18869"/>
    <cellStyle name="Notas 2 2 9 2" xfId="18870"/>
    <cellStyle name="Notas 2 20" xfId="18871"/>
    <cellStyle name="Notas 2 20 2" xfId="18872"/>
    <cellStyle name="Notas 2 20 2 2" xfId="18873"/>
    <cellStyle name="Notas 2 20 3" xfId="18874"/>
    <cellStyle name="Notas 2 20 3 2" xfId="18875"/>
    <cellStyle name="Notas 2 20 4" xfId="18876"/>
    <cellStyle name="Notas 2 20 5" xfId="18877"/>
    <cellStyle name="Notas 2 21" xfId="18878"/>
    <cellStyle name="Notas 2 21 2" xfId="18879"/>
    <cellStyle name="Notas 2 21 2 2" xfId="18880"/>
    <cellStyle name="Notas 2 21 3" xfId="18881"/>
    <cellStyle name="Notas 2 21 3 2" xfId="18882"/>
    <cellStyle name="Notas 2 21 4" xfId="18883"/>
    <cellStyle name="Notas 2 21 5" xfId="18884"/>
    <cellStyle name="Notas 2 22" xfId="18885"/>
    <cellStyle name="Notas 2 22 2" xfId="18886"/>
    <cellStyle name="Notas 2 22 2 2" xfId="18887"/>
    <cellStyle name="Notas 2 22 3" xfId="18888"/>
    <cellStyle name="Notas 2 22 3 2" xfId="18889"/>
    <cellStyle name="Notas 2 22 4" xfId="18890"/>
    <cellStyle name="Notas 2 22 5" xfId="18891"/>
    <cellStyle name="Notas 2 23" xfId="18892"/>
    <cellStyle name="Notas 2 23 2" xfId="18893"/>
    <cellStyle name="Notas 2 23 2 2" xfId="18894"/>
    <cellStyle name="Notas 2 23 3" xfId="18895"/>
    <cellStyle name="Notas 2 23 3 2" xfId="18896"/>
    <cellStyle name="Notas 2 23 4" xfId="18897"/>
    <cellStyle name="Notas 2 23 5" xfId="18898"/>
    <cellStyle name="Notas 2 24" xfId="18899"/>
    <cellStyle name="Notas 2 24 2" xfId="18900"/>
    <cellStyle name="Notas 2 25" xfId="18901"/>
    <cellStyle name="Notas 2 25 2" xfId="18902"/>
    <cellStyle name="Notas 2 26" xfId="18903"/>
    <cellStyle name="Notas 2 26 2" xfId="18904"/>
    <cellStyle name="Notas 2 27" xfId="18905"/>
    <cellStyle name="Notas 2 28" xfId="18906"/>
    <cellStyle name="Notas 2 3" xfId="18907"/>
    <cellStyle name="Notas 2 3 10" xfId="18908"/>
    <cellStyle name="Notas 2 3 2" xfId="18909"/>
    <cellStyle name="Notas 2 3 2 2" xfId="18910"/>
    <cellStyle name="Notas 2 3 2 2 2" xfId="18911"/>
    <cellStyle name="Notas 2 3 2 2 2 2" xfId="18912"/>
    <cellStyle name="Notas 2 3 2 2 2 2 2" xfId="18913"/>
    <cellStyle name="Notas 2 3 2 2 2 3" xfId="18914"/>
    <cellStyle name="Notas 2 3 2 2 2 3 2" xfId="18915"/>
    <cellStyle name="Notas 2 3 2 2 2 4" xfId="18916"/>
    <cellStyle name="Notas 2 3 2 2 3" xfId="18917"/>
    <cellStyle name="Notas 2 3 2 2 3 2" xfId="18918"/>
    <cellStyle name="Notas 2 3 2 2 4" xfId="18919"/>
    <cellStyle name="Notas 2 3 2 2 4 2" xfId="18920"/>
    <cellStyle name="Notas 2 3 2 2 5" xfId="18921"/>
    <cellStyle name="Notas 2 3 2 3" xfId="18922"/>
    <cellStyle name="Notas 2 3 2 3 2" xfId="18923"/>
    <cellStyle name="Notas 2 3 2 3 2 2" xfId="18924"/>
    <cellStyle name="Notas 2 3 2 3 2 2 2" xfId="18925"/>
    <cellStyle name="Notas 2 3 2 3 2 3" xfId="18926"/>
    <cellStyle name="Notas 2 3 2 3 2 3 2" xfId="18927"/>
    <cellStyle name="Notas 2 3 2 3 2 4" xfId="18928"/>
    <cellStyle name="Notas 2 3 2 3 3" xfId="18929"/>
    <cellStyle name="Notas 2 3 2 3 3 2" xfId="18930"/>
    <cellStyle name="Notas 2 3 2 3 4" xfId="18931"/>
    <cellStyle name="Notas 2 3 2 3 4 2" xfId="18932"/>
    <cellStyle name="Notas 2 3 2 3 5" xfId="18933"/>
    <cellStyle name="Notas 2 3 2 4" xfId="18934"/>
    <cellStyle name="Notas 2 3 2 4 2" xfId="18935"/>
    <cellStyle name="Notas 2 3 2 4 2 2" xfId="18936"/>
    <cellStyle name="Notas 2 3 2 4 2 2 2" xfId="18937"/>
    <cellStyle name="Notas 2 3 2 4 2 3" xfId="18938"/>
    <cellStyle name="Notas 2 3 2 4 2 3 2" xfId="18939"/>
    <cellStyle name="Notas 2 3 2 4 2 4" xfId="18940"/>
    <cellStyle name="Notas 2 3 2 4 3" xfId="18941"/>
    <cellStyle name="Notas 2 3 2 4 3 2" xfId="18942"/>
    <cellStyle name="Notas 2 3 2 4 4" xfId="18943"/>
    <cellStyle name="Notas 2 3 2 4 4 2" xfId="18944"/>
    <cellStyle name="Notas 2 3 2 4 5" xfId="18945"/>
    <cellStyle name="Notas 2 3 2 5" xfId="18946"/>
    <cellStyle name="Notas 2 3 2 5 2" xfId="18947"/>
    <cellStyle name="Notas 2 3 2 5 2 2" xfId="18948"/>
    <cellStyle name="Notas 2 3 2 5 3" xfId="18949"/>
    <cellStyle name="Notas 2 3 2 5 3 2" xfId="18950"/>
    <cellStyle name="Notas 2 3 2 5 4" xfId="18951"/>
    <cellStyle name="Notas 2 3 2 6" xfId="18952"/>
    <cellStyle name="Notas 2 3 2 6 2" xfId="18953"/>
    <cellStyle name="Notas 2 3 2 7" xfId="18954"/>
    <cellStyle name="Notas 2 3 2 7 2" xfId="18955"/>
    <cellStyle name="Notas 2 3 2 8" xfId="18956"/>
    <cellStyle name="Notas 2 3 3" xfId="18957"/>
    <cellStyle name="Notas 2 3 3 2" xfId="18958"/>
    <cellStyle name="Notas 2 3 3 2 2" xfId="18959"/>
    <cellStyle name="Notas 2 3 3 2 2 2" xfId="18960"/>
    <cellStyle name="Notas 2 3 3 2 2 2 2" xfId="18961"/>
    <cellStyle name="Notas 2 3 3 2 2 3" xfId="18962"/>
    <cellStyle name="Notas 2 3 3 2 2 3 2" xfId="18963"/>
    <cellStyle name="Notas 2 3 3 2 2 4" xfId="18964"/>
    <cellStyle name="Notas 2 3 3 2 3" xfId="18965"/>
    <cellStyle name="Notas 2 3 3 2 3 2" xfId="18966"/>
    <cellStyle name="Notas 2 3 3 2 4" xfId="18967"/>
    <cellStyle name="Notas 2 3 3 2 4 2" xfId="18968"/>
    <cellStyle name="Notas 2 3 3 2 5" xfId="18969"/>
    <cellStyle name="Notas 2 3 3 3" xfId="18970"/>
    <cellStyle name="Notas 2 3 3 3 2" xfId="18971"/>
    <cellStyle name="Notas 2 3 3 3 2 2" xfId="18972"/>
    <cellStyle name="Notas 2 3 3 3 2 2 2" xfId="18973"/>
    <cellStyle name="Notas 2 3 3 3 2 3" xfId="18974"/>
    <cellStyle name="Notas 2 3 3 3 2 3 2" xfId="18975"/>
    <cellStyle name="Notas 2 3 3 3 2 4" xfId="18976"/>
    <cellStyle name="Notas 2 3 3 3 3" xfId="18977"/>
    <cellStyle name="Notas 2 3 3 3 3 2" xfId="18978"/>
    <cellStyle name="Notas 2 3 3 3 4" xfId="18979"/>
    <cellStyle name="Notas 2 3 3 3 4 2" xfId="18980"/>
    <cellStyle name="Notas 2 3 3 3 5" xfId="18981"/>
    <cellStyle name="Notas 2 3 3 4" xfId="18982"/>
    <cellStyle name="Notas 2 3 3 4 2" xfId="18983"/>
    <cellStyle name="Notas 2 3 3 4 2 2" xfId="18984"/>
    <cellStyle name="Notas 2 3 3 4 3" xfId="18985"/>
    <cellStyle name="Notas 2 3 3 4 3 2" xfId="18986"/>
    <cellStyle name="Notas 2 3 3 4 4" xfId="18987"/>
    <cellStyle name="Notas 2 3 3 5" xfId="18988"/>
    <cellStyle name="Notas 2 3 3 5 2" xfId="18989"/>
    <cellStyle name="Notas 2 3 3 6" xfId="18990"/>
    <cellStyle name="Notas 2 3 3 6 2" xfId="18991"/>
    <cellStyle name="Notas 2 3 3 7" xfId="18992"/>
    <cellStyle name="Notas 2 3 4" xfId="18993"/>
    <cellStyle name="Notas 2 3 4 2" xfId="18994"/>
    <cellStyle name="Notas 2 3 4 2 2" xfId="18995"/>
    <cellStyle name="Notas 2 3 4 2 2 2" xfId="18996"/>
    <cellStyle name="Notas 2 3 4 2 3" xfId="18997"/>
    <cellStyle name="Notas 2 3 4 2 3 2" xfId="18998"/>
    <cellStyle name="Notas 2 3 4 2 4" xfId="18999"/>
    <cellStyle name="Notas 2 3 4 3" xfId="19000"/>
    <cellStyle name="Notas 2 3 4 3 2" xfId="19001"/>
    <cellStyle name="Notas 2 3 4 4" xfId="19002"/>
    <cellStyle name="Notas 2 3 4 4 2" xfId="19003"/>
    <cellStyle name="Notas 2 3 4 5" xfId="19004"/>
    <cellStyle name="Notas 2 3 5" xfId="19005"/>
    <cellStyle name="Notas 2 3 5 2" xfId="19006"/>
    <cellStyle name="Notas 2 3 5 2 2" xfId="19007"/>
    <cellStyle name="Notas 2 3 5 2 2 2" xfId="19008"/>
    <cellStyle name="Notas 2 3 5 2 3" xfId="19009"/>
    <cellStyle name="Notas 2 3 5 2 3 2" xfId="19010"/>
    <cellStyle name="Notas 2 3 5 2 4" xfId="19011"/>
    <cellStyle name="Notas 2 3 5 3" xfId="19012"/>
    <cellStyle name="Notas 2 3 5 3 2" xfId="19013"/>
    <cellStyle name="Notas 2 3 5 4" xfId="19014"/>
    <cellStyle name="Notas 2 3 5 4 2" xfId="19015"/>
    <cellStyle name="Notas 2 3 5 5" xfId="19016"/>
    <cellStyle name="Notas 2 3 6" xfId="19017"/>
    <cellStyle name="Notas 2 3 6 2" xfId="19018"/>
    <cellStyle name="Notas 2 3 6 2 2" xfId="19019"/>
    <cellStyle name="Notas 2 3 6 2 2 2" xfId="19020"/>
    <cellStyle name="Notas 2 3 6 2 3" xfId="19021"/>
    <cellStyle name="Notas 2 3 6 2 3 2" xfId="19022"/>
    <cellStyle name="Notas 2 3 6 2 4" xfId="19023"/>
    <cellStyle name="Notas 2 3 6 3" xfId="19024"/>
    <cellStyle name="Notas 2 3 6 3 2" xfId="19025"/>
    <cellStyle name="Notas 2 3 6 4" xfId="19026"/>
    <cellStyle name="Notas 2 3 6 4 2" xfId="19027"/>
    <cellStyle name="Notas 2 3 6 5" xfId="19028"/>
    <cellStyle name="Notas 2 3 7" xfId="19029"/>
    <cellStyle name="Notas 2 3 7 2" xfId="19030"/>
    <cellStyle name="Notas 2 3 7 2 2" xfId="19031"/>
    <cellStyle name="Notas 2 3 7 3" xfId="19032"/>
    <cellStyle name="Notas 2 3 7 3 2" xfId="19033"/>
    <cellStyle name="Notas 2 3 7 4" xfId="19034"/>
    <cellStyle name="Notas 2 3 8" xfId="19035"/>
    <cellStyle name="Notas 2 3 8 2" xfId="19036"/>
    <cellStyle name="Notas 2 3 9" xfId="19037"/>
    <cellStyle name="Notas 2 3 9 2" xfId="19038"/>
    <cellStyle name="Notas 2 4" xfId="19039"/>
    <cellStyle name="Notas 2 4 10" xfId="19040"/>
    <cellStyle name="Notas 2 4 2" xfId="19041"/>
    <cellStyle name="Notas 2 4 2 2" xfId="19042"/>
    <cellStyle name="Notas 2 4 2 2 2" xfId="19043"/>
    <cellStyle name="Notas 2 4 2 2 2 2" xfId="19044"/>
    <cellStyle name="Notas 2 4 2 2 2 2 2" xfId="19045"/>
    <cellStyle name="Notas 2 4 2 2 2 3" xfId="19046"/>
    <cellStyle name="Notas 2 4 2 2 2 3 2" xfId="19047"/>
    <cellStyle name="Notas 2 4 2 2 2 4" xfId="19048"/>
    <cellStyle name="Notas 2 4 2 2 3" xfId="19049"/>
    <cellStyle name="Notas 2 4 2 2 3 2" xfId="19050"/>
    <cellStyle name="Notas 2 4 2 2 4" xfId="19051"/>
    <cellStyle name="Notas 2 4 2 2 4 2" xfId="19052"/>
    <cellStyle name="Notas 2 4 2 2 5" xfId="19053"/>
    <cellStyle name="Notas 2 4 2 3" xfId="19054"/>
    <cellStyle name="Notas 2 4 2 3 2" xfId="19055"/>
    <cellStyle name="Notas 2 4 2 3 2 2" xfId="19056"/>
    <cellStyle name="Notas 2 4 2 3 2 2 2" xfId="19057"/>
    <cellStyle name="Notas 2 4 2 3 2 3" xfId="19058"/>
    <cellStyle name="Notas 2 4 2 3 2 3 2" xfId="19059"/>
    <cellStyle name="Notas 2 4 2 3 2 4" xfId="19060"/>
    <cellStyle name="Notas 2 4 2 3 3" xfId="19061"/>
    <cellStyle name="Notas 2 4 2 3 3 2" xfId="19062"/>
    <cellStyle name="Notas 2 4 2 3 4" xfId="19063"/>
    <cellStyle name="Notas 2 4 2 3 4 2" xfId="19064"/>
    <cellStyle name="Notas 2 4 2 3 5" xfId="19065"/>
    <cellStyle name="Notas 2 4 2 4" xfId="19066"/>
    <cellStyle name="Notas 2 4 2 4 2" xfId="19067"/>
    <cellStyle name="Notas 2 4 2 4 2 2" xfId="19068"/>
    <cellStyle name="Notas 2 4 2 4 2 2 2" xfId="19069"/>
    <cellStyle name="Notas 2 4 2 4 2 3" xfId="19070"/>
    <cellStyle name="Notas 2 4 2 4 2 3 2" xfId="19071"/>
    <cellStyle name="Notas 2 4 2 4 2 4" xfId="19072"/>
    <cellStyle name="Notas 2 4 2 4 3" xfId="19073"/>
    <cellStyle name="Notas 2 4 2 4 3 2" xfId="19074"/>
    <cellStyle name="Notas 2 4 2 4 4" xfId="19075"/>
    <cellStyle name="Notas 2 4 2 4 4 2" xfId="19076"/>
    <cellStyle name="Notas 2 4 2 4 5" xfId="19077"/>
    <cellStyle name="Notas 2 4 2 5" xfId="19078"/>
    <cellStyle name="Notas 2 4 2 5 2" xfId="19079"/>
    <cellStyle name="Notas 2 4 2 5 2 2" xfId="19080"/>
    <cellStyle name="Notas 2 4 2 5 3" xfId="19081"/>
    <cellStyle name="Notas 2 4 2 5 3 2" xfId="19082"/>
    <cellStyle name="Notas 2 4 2 5 4" xfId="19083"/>
    <cellStyle name="Notas 2 4 2 6" xfId="19084"/>
    <cellStyle name="Notas 2 4 2 6 2" xfId="19085"/>
    <cellStyle name="Notas 2 4 2 7" xfId="19086"/>
    <cellStyle name="Notas 2 4 2 7 2" xfId="19087"/>
    <cellStyle name="Notas 2 4 2 8" xfId="19088"/>
    <cellStyle name="Notas 2 4 3" xfId="19089"/>
    <cellStyle name="Notas 2 4 3 2" xfId="19090"/>
    <cellStyle name="Notas 2 4 3 2 2" xfId="19091"/>
    <cellStyle name="Notas 2 4 3 2 2 2" xfId="19092"/>
    <cellStyle name="Notas 2 4 3 2 2 2 2" xfId="19093"/>
    <cellStyle name="Notas 2 4 3 2 2 3" xfId="19094"/>
    <cellStyle name="Notas 2 4 3 2 2 3 2" xfId="19095"/>
    <cellStyle name="Notas 2 4 3 2 2 4" xfId="19096"/>
    <cellStyle name="Notas 2 4 3 2 3" xfId="19097"/>
    <cellStyle name="Notas 2 4 3 2 3 2" xfId="19098"/>
    <cellStyle name="Notas 2 4 3 2 4" xfId="19099"/>
    <cellStyle name="Notas 2 4 3 2 4 2" xfId="19100"/>
    <cellStyle name="Notas 2 4 3 2 5" xfId="19101"/>
    <cellStyle name="Notas 2 4 3 3" xfId="19102"/>
    <cellStyle name="Notas 2 4 3 3 2" xfId="19103"/>
    <cellStyle name="Notas 2 4 3 3 2 2" xfId="19104"/>
    <cellStyle name="Notas 2 4 3 3 2 2 2" xfId="19105"/>
    <cellStyle name="Notas 2 4 3 3 2 3" xfId="19106"/>
    <cellStyle name="Notas 2 4 3 3 2 3 2" xfId="19107"/>
    <cellStyle name="Notas 2 4 3 3 2 4" xfId="19108"/>
    <cellStyle name="Notas 2 4 3 3 3" xfId="19109"/>
    <cellStyle name="Notas 2 4 3 3 3 2" xfId="19110"/>
    <cellStyle name="Notas 2 4 3 3 4" xfId="19111"/>
    <cellStyle name="Notas 2 4 3 3 4 2" xfId="19112"/>
    <cellStyle name="Notas 2 4 3 3 5" xfId="19113"/>
    <cellStyle name="Notas 2 4 3 4" xfId="19114"/>
    <cellStyle name="Notas 2 4 3 4 2" xfId="19115"/>
    <cellStyle name="Notas 2 4 3 4 2 2" xfId="19116"/>
    <cellStyle name="Notas 2 4 3 4 3" xfId="19117"/>
    <cellStyle name="Notas 2 4 3 4 3 2" xfId="19118"/>
    <cellStyle name="Notas 2 4 3 4 4" xfId="19119"/>
    <cellStyle name="Notas 2 4 3 5" xfId="19120"/>
    <cellStyle name="Notas 2 4 3 5 2" xfId="19121"/>
    <cellStyle name="Notas 2 4 3 6" xfId="19122"/>
    <cellStyle name="Notas 2 4 3 6 2" xfId="19123"/>
    <cellStyle name="Notas 2 4 3 7" xfId="19124"/>
    <cellStyle name="Notas 2 4 4" xfId="19125"/>
    <cellStyle name="Notas 2 4 4 2" xfId="19126"/>
    <cellStyle name="Notas 2 4 4 2 2" xfId="19127"/>
    <cellStyle name="Notas 2 4 4 2 2 2" xfId="19128"/>
    <cellStyle name="Notas 2 4 4 2 3" xfId="19129"/>
    <cellStyle name="Notas 2 4 4 2 3 2" xfId="19130"/>
    <cellStyle name="Notas 2 4 4 2 4" xfId="19131"/>
    <cellStyle name="Notas 2 4 4 3" xfId="19132"/>
    <cellStyle name="Notas 2 4 4 3 2" xfId="19133"/>
    <cellStyle name="Notas 2 4 4 4" xfId="19134"/>
    <cellStyle name="Notas 2 4 4 4 2" xfId="19135"/>
    <cellStyle name="Notas 2 4 4 5" xfId="19136"/>
    <cellStyle name="Notas 2 4 5" xfId="19137"/>
    <cellStyle name="Notas 2 4 5 2" xfId="19138"/>
    <cellStyle name="Notas 2 4 5 2 2" xfId="19139"/>
    <cellStyle name="Notas 2 4 5 2 2 2" xfId="19140"/>
    <cellStyle name="Notas 2 4 5 2 3" xfId="19141"/>
    <cellStyle name="Notas 2 4 5 2 3 2" xfId="19142"/>
    <cellStyle name="Notas 2 4 5 2 4" xfId="19143"/>
    <cellStyle name="Notas 2 4 5 3" xfId="19144"/>
    <cellStyle name="Notas 2 4 5 3 2" xfId="19145"/>
    <cellStyle name="Notas 2 4 5 4" xfId="19146"/>
    <cellStyle name="Notas 2 4 5 4 2" xfId="19147"/>
    <cellStyle name="Notas 2 4 5 5" xfId="19148"/>
    <cellStyle name="Notas 2 4 6" xfId="19149"/>
    <cellStyle name="Notas 2 4 6 2" xfId="19150"/>
    <cellStyle name="Notas 2 4 6 2 2" xfId="19151"/>
    <cellStyle name="Notas 2 4 6 2 2 2" xfId="19152"/>
    <cellStyle name="Notas 2 4 6 2 3" xfId="19153"/>
    <cellStyle name="Notas 2 4 6 2 3 2" xfId="19154"/>
    <cellStyle name="Notas 2 4 6 2 4" xfId="19155"/>
    <cellStyle name="Notas 2 4 6 3" xfId="19156"/>
    <cellStyle name="Notas 2 4 6 3 2" xfId="19157"/>
    <cellStyle name="Notas 2 4 6 4" xfId="19158"/>
    <cellStyle name="Notas 2 4 6 4 2" xfId="19159"/>
    <cellStyle name="Notas 2 4 6 5" xfId="19160"/>
    <cellStyle name="Notas 2 4 7" xfId="19161"/>
    <cellStyle name="Notas 2 4 7 2" xfId="19162"/>
    <cellStyle name="Notas 2 4 7 2 2" xfId="19163"/>
    <cellStyle name="Notas 2 4 7 3" xfId="19164"/>
    <cellStyle name="Notas 2 4 7 3 2" xfId="19165"/>
    <cellStyle name="Notas 2 4 7 4" xfId="19166"/>
    <cellStyle name="Notas 2 4 8" xfId="19167"/>
    <cellStyle name="Notas 2 4 8 2" xfId="19168"/>
    <cellStyle name="Notas 2 4 9" xfId="19169"/>
    <cellStyle name="Notas 2 4 9 2" xfId="19170"/>
    <cellStyle name="Notas 2 5" xfId="19171"/>
    <cellStyle name="Notas 2 5 10" xfId="19172"/>
    <cellStyle name="Notas 2 5 2" xfId="19173"/>
    <cellStyle name="Notas 2 5 2 2" xfId="19174"/>
    <cellStyle name="Notas 2 5 2 2 2" xfId="19175"/>
    <cellStyle name="Notas 2 5 2 2 2 2" xfId="19176"/>
    <cellStyle name="Notas 2 5 2 2 2 2 2" xfId="19177"/>
    <cellStyle name="Notas 2 5 2 2 2 3" xfId="19178"/>
    <cellStyle name="Notas 2 5 2 2 2 3 2" xfId="19179"/>
    <cellStyle name="Notas 2 5 2 2 2 4" xfId="19180"/>
    <cellStyle name="Notas 2 5 2 2 3" xfId="19181"/>
    <cellStyle name="Notas 2 5 2 2 3 2" xfId="19182"/>
    <cellStyle name="Notas 2 5 2 2 4" xfId="19183"/>
    <cellStyle name="Notas 2 5 2 2 4 2" xfId="19184"/>
    <cellStyle name="Notas 2 5 2 2 5" xfId="19185"/>
    <cellStyle name="Notas 2 5 2 3" xfId="19186"/>
    <cellStyle name="Notas 2 5 2 3 2" xfId="19187"/>
    <cellStyle name="Notas 2 5 2 3 2 2" xfId="19188"/>
    <cellStyle name="Notas 2 5 2 3 2 2 2" xfId="19189"/>
    <cellStyle name="Notas 2 5 2 3 2 3" xfId="19190"/>
    <cellStyle name="Notas 2 5 2 3 2 3 2" xfId="19191"/>
    <cellStyle name="Notas 2 5 2 3 2 4" xfId="19192"/>
    <cellStyle name="Notas 2 5 2 3 3" xfId="19193"/>
    <cellStyle name="Notas 2 5 2 3 3 2" xfId="19194"/>
    <cellStyle name="Notas 2 5 2 3 4" xfId="19195"/>
    <cellStyle name="Notas 2 5 2 3 4 2" xfId="19196"/>
    <cellStyle name="Notas 2 5 2 3 5" xfId="19197"/>
    <cellStyle name="Notas 2 5 2 4" xfId="19198"/>
    <cellStyle name="Notas 2 5 2 4 2" xfId="19199"/>
    <cellStyle name="Notas 2 5 2 4 2 2" xfId="19200"/>
    <cellStyle name="Notas 2 5 2 4 2 2 2" xfId="19201"/>
    <cellStyle name="Notas 2 5 2 4 2 3" xfId="19202"/>
    <cellStyle name="Notas 2 5 2 4 2 3 2" xfId="19203"/>
    <cellStyle name="Notas 2 5 2 4 2 4" xfId="19204"/>
    <cellStyle name="Notas 2 5 2 4 3" xfId="19205"/>
    <cellStyle name="Notas 2 5 2 4 3 2" xfId="19206"/>
    <cellStyle name="Notas 2 5 2 4 4" xfId="19207"/>
    <cellStyle name="Notas 2 5 2 4 4 2" xfId="19208"/>
    <cellStyle name="Notas 2 5 2 4 5" xfId="19209"/>
    <cellStyle name="Notas 2 5 2 5" xfId="19210"/>
    <cellStyle name="Notas 2 5 2 5 2" xfId="19211"/>
    <cellStyle name="Notas 2 5 2 5 2 2" xfId="19212"/>
    <cellStyle name="Notas 2 5 2 5 3" xfId="19213"/>
    <cellStyle name="Notas 2 5 2 5 3 2" xfId="19214"/>
    <cellStyle name="Notas 2 5 2 5 4" xfId="19215"/>
    <cellStyle name="Notas 2 5 2 6" xfId="19216"/>
    <cellStyle name="Notas 2 5 2 6 2" xfId="19217"/>
    <cellStyle name="Notas 2 5 2 7" xfId="19218"/>
    <cellStyle name="Notas 2 5 2 7 2" xfId="19219"/>
    <cellStyle name="Notas 2 5 2 8" xfId="19220"/>
    <cellStyle name="Notas 2 5 3" xfId="19221"/>
    <cellStyle name="Notas 2 5 3 2" xfId="19222"/>
    <cellStyle name="Notas 2 5 3 2 2" xfId="19223"/>
    <cellStyle name="Notas 2 5 3 2 2 2" xfId="19224"/>
    <cellStyle name="Notas 2 5 3 2 3" xfId="19225"/>
    <cellStyle name="Notas 2 5 3 2 3 2" xfId="19226"/>
    <cellStyle name="Notas 2 5 3 2 4" xfId="19227"/>
    <cellStyle name="Notas 2 5 3 3" xfId="19228"/>
    <cellStyle name="Notas 2 5 3 3 2" xfId="19229"/>
    <cellStyle name="Notas 2 5 3 4" xfId="19230"/>
    <cellStyle name="Notas 2 5 3 4 2" xfId="19231"/>
    <cellStyle name="Notas 2 5 3 5" xfId="19232"/>
    <cellStyle name="Notas 2 5 4" xfId="19233"/>
    <cellStyle name="Notas 2 5 4 2" xfId="19234"/>
    <cellStyle name="Notas 2 5 4 2 2" xfId="19235"/>
    <cellStyle name="Notas 2 5 4 2 2 2" xfId="19236"/>
    <cellStyle name="Notas 2 5 4 2 3" xfId="19237"/>
    <cellStyle name="Notas 2 5 4 2 3 2" xfId="19238"/>
    <cellStyle name="Notas 2 5 4 2 4" xfId="19239"/>
    <cellStyle name="Notas 2 5 4 3" xfId="19240"/>
    <cellStyle name="Notas 2 5 4 3 2" xfId="19241"/>
    <cellStyle name="Notas 2 5 4 4" xfId="19242"/>
    <cellStyle name="Notas 2 5 4 4 2" xfId="19243"/>
    <cellStyle name="Notas 2 5 4 5" xfId="19244"/>
    <cellStyle name="Notas 2 5 5" xfId="19245"/>
    <cellStyle name="Notas 2 5 5 2" xfId="19246"/>
    <cellStyle name="Notas 2 5 5 2 2" xfId="19247"/>
    <cellStyle name="Notas 2 5 5 2 2 2" xfId="19248"/>
    <cellStyle name="Notas 2 5 5 2 3" xfId="19249"/>
    <cellStyle name="Notas 2 5 5 2 3 2" xfId="19250"/>
    <cellStyle name="Notas 2 5 5 2 4" xfId="19251"/>
    <cellStyle name="Notas 2 5 5 3" xfId="19252"/>
    <cellStyle name="Notas 2 5 5 3 2" xfId="19253"/>
    <cellStyle name="Notas 2 5 5 4" xfId="19254"/>
    <cellStyle name="Notas 2 5 5 4 2" xfId="19255"/>
    <cellStyle name="Notas 2 5 5 5" xfId="19256"/>
    <cellStyle name="Notas 2 5 6" xfId="19257"/>
    <cellStyle name="Notas 2 5 6 2" xfId="19258"/>
    <cellStyle name="Notas 2 5 6 2 2" xfId="19259"/>
    <cellStyle name="Notas 2 5 6 2 2 2" xfId="19260"/>
    <cellStyle name="Notas 2 5 6 2 3" xfId="19261"/>
    <cellStyle name="Notas 2 5 6 2 3 2" xfId="19262"/>
    <cellStyle name="Notas 2 5 6 2 4" xfId="19263"/>
    <cellStyle name="Notas 2 5 6 3" xfId="19264"/>
    <cellStyle name="Notas 2 5 6 3 2" xfId="19265"/>
    <cellStyle name="Notas 2 5 6 4" xfId="19266"/>
    <cellStyle name="Notas 2 5 6 4 2" xfId="19267"/>
    <cellStyle name="Notas 2 5 6 5" xfId="19268"/>
    <cellStyle name="Notas 2 5 7" xfId="19269"/>
    <cellStyle name="Notas 2 5 7 2" xfId="19270"/>
    <cellStyle name="Notas 2 5 7 2 2" xfId="19271"/>
    <cellStyle name="Notas 2 5 7 3" xfId="19272"/>
    <cellStyle name="Notas 2 5 7 3 2" xfId="19273"/>
    <cellStyle name="Notas 2 5 7 4" xfId="19274"/>
    <cellStyle name="Notas 2 5 8" xfId="19275"/>
    <cellStyle name="Notas 2 5 8 2" xfId="19276"/>
    <cellStyle name="Notas 2 5 9" xfId="19277"/>
    <cellStyle name="Notas 2 5 9 2" xfId="19278"/>
    <cellStyle name="Notas 2 6" xfId="19279"/>
    <cellStyle name="Notas 2 6 2" xfId="19280"/>
    <cellStyle name="Notas 2 6 2 2" xfId="19281"/>
    <cellStyle name="Notas 2 6 2 2 2" xfId="19282"/>
    <cellStyle name="Notas 2 6 2 2 2 2" xfId="19283"/>
    <cellStyle name="Notas 2 6 2 2 3" xfId="19284"/>
    <cellStyle name="Notas 2 6 2 2 3 2" xfId="19285"/>
    <cellStyle name="Notas 2 6 2 2 4" xfId="19286"/>
    <cellStyle name="Notas 2 6 2 3" xfId="19287"/>
    <cellStyle name="Notas 2 6 2 3 2" xfId="19288"/>
    <cellStyle name="Notas 2 6 2 4" xfId="19289"/>
    <cellStyle name="Notas 2 6 2 4 2" xfId="19290"/>
    <cellStyle name="Notas 2 6 2 5" xfId="19291"/>
    <cellStyle name="Notas 2 6 3" xfId="19292"/>
    <cellStyle name="Notas 2 6 3 2" xfId="19293"/>
    <cellStyle name="Notas 2 6 3 2 2" xfId="19294"/>
    <cellStyle name="Notas 2 6 3 2 2 2" xfId="19295"/>
    <cellStyle name="Notas 2 6 3 2 3" xfId="19296"/>
    <cellStyle name="Notas 2 6 3 2 3 2" xfId="19297"/>
    <cellStyle name="Notas 2 6 3 2 4" xfId="19298"/>
    <cellStyle name="Notas 2 6 3 3" xfId="19299"/>
    <cellStyle name="Notas 2 6 3 3 2" xfId="19300"/>
    <cellStyle name="Notas 2 6 3 4" xfId="19301"/>
    <cellStyle name="Notas 2 6 3 4 2" xfId="19302"/>
    <cellStyle name="Notas 2 6 3 5" xfId="19303"/>
    <cellStyle name="Notas 2 6 4" xfId="19304"/>
    <cellStyle name="Notas 2 6 4 2" xfId="19305"/>
    <cellStyle name="Notas 2 6 4 2 2" xfId="19306"/>
    <cellStyle name="Notas 2 6 4 2 2 2" xfId="19307"/>
    <cellStyle name="Notas 2 6 4 2 3" xfId="19308"/>
    <cellStyle name="Notas 2 6 4 2 3 2" xfId="19309"/>
    <cellStyle name="Notas 2 6 4 2 4" xfId="19310"/>
    <cellStyle name="Notas 2 6 4 3" xfId="19311"/>
    <cellStyle name="Notas 2 6 4 3 2" xfId="19312"/>
    <cellStyle name="Notas 2 6 4 4" xfId="19313"/>
    <cellStyle name="Notas 2 6 4 4 2" xfId="19314"/>
    <cellStyle name="Notas 2 6 4 5" xfId="19315"/>
    <cellStyle name="Notas 2 6 5" xfId="19316"/>
    <cellStyle name="Notas 2 6 5 2" xfId="19317"/>
    <cellStyle name="Notas 2 6 5 2 2" xfId="19318"/>
    <cellStyle name="Notas 2 6 5 3" xfId="19319"/>
    <cellStyle name="Notas 2 6 5 3 2" xfId="19320"/>
    <cellStyle name="Notas 2 6 5 4" xfId="19321"/>
    <cellStyle name="Notas 2 6 6" xfId="19322"/>
    <cellStyle name="Notas 2 6 6 2" xfId="19323"/>
    <cellStyle name="Notas 2 6 7" xfId="19324"/>
    <cellStyle name="Notas 2 6 7 2" xfId="19325"/>
    <cellStyle name="Notas 2 6 8" xfId="19326"/>
    <cellStyle name="Notas 2 7" xfId="19327"/>
    <cellStyle name="Notas 2 7 2" xfId="19328"/>
    <cellStyle name="Notas 2 7 2 2" xfId="19329"/>
    <cellStyle name="Notas 2 7 2 2 2" xfId="19330"/>
    <cellStyle name="Notas 2 7 2 3" xfId="19331"/>
    <cellStyle name="Notas 2 7 2 3 2" xfId="19332"/>
    <cellStyle name="Notas 2 7 2 4" xfId="19333"/>
    <cellStyle name="Notas 2 7 3" xfId="19334"/>
    <cellStyle name="Notas 2 7 3 2" xfId="19335"/>
    <cellStyle name="Notas 2 7 4" xfId="19336"/>
    <cellStyle name="Notas 2 7 4 2" xfId="19337"/>
    <cellStyle name="Notas 2 7 5" xfId="19338"/>
    <cellStyle name="Notas 2 8" xfId="19339"/>
    <cellStyle name="Notas 2 8 2" xfId="19340"/>
    <cellStyle name="Notas 2 8 2 2" xfId="19341"/>
    <cellStyle name="Notas 2 8 2 2 2" xfId="19342"/>
    <cellStyle name="Notas 2 8 2 3" xfId="19343"/>
    <cellStyle name="Notas 2 8 2 3 2" xfId="19344"/>
    <cellStyle name="Notas 2 8 2 4" xfId="19345"/>
    <cellStyle name="Notas 2 8 3" xfId="19346"/>
    <cellStyle name="Notas 2 8 3 2" xfId="19347"/>
    <cellStyle name="Notas 2 8 4" xfId="19348"/>
    <cellStyle name="Notas 2 8 4 2" xfId="19349"/>
    <cellStyle name="Notas 2 8 5" xfId="19350"/>
    <cellStyle name="Notas 2 9" xfId="19351"/>
    <cellStyle name="Notas 2 9 2" xfId="19352"/>
    <cellStyle name="Notas 2 9 2 2" xfId="19353"/>
    <cellStyle name="Notas 2 9 2 2 2" xfId="19354"/>
    <cellStyle name="Notas 2 9 2 3" xfId="19355"/>
    <cellStyle name="Notas 2 9 2 3 2" xfId="19356"/>
    <cellStyle name="Notas 2 9 2 4" xfId="19357"/>
    <cellStyle name="Notas 2 9 3" xfId="19358"/>
    <cellStyle name="Notas 2 9 3 2" xfId="19359"/>
    <cellStyle name="Notas 2 9 4" xfId="19360"/>
    <cellStyle name="Notas 2 9 4 2" xfId="19361"/>
    <cellStyle name="Notas 2 9 5" xfId="19362"/>
    <cellStyle name="Notas 20" xfId="19363"/>
    <cellStyle name="Notas 20 2" xfId="19364"/>
    <cellStyle name="Notas 20 2 2" xfId="19365"/>
    <cellStyle name="Notas 20 3" xfId="19366"/>
    <cellStyle name="Notas 20 3 2" xfId="19367"/>
    <cellStyle name="Notas 20 4" xfId="19368"/>
    <cellStyle name="Notas 20 5" xfId="19369"/>
    <cellStyle name="Notas 21" xfId="19370"/>
    <cellStyle name="Notas 21 2" xfId="19371"/>
    <cellStyle name="Notas 21 2 2" xfId="19372"/>
    <cellStyle name="Notas 21 3" xfId="19373"/>
    <cellStyle name="Notas 21 3 2" xfId="19374"/>
    <cellStyle name="Notas 21 4" xfId="19375"/>
    <cellStyle name="Notas 21 5" xfId="19376"/>
    <cellStyle name="Notas 22" xfId="19377"/>
    <cellStyle name="Notas 22 2" xfId="19378"/>
    <cellStyle name="Notas 22 2 2" xfId="19379"/>
    <cellStyle name="Notas 22 3" xfId="19380"/>
    <cellStyle name="Notas 22 3 2" xfId="19381"/>
    <cellStyle name="Notas 22 4" xfId="19382"/>
    <cellStyle name="Notas 22 5" xfId="19383"/>
    <cellStyle name="Notas 23" xfId="19384"/>
    <cellStyle name="Notas 23 2" xfId="19385"/>
    <cellStyle name="Notas 23 2 2" xfId="19386"/>
    <cellStyle name="Notas 23 3" xfId="19387"/>
    <cellStyle name="Notas 23 3 2" xfId="19388"/>
    <cellStyle name="Notas 23 4" xfId="19389"/>
    <cellStyle name="Notas 23 5" xfId="19390"/>
    <cellStyle name="Notas 24" xfId="19391"/>
    <cellStyle name="Notas 25" xfId="19392"/>
    <cellStyle name="Notas 3" xfId="19393"/>
    <cellStyle name="Notas 3 10" xfId="19394"/>
    <cellStyle name="Notas 3 10 2" xfId="19395"/>
    <cellStyle name="Notas 3 11" xfId="19396"/>
    <cellStyle name="Notas 3 2" xfId="19397"/>
    <cellStyle name="Notas 3 2 10" xfId="19398"/>
    <cellStyle name="Notas 3 2 2" xfId="19399"/>
    <cellStyle name="Notas 3 2 2 2" xfId="19400"/>
    <cellStyle name="Notas 3 2 2 2 2" xfId="19401"/>
    <cellStyle name="Notas 3 2 2 2 2 2" xfId="19402"/>
    <cellStyle name="Notas 3 2 2 2 2 2 2" xfId="19403"/>
    <cellStyle name="Notas 3 2 2 2 2 3" xfId="19404"/>
    <cellStyle name="Notas 3 2 2 2 2 3 2" xfId="19405"/>
    <cellStyle name="Notas 3 2 2 2 2 4" xfId="19406"/>
    <cellStyle name="Notas 3 2 2 2 3" xfId="19407"/>
    <cellStyle name="Notas 3 2 2 2 3 2" xfId="19408"/>
    <cellStyle name="Notas 3 2 2 2 4" xfId="19409"/>
    <cellStyle name="Notas 3 2 2 2 4 2" xfId="19410"/>
    <cellStyle name="Notas 3 2 2 2 5" xfId="19411"/>
    <cellStyle name="Notas 3 2 2 3" xfId="19412"/>
    <cellStyle name="Notas 3 2 2 3 2" xfId="19413"/>
    <cellStyle name="Notas 3 2 2 3 2 2" xfId="19414"/>
    <cellStyle name="Notas 3 2 2 3 2 2 2" xfId="19415"/>
    <cellStyle name="Notas 3 2 2 3 2 3" xfId="19416"/>
    <cellStyle name="Notas 3 2 2 3 2 3 2" xfId="19417"/>
    <cellStyle name="Notas 3 2 2 3 2 4" xfId="19418"/>
    <cellStyle name="Notas 3 2 2 3 3" xfId="19419"/>
    <cellStyle name="Notas 3 2 2 3 3 2" xfId="19420"/>
    <cellStyle name="Notas 3 2 2 3 4" xfId="19421"/>
    <cellStyle name="Notas 3 2 2 3 4 2" xfId="19422"/>
    <cellStyle name="Notas 3 2 2 3 5" xfId="19423"/>
    <cellStyle name="Notas 3 2 2 4" xfId="19424"/>
    <cellStyle name="Notas 3 2 2 4 2" xfId="19425"/>
    <cellStyle name="Notas 3 2 2 4 2 2" xfId="19426"/>
    <cellStyle name="Notas 3 2 2 4 2 2 2" xfId="19427"/>
    <cellStyle name="Notas 3 2 2 4 2 3" xfId="19428"/>
    <cellStyle name="Notas 3 2 2 4 2 3 2" xfId="19429"/>
    <cellStyle name="Notas 3 2 2 4 2 4" xfId="19430"/>
    <cellStyle name="Notas 3 2 2 4 3" xfId="19431"/>
    <cellStyle name="Notas 3 2 2 4 3 2" xfId="19432"/>
    <cellStyle name="Notas 3 2 2 4 4" xfId="19433"/>
    <cellStyle name="Notas 3 2 2 4 4 2" xfId="19434"/>
    <cellStyle name="Notas 3 2 2 4 5" xfId="19435"/>
    <cellStyle name="Notas 3 2 2 5" xfId="19436"/>
    <cellStyle name="Notas 3 2 2 5 2" xfId="19437"/>
    <cellStyle name="Notas 3 2 2 5 2 2" xfId="19438"/>
    <cellStyle name="Notas 3 2 2 5 3" xfId="19439"/>
    <cellStyle name="Notas 3 2 2 5 3 2" xfId="19440"/>
    <cellStyle name="Notas 3 2 2 5 4" xfId="19441"/>
    <cellStyle name="Notas 3 2 2 6" xfId="19442"/>
    <cellStyle name="Notas 3 2 2 6 2" xfId="19443"/>
    <cellStyle name="Notas 3 2 2 7" xfId="19444"/>
    <cellStyle name="Notas 3 2 2 7 2" xfId="19445"/>
    <cellStyle name="Notas 3 2 2 8" xfId="19446"/>
    <cellStyle name="Notas 3 2 3" xfId="19447"/>
    <cellStyle name="Notas 3 2 3 2" xfId="19448"/>
    <cellStyle name="Notas 3 2 3 2 2" xfId="19449"/>
    <cellStyle name="Notas 3 2 3 2 2 2" xfId="19450"/>
    <cellStyle name="Notas 3 2 3 2 2 2 2" xfId="19451"/>
    <cellStyle name="Notas 3 2 3 2 2 3" xfId="19452"/>
    <cellStyle name="Notas 3 2 3 2 2 3 2" xfId="19453"/>
    <cellStyle name="Notas 3 2 3 2 2 4" xfId="19454"/>
    <cellStyle name="Notas 3 2 3 2 3" xfId="19455"/>
    <cellStyle name="Notas 3 2 3 2 3 2" xfId="19456"/>
    <cellStyle name="Notas 3 2 3 2 4" xfId="19457"/>
    <cellStyle name="Notas 3 2 3 2 4 2" xfId="19458"/>
    <cellStyle name="Notas 3 2 3 2 5" xfId="19459"/>
    <cellStyle name="Notas 3 2 3 3" xfId="19460"/>
    <cellStyle name="Notas 3 2 3 3 2" xfId="19461"/>
    <cellStyle name="Notas 3 2 3 3 2 2" xfId="19462"/>
    <cellStyle name="Notas 3 2 3 3 2 2 2" xfId="19463"/>
    <cellStyle name="Notas 3 2 3 3 2 3" xfId="19464"/>
    <cellStyle name="Notas 3 2 3 3 2 3 2" xfId="19465"/>
    <cellStyle name="Notas 3 2 3 3 2 4" xfId="19466"/>
    <cellStyle name="Notas 3 2 3 3 3" xfId="19467"/>
    <cellStyle name="Notas 3 2 3 3 3 2" xfId="19468"/>
    <cellStyle name="Notas 3 2 3 3 4" xfId="19469"/>
    <cellStyle name="Notas 3 2 3 3 4 2" xfId="19470"/>
    <cellStyle name="Notas 3 2 3 3 5" xfId="19471"/>
    <cellStyle name="Notas 3 2 3 4" xfId="19472"/>
    <cellStyle name="Notas 3 2 3 4 2" xfId="19473"/>
    <cellStyle name="Notas 3 2 3 4 2 2" xfId="19474"/>
    <cellStyle name="Notas 3 2 3 4 3" xfId="19475"/>
    <cellStyle name="Notas 3 2 3 4 3 2" xfId="19476"/>
    <cellStyle name="Notas 3 2 3 4 4" xfId="19477"/>
    <cellStyle name="Notas 3 2 3 5" xfId="19478"/>
    <cellStyle name="Notas 3 2 3 5 2" xfId="19479"/>
    <cellStyle name="Notas 3 2 3 6" xfId="19480"/>
    <cellStyle name="Notas 3 2 3 6 2" xfId="19481"/>
    <cellStyle name="Notas 3 2 3 7" xfId="19482"/>
    <cellStyle name="Notas 3 2 4" xfId="19483"/>
    <cellStyle name="Notas 3 2 4 2" xfId="19484"/>
    <cellStyle name="Notas 3 2 4 2 2" xfId="19485"/>
    <cellStyle name="Notas 3 2 4 2 2 2" xfId="19486"/>
    <cellStyle name="Notas 3 2 4 2 3" xfId="19487"/>
    <cellStyle name="Notas 3 2 4 2 3 2" xfId="19488"/>
    <cellStyle name="Notas 3 2 4 2 4" xfId="19489"/>
    <cellStyle name="Notas 3 2 4 3" xfId="19490"/>
    <cellStyle name="Notas 3 2 4 3 2" xfId="19491"/>
    <cellStyle name="Notas 3 2 4 4" xfId="19492"/>
    <cellStyle name="Notas 3 2 4 4 2" xfId="19493"/>
    <cellStyle name="Notas 3 2 4 5" xfId="19494"/>
    <cellStyle name="Notas 3 2 5" xfId="19495"/>
    <cellStyle name="Notas 3 2 5 2" xfId="19496"/>
    <cellStyle name="Notas 3 2 5 2 2" xfId="19497"/>
    <cellStyle name="Notas 3 2 5 2 2 2" xfId="19498"/>
    <cellStyle name="Notas 3 2 5 2 3" xfId="19499"/>
    <cellStyle name="Notas 3 2 5 2 3 2" xfId="19500"/>
    <cellStyle name="Notas 3 2 5 2 4" xfId="19501"/>
    <cellStyle name="Notas 3 2 5 3" xfId="19502"/>
    <cellStyle name="Notas 3 2 5 3 2" xfId="19503"/>
    <cellStyle name="Notas 3 2 5 4" xfId="19504"/>
    <cellStyle name="Notas 3 2 5 4 2" xfId="19505"/>
    <cellStyle name="Notas 3 2 5 5" xfId="19506"/>
    <cellStyle name="Notas 3 2 6" xfId="19507"/>
    <cellStyle name="Notas 3 2 6 2" xfId="19508"/>
    <cellStyle name="Notas 3 2 6 2 2" xfId="19509"/>
    <cellStyle name="Notas 3 2 6 2 2 2" xfId="19510"/>
    <cellStyle name="Notas 3 2 6 2 3" xfId="19511"/>
    <cellStyle name="Notas 3 2 6 2 3 2" xfId="19512"/>
    <cellStyle name="Notas 3 2 6 2 4" xfId="19513"/>
    <cellStyle name="Notas 3 2 6 3" xfId="19514"/>
    <cellStyle name="Notas 3 2 6 3 2" xfId="19515"/>
    <cellStyle name="Notas 3 2 6 4" xfId="19516"/>
    <cellStyle name="Notas 3 2 6 4 2" xfId="19517"/>
    <cellStyle name="Notas 3 2 6 5" xfId="19518"/>
    <cellStyle name="Notas 3 2 7" xfId="19519"/>
    <cellStyle name="Notas 3 2 7 2" xfId="19520"/>
    <cellStyle name="Notas 3 2 7 2 2" xfId="19521"/>
    <cellStyle name="Notas 3 2 7 3" xfId="19522"/>
    <cellStyle name="Notas 3 2 7 3 2" xfId="19523"/>
    <cellStyle name="Notas 3 2 7 4" xfId="19524"/>
    <cellStyle name="Notas 3 2 8" xfId="19525"/>
    <cellStyle name="Notas 3 2 8 2" xfId="19526"/>
    <cellStyle name="Notas 3 2 9" xfId="19527"/>
    <cellStyle name="Notas 3 2 9 2" xfId="19528"/>
    <cellStyle name="Notas 3 3" xfId="19529"/>
    <cellStyle name="Notas 3 3 2" xfId="19530"/>
    <cellStyle name="Notas 3 3 2 2" xfId="19531"/>
    <cellStyle name="Notas 3 3 2 2 2" xfId="19532"/>
    <cellStyle name="Notas 3 3 2 2 2 2" xfId="19533"/>
    <cellStyle name="Notas 3 3 2 2 3" xfId="19534"/>
    <cellStyle name="Notas 3 3 2 2 3 2" xfId="19535"/>
    <cellStyle name="Notas 3 3 2 2 4" xfId="19536"/>
    <cellStyle name="Notas 3 3 2 3" xfId="19537"/>
    <cellStyle name="Notas 3 3 2 3 2" xfId="19538"/>
    <cellStyle name="Notas 3 3 2 4" xfId="19539"/>
    <cellStyle name="Notas 3 3 2 4 2" xfId="19540"/>
    <cellStyle name="Notas 3 3 2 5" xfId="19541"/>
    <cellStyle name="Notas 3 3 3" xfId="19542"/>
    <cellStyle name="Notas 3 3 3 2" xfId="19543"/>
    <cellStyle name="Notas 3 3 3 2 2" xfId="19544"/>
    <cellStyle name="Notas 3 3 3 2 2 2" xfId="19545"/>
    <cellStyle name="Notas 3 3 3 2 3" xfId="19546"/>
    <cellStyle name="Notas 3 3 3 2 3 2" xfId="19547"/>
    <cellStyle name="Notas 3 3 3 2 4" xfId="19548"/>
    <cellStyle name="Notas 3 3 3 3" xfId="19549"/>
    <cellStyle name="Notas 3 3 3 3 2" xfId="19550"/>
    <cellStyle name="Notas 3 3 3 4" xfId="19551"/>
    <cellStyle name="Notas 3 3 3 4 2" xfId="19552"/>
    <cellStyle name="Notas 3 3 3 5" xfId="19553"/>
    <cellStyle name="Notas 3 3 4" xfId="19554"/>
    <cellStyle name="Notas 3 3 4 2" xfId="19555"/>
    <cellStyle name="Notas 3 3 4 2 2" xfId="19556"/>
    <cellStyle name="Notas 3 3 4 2 2 2" xfId="19557"/>
    <cellStyle name="Notas 3 3 4 2 3" xfId="19558"/>
    <cellStyle name="Notas 3 3 4 2 3 2" xfId="19559"/>
    <cellStyle name="Notas 3 3 4 2 4" xfId="19560"/>
    <cellStyle name="Notas 3 3 4 3" xfId="19561"/>
    <cellStyle name="Notas 3 3 4 3 2" xfId="19562"/>
    <cellStyle name="Notas 3 3 4 4" xfId="19563"/>
    <cellStyle name="Notas 3 3 4 4 2" xfId="19564"/>
    <cellStyle name="Notas 3 3 4 5" xfId="19565"/>
    <cellStyle name="Notas 3 3 5" xfId="19566"/>
    <cellStyle name="Notas 3 3 5 2" xfId="19567"/>
    <cellStyle name="Notas 3 3 5 2 2" xfId="19568"/>
    <cellStyle name="Notas 3 3 5 3" xfId="19569"/>
    <cellStyle name="Notas 3 3 5 3 2" xfId="19570"/>
    <cellStyle name="Notas 3 3 5 4" xfId="19571"/>
    <cellStyle name="Notas 3 3 6" xfId="19572"/>
    <cellStyle name="Notas 3 3 6 2" xfId="19573"/>
    <cellStyle name="Notas 3 3 7" xfId="19574"/>
    <cellStyle name="Notas 3 3 7 2" xfId="19575"/>
    <cellStyle name="Notas 3 3 8" xfId="19576"/>
    <cellStyle name="Notas 3 4" xfId="19577"/>
    <cellStyle name="Notas 3 4 2" xfId="19578"/>
    <cellStyle name="Notas 3 4 2 2" xfId="19579"/>
    <cellStyle name="Notas 3 4 2 2 2" xfId="19580"/>
    <cellStyle name="Notas 3 4 2 2 2 2" xfId="19581"/>
    <cellStyle name="Notas 3 4 2 2 3" xfId="19582"/>
    <cellStyle name="Notas 3 4 2 2 3 2" xfId="19583"/>
    <cellStyle name="Notas 3 4 2 2 4" xfId="19584"/>
    <cellStyle name="Notas 3 4 2 3" xfId="19585"/>
    <cellStyle name="Notas 3 4 2 3 2" xfId="19586"/>
    <cellStyle name="Notas 3 4 2 4" xfId="19587"/>
    <cellStyle name="Notas 3 4 2 4 2" xfId="19588"/>
    <cellStyle name="Notas 3 4 2 5" xfId="19589"/>
    <cellStyle name="Notas 3 4 3" xfId="19590"/>
    <cellStyle name="Notas 3 4 3 2" xfId="19591"/>
    <cellStyle name="Notas 3 4 3 2 2" xfId="19592"/>
    <cellStyle name="Notas 3 4 3 2 2 2" xfId="19593"/>
    <cellStyle name="Notas 3 4 3 2 3" xfId="19594"/>
    <cellStyle name="Notas 3 4 3 2 3 2" xfId="19595"/>
    <cellStyle name="Notas 3 4 3 2 4" xfId="19596"/>
    <cellStyle name="Notas 3 4 3 3" xfId="19597"/>
    <cellStyle name="Notas 3 4 3 3 2" xfId="19598"/>
    <cellStyle name="Notas 3 4 3 4" xfId="19599"/>
    <cellStyle name="Notas 3 4 3 4 2" xfId="19600"/>
    <cellStyle name="Notas 3 4 3 5" xfId="19601"/>
    <cellStyle name="Notas 3 4 4" xfId="19602"/>
    <cellStyle name="Notas 3 4 4 2" xfId="19603"/>
    <cellStyle name="Notas 3 4 4 2 2" xfId="19604"/>
    <cellStyle name="Notas 3 4 4 3" xfId="19605"/>
    <cellStyle name="Notas 3 4 4 3 2" xfId="19606"/>
    <cellStyle name="Notas 3 4 4 4" xfId="19607"/>
    <cellStyle name="Notas 3 4 5" xfId="19608"/>
    <cellStyle name="Notas 3 4 5 2" xfId="19609"/>
    <cellStyle name="Notas 3 4 6" xfId="19610"/>
    <cellStyle name="Notas 3 4 6 2" xfId="19611"/>
    <cellStyle name="Notas 3 4 7" xfId="19612"/>
    <cellStyle name="Notas 3 5" xfId="19613"/>
    <cellStyle name="Notas 3 5 2" xfId="19614"/>
    <cellStyle name="Notas 3 5 2 2" xfId="19615"/>
    <cellStyle name="Notas 3 5 2 2 2" xfId="19616"/>
    <cellStyle name="Notas 3 5 2 3" xfId="19617"/>
    <cellStyle name="Notas 3 5 2 3 2" xfId="19618"/>
    <cellStyle name="Notas 3 5 2 4" xfId="19619"/>
    <cellStyle name="Notas 3 5 3" xfId="19620"/>
    <cellStyle name="Notas 3 5 3 2" xfId="19621"/>
    <cellStyle name="Notas 3 5 4" xfId="19622"/>
    <cellStyle name="Notas 3 5 4 2" xfId="19623"/>
    <cellStyle name="Notas 3 5 5" xfId="19624"/>
    <cellStyle name="Notas 3 6" xfId="19625"/>
    <cellStyle name="Notas 3 6 2" xfId="19626"/>
    <cellStyle name="Notas 3 6 2 2" xfId="19627"/>
    <cellStyle name="Notas 3 6 2 2 2" xfId="19628"/>
    <cellStyle name="Notas 3 6 2 3" xfId="19629"/>
    <cellStyle name="Notas 3 6 2 3 2" xfId="19630"/>
    <cellStyle name="Notas 3 6 2 4" xfId="19631"/>
    <cellStyle name="Notas 3 6 3" xfId="19632"/>
    <cellStyle name="Notas 3 6 3 2" xfId="19633"/>
    <cellStyle name="Notas 3 6 4" xfId="19634"/>
    <cellStyle name="Notas 3 6 4 2" xfId="19635"/>
    <cellStyle name="Notas 3 6 5" xfId="19636"/>
    <cellStyle name="Notas 3 7" xfId="19637"/>
    <cellStyle name="Notas 3 7 2" xfId="19638"/>
    <cellStyle name="Notas 3 7 2 2" xfId="19639"/>
    <cellStyle name="Notas 3 7 2 2 2" xfId="19640"/>
    <cellStyle name="Notas 3 7 2 3" xfId="19641"/>
    <cellStyle name="Notas 3 7 2 3 2" xfId="19642"/>
    <cellStyle name="Notas 3 7 2 4" xfId="19643"/>
    <cellStyle name="Notas 3 7 3" xfId="19644"/>
    <cellStyle name="Notas 3 7 3 2" xfId="19645"/>
    <cellStyle name="Notas 3 7 4" xfId="19646"/>
    <cellStyle name="Notas 3 7 4 2" xfId="19647"/>
    <cellStyle name="Notas 3 7 5" xfId="19648"/>
    <cellStyle name="Notas 3 8" xfId="19649"/>
    <cellStyle name="Notas 3 8 2" xfId="19650"/>
    <cellStyle name="Notas 3 8 2 2" xfId="19651"/>
    <cellStyle name="Notas 3 8 3" xfId="19652"/>
    <cellStyle name="Notas 3 8 3 2" xfId="19653"/>
    <cellStyle name="Notas 3 8 4" xfId="19654"/>
    <cellStyle name="Notas 3 9" xfId="19655"/>
    <cellStyle name="Notas 3 9 2" xfId="19656"/>
    <cellStyle name="Notas 4" xfId="19657"/>
    <cellStyle name="Notas 4 10" xfId="19658"/>
    <cellStyle name="Notas 4 10 2" xfId="19659"/>
    <cellStyle name="Notas 4 11" xfId="19660"/>
    <cellStyle name="Notas 4 2" xfId="19661"/>
    <cellStyle name="Notas 4 2 10" xfId="19662"/>
    <cellStyle name="Notas 4 2 2" xfId="19663"/>
    <cellStyle name="Notas 4 2 2 2" xfId="19664"/>
    <cellStyle name="Notas 4 2 2 2 2" xfId="19665"/>
    <cellStyle name="Notas 4 2 2 2 2 2" xfId="19666"/>
    <cellStyle name="Notas 4 2 2 2 2 2 2" xfId="19667"/>
    <cellStyle name="Notas 4 2 2 2 2 3" xfId="19668"/>
    <cellStyle name="Notas 4 2 2 2 2 3 2" xfId="19669"/>
    <cellStyle name="Notas 4 2 2 2 2 4" xfId="19670"/>
    <cellStyle name="Notas 4 2 2 2 3" xfId="19671"/>
    <cellStyle name="Notas 4 2 2 2 3 2" xfId="19672"/>
    <cellStyle name="Notas 4 2 2 2 4" xfId="19673"/>
    <cellStyle name="Notas 4 2 2 2 4 2" xfId="19674"/>
    <cellStyle name="Notas 4 2 2 2 5" xfId="19675"/>
    <cellStyle name="Notas 4 2 2 3" xfId="19676"/>
    <cellStyle name="Notas 4 2 2 3 2" xfId="19677"/>
    <cellStyle name="Notas 4 2 2 3 2 2" xfId="19678"/>
    <cellStyle name="Notas 4 2 2 3 2 2 2" xfId="19679"/>
    <cellStyle name="Notas 4 2 2 3 2 3" xfId="19680"/>
    <cellStyle name="Notas 4 2 2 3 2 3 2" xfId="19681"/>
    <cellStyle name="Notas 4 2 2 3 2 4" xfId="19682"/>
    <cellStyle name="Notas 4 2 2 3 3" xfId="19683"/>
    <cellStyle name="Notas 4 2 2 3 3 2" xfId="19684"/>
    <cellStyle name="Notas 4 2 2 3 4" xfId="19685"/>
    <cellStyle name="Notas 4 2 2 3 4 2" xfId="19686"/>
    <cellStyle name="Notas 4 2 2 3 5" xfId="19687"/>
    <cellStyle name="Notas 4 2 2 4" xfId="19688"/>
    <cellStyle name="Notas 4 2 2 4 2" xfId="19689"/>
    <cellStyle name="Notas 4 2 2 4 2 2" xfId="19690"/>
    <cellStyle name="Notas 4 2 2 4 2 2 2" xfId="19691"/>
    <cellStyle name="Notas 4 2 2 4 2 3" xfId="19692"/>
    <cellStyle name="Notas 4 2 2 4 2 3 2" xfId="19693"/>
    <cellStyle name="Notas 4 2 2 4 2 4" xfId="19694"/>
    <cellStyle name="Notas 4 2 2 4 3" xfId="19695"/>
    <cellStyle name="Notas 4 2 2 4 3 2" xfId="19696"/>
    <cellStyle name="Notas 4 2 2 4 4" xfId="19697"/>
    <cellStyle name="Notas 4 2 2 4 4 2" xfId="19698"/>
    <cellStyle name="Notas 4 2 2 4 5" xfId="19699"/>
    <cellStyle name="Notas 4 2 2 5" xfId="19700"/>
    <cellStyle name="Notas 4 2 2 5 2" xfId="19701"/>
    <cellStyle name="Notas 4 2 2 5 2 2" xfId="19702"/>
    <cellStyle name="Notas 4 2 2 5 3" xfId="19703"/>
    <cellStyle name="Notas 4 2 2 5 3 2" xfId="19704"/>
    <cellStyle name="Notas 4 2 2 5 4" xfId="19705"/>
    <cellStyle name="Notas 4 2 2 6" xfId="19706"/>
    <cellStyle name="Notas 4 2 2 6 2" xfId="19707"/>
    <cellStyle name="Notas 4 2 2 7" xfId="19708"/>
    <cellStyle name="Notas 4 2 2 7 2" xfId="19709"/>
    <cellStyle name="Notas 4 2 2 8" xfId="19710"/>
    <cellStyle name="Notas 4 2 3" xfId="19711"/>
    <cellStyle name="Notas 4 2 3 2" xfId="19712"/>
    <cellStyle name="Notas 4 2 3 2 2" xfId="19713"/>
    <cellStyle name="Notas 4 2 3 2 2 2" xfId="19714"/>
    <cellStyle name="Notas 4 2 3 2 2 2 2" xfId="19715"/>
    <cellStyle name="Notas 4 2 3 2 2 3" xfId="19716"/>
    <cellStyle name="Notas 4 2 3 2 2 3 2" xfId="19717"/>
    <cellStyle name="Notas 4 2 3 2 2 4" xfId="19718"/>
    <cellStyle name="Notas 4 2 3 2 3" xfId="19719"/>
    <cellStyle name="Notas 4 2 3 2 3 2" xfId="19720"/>
    <cellStyle name="Notas 4 2 3 2 4" xfId="19721"/>
    <cellStyle name="Notas 4 2 3 2 4 2" xfId="19722"/>
    <cellStyle name="Notas 4 2 3 2 5" xfId="19723"/>
    <cellStyle name="Notas 4 2 3 3" xfId="19724"/>
    <cellStyle name="Notas 4 2 3 3 2" xfId="19725"/>
    <cellStyle name="Notas 4 2 3 3 2 2" xfId="19726"/>
    <cellStyle name="Notas 4 2 3 3 2 2 2" xfId="19727"/>
    <cellStyle name="Notas 4 2 3 3 2 3" xfId="19728"/>
    <cellStyle name="Notas 4 2 3 3 2 3 2" xfId="19729"/>
    <cellStyle name="Notas 4 2 3 3 2 4" xfId="19730"/>
    <cellStyle name="Notas 4 2 3 3 3" xfId="19731"/>
    <cellStyle name="Notas 4 2 3 3 3 2" xfId="19732"/>
    <cellStyle name="Notas 4 2 3 3 4" xfId="19733"/>
    <cellStyle name="Notas 4 2 3 3 4 2" xfId="19734"/>
    <cellStyle name="Notas 4 2 3 3 5" xfId="19735"/>
    <cellStyle name="Notas 4 2 3 4" xfId="19736"/>
    <cellStyle name="Notas 4 2 3 4 2" xfId="19737"/>
    <cellStyle name="Notas 4 2 3 4 2 2" xfId="19738"/>
    <cellStyle name="Notas 4 2 3 4 3" xfId="19739"/>
    <cellStyle name="Notas 4 2 3 4 3 2" xfId="19740"/>
    <cellStyle name="Notas 4 2 3 4 4" xfId="19741"/>
    <cellStyle name="Notas 4 2 3 5" xfId="19742"/>
    <cellStyle name="Notas 4 2 3 5 2" xfId="19743"/>
    <cellStyle name="Notas 4 2 3 6" xfId="19744"/>
    <cellStyle name="Notas 4 2 3 6 2" xfId="19745"/>
    <cellStyle name="Notas 4 2 3 7" xfId="19746"/>
    <cellStyle name="Notas 4 2 4" xfId="19747"/>
    <cellStyle name="Notas 4 2 4 2" xfId="19748"/>
    <cellStyle name="Notas 4 2 4 2 2" xfId="19749"/>
    <cellStyle name="Notas 4 2 4 2 2 2" xfId="19750"/>
    <cellStyle name="Notas 4 2 4 2 3" xfId="19751"/>
    <cellStyle name="Notas 4 2 4 2 3 2" xfId="19752"/>
    <cellStyle name="Notas 4 2 4 2 4" xfId="19753"/>
    <cellStyle name="Notas 4 2 4 3" xfId="19754"/>
    <cellStyle name="Notas 4 2 4 3 2" xfId="19755"/>
    <cellStyle name="Notas 4 2 4 4" xfId="19756"/>
    <cellStyle name="Notas 4 2 4 4 2" xfId="19757"/>
    <cellStyle name="Notas 4 2 4 5" xfId="19758"/>
    <cellStyle name="Notas 4 2 5" xfId="19759"/>
    <cellStyle name="Notas 4 2 5 2" xfId="19760"/>
    <cellStyle name="Notas 4 2 5 2 2" xfId="19761"/>
    <cellStyle name="Notas 4 2 5 2 2 2" xfId="19762"/>
    <cellStyle name="Notas 4 2 5 2 3" xfId="19763"/>
    <cellStyle name="Notas 4 2 5 2 3 2" xfId="19764"/>
    <cellStyle name="Notas 4 2 5 2 4" xfId="19765"/>
    <cellStyle name="Notas 4 2 5 3" xfId="19766"/>
    <cellStyle name="Notas 4 2 5 3 2" xfId="19767"/>
    <cellStyle name="Notas 4 2 5 4" xfId="19768"/>
    <cellStyle name="Notas 4 2 5 4 2" xfId="19769"/>
    <cellStyle name="Notas 4 2 5 5" xfId="19770"/>
    <cellStyle name="Notas 4 2 6" xfId="19771"/>
    <cellStyle name="Notas 4 2 6 2" xfId="19772"/>
    <cellStyle name="Notas 4 2 6 2 2" xfId="19773"/>
    <cellStyle name="Notas 4 2 6 2 2 2" xfId="19774"/>
    <cellStyle name="Notas 4 2 6 2 3" xfId="19775"/>
    <cellStyle name="Notas 4 2 6 2 3 2" xfId="19776"/>
    <cellStyle name="Notas 4 2 6 2 4" xfId="19777"/>
    <cellStyle name="Notas 4 2 6 3" xfId="19778"/>
    <cellStyle name="Notas 4 2 6 3 2" xfId="19779"/>
    <cellStyle name="Notas 4 2 6 4" xfId="19780"/>
    <cellStyle name="Notas 4 2 6 4 2" xfId="19781"/>
    <cellStyle name="Notas 4 2 6 5" xfId="19782"/>
    <cellStyle name="Notas 4 2 7" xfId="19783"/>
    <cellStyle name="Notas 4 2 7 2" xfId="19784"/>
    <cellStyle name="Notas 4 2 7 2 2" xfId="19785"/>
    <cellStyle name="Notas 4 2 7 3" xfId="19786"/>
    <cellStyle name="Notas 4 2 7 3 2" xfId="19787"/>
    <cellStyle name="Notas 4 2 7 4" xfId="19788"/>
    <cellStyle name="Notas 4 2 8" xfId="19789"/>
    <cellStyle name="Notas 4 2 8 2" xfId="19790"/>
    <cellStyle name="Notas 4 2 9" xfId="19791"/>
    <cellStyle name="Notas 4 2 9 2" xfId="19792"/>
    <cellStyle name="Notas 4 3" xfId="19793"/>
    <cellStyle name="Notas 4 3 2" xfId="19794"/>
    <cellStyle name="Notas 4 3 2 2" xfId="19795"/>
    <cellStyle name="Notas 4 3 2 2 2" xfId="19796"/>
    <cellStyle name="Notas 4 3 2 2 2 2" xfId="19797"/>
    <cellStyle name="Notas 4 3 2 2 3" xfId="19798"/>
    <cellStyle name="Notas 4 3 2 2 3 2" xfId="19799"/>
    <cellStyle name="Notas 4 3 2 2 4" xfId="19800"/>
    <cellStyle name="Notas 4 3 2 3" xfId="19801"/>
    <cellStyle name="Notas 4 3 2 3 2" xfId="19802"/>
    <cellStyle name="Notas 4 3 2 4" xfId="19803"/>
    <cellStyle name="Notas 4 3 2 4 2" xfId="19804"/>
    <cellStyle name="Notas 4 3 2 5" xfId="19805"/>
    <cellStyle name="Notas 4 3 3" xfId="19806"/>
    <cellStyle name="Notas 4 3 3 2" xfId="19807"/>
    <cellStyle name="Notas 4 3 3 2 2" xfId="19808"/>
    <cellStyle name="Notas 4 3 3 2 2 2" xfId="19809"/>
    <cellStyle name="Notas 4 3 3 2 3" xfId="19810"/>
    <cellStyle name="Notas 4 3 3 2 3 2" xfId="19811"/>
    <cellStyle name="Notas 4 3 3 2 4" xfId="19812"/>
    <cellStyle name="Notas 4 3 3 3" xfId="19813"/>
    <cellStyle name="Notas 4 3 3 3 2" xfId="19814"/>
    <cellStyle name="Notas 4 3 3 4" xfId="19815"/>
    <cellStyle name="Notas 4 3 3 4 2" xfId="19816"/>
    <cellStyle name="Notas 4 3 3 5" xfId="19817"/>
    <cellStyle name="Notas 4 3 4" xfId="19818"/>
    <cellStyle name="Notas 4 3 4 2" xfId="19819"/>
    <cellStyle name="Notas 4 3 4 2 2" xfId="19820"/>
    <cellStyle name="Notas 4 3 4 2 2 2" xfId="19821"/>
    <cellStyle name="Notas 4 3 4 2 3" xfId="19822"/>
    <cellStyle name="Notas 4 3 4 2 3 2" xfId="19823"/>
    <cellStyle name="Notas 4 3 4 2 4" xfId="19824"/>
    <cellStyle name="Notas 4 3 4 3" xfId="19825"/>
    <cellStyle name="Notas 4 3 4 3 2" xfId="19826"/>
    <cellStyle name="Notas 4 3 4 4" xfId="19827"/>
    <cellStyle name="Notas 4 3 4 4 2" xfId="19828"/>
    <cellStyle name="Notas 4 3 4 5" xfId="19829"/>
    <cellStyle name="Notas 4 3 5" xfId="19830"/>
    <cellStyle name="Notas 4 3 5 2" xfId="19831"/>
    <cellStyle name="Notas 4 3 5 2 2" xfId="19832"/>
    <cellStyle name="Notas 4 3 5 3" xfId="19833"/>
    <cellStyle name="Notas 4 3 5 3 2" xfId="19834"/>
    <cellStyle name="Notas 4 3 5 4" xfId="19835"/>
    <cellStyle name="Notas 4 3 6" xfId="19836"/>
    <cellStyle name="Notas 4 3 6 2" xfId="19837"/>
    <cellStyle name="Notas 4 3 7" xfId="19838"/>
    <cellStyle name="Notas 4 3 7 2" xfId="19839"/>
    <cellStyle name="Notas 4 3 8" xfId="19840"/>
    <cellStyle name="Notas 4 4" xfId="19841"/>
    <cellStyle name="Notas 4 4 2" xfId="19842"/>
    <cellStyle name="Notas 4 4 2 2" xfId="19843"/>
    <cellStyle name="Notas 4 4 2 2 2" xfId="19844"/>
    <cellStyle name="Notas 4 4 2 2 2 2" xfId="19845"/>
    <cellStyle name="Notas 4 4 2 2 3" xfId="19846"/>
    <cellStyle name="Notas 4 4 2 2 3 2" xfId="19847"/>
    <cellStyle name="Notas 4 4 2 2 4" xfId="19848"/>
    <cellStyle name="Notas 4 4 2 3" xfId="19849"/>
    <cellStyle name="Notas 4 4 2 3 2" xfId="19850"/>
    <cellStyle name="Notas 4 4 2 4" xfId="19851"/>
    <cellStyle name="Notas 4 4 2 4 2" xfId="19852"/>
    <cellStyle name="Notas 4 4 2 5" xfId="19853"/>
    <cellStyle name="Notas 4 4 3" xfId="19854"/>
    <cellStyle name="Notas 4 4 3 2" xfId="19855"/>
    <cellStyle name="Notas 4 4 3 2 2" xfId="19856"/>
    <cellStyle name="Notas 4 4 3 2 2 2" xfId="19857"/>
    <cellStyle name="Notas 4 4 3 2 3" xfId="19858"/>
    <cellStyle name="Notas 4 4 3 2 3 2" xfId="19859"/>
    <cellStyle name="Notas 4 4 3 2 4" xfId="19860"/>
    <cellStyle name="Notas 4 4 3 3" xfId="19861"/>
    <cellStyle name="Notas 4 4 3 3 2" xfId="19862"/>
    <cellStyle name="Notas 4 4 3 4" xfId="19863"/>
    <cellStyle name="Notas 4 4 3 4 2" xfId="19864"/>
    <cellStyle name="Notas 4 4 3 5" xfId="19865"/>
    <cellStyle name="Notas 4 4 4" xfId="19866"/>
    <cellStyle name="Notas 4 4 4 2" xfId="19867"/>
    <cellStyle name="Notas 4 4 4 2 2" xfId="19868"/>
    <cellStyle name="Notas 4 4 4 3" xfId="19869"/>
    <cellStyle name="Notas 4 4 4 3 2" xfId="19870"/>
    <cellStyle name="Notas 4 4 4 4" xfId="19871"/>
    <cellStyle name="Notas 4 4 5" xfId="19872"/>
    <cellStyle name="Notas 4 4 5 2" xfId="19873"/>
    <cellStyle name="Notas 4 4 6" xfId="19874"/>
    <cellStyle name="Notas 4 4 6 2" xfId="19875"/>
    <cellStyle name="Notas 4 4 7" xfId="19876"/>
    <cellStyle name="Notas 4 5" xfId="19877"/>
    <cellStyle name="Notas 4 5 2" xfId="19878"/>
    <cellStyle name="Notas 4 5 2 2" xfId="19879"/>
    <cellStyle name="Notas 4 5 2 2 2" xfId="19880"/>
    <cellStyle name="Notas 4 5 2 3" xfId="19881"/>
    <cellStyle name="Notas 4 5 2 3 2" xfId="19882"/>
    <cellStyle name="Notas 4 5 2 4" xfId="19883"/>
    <cellStyle name="Notas 4 5 3" xfId="19884"/>
    <cellStyle name="Notas 4 5 3 2" xfId="19885"/>
    <cellStyle name="Notas 4 5 4" xfId="19886"/>
    <cellStyle name="Notas 4 5 4 2" xfId="19887"/>
    <cellStyle name="Notas 4 5 5" xfId="19888"/>
    <cellStyle name="Notas 4 6" xfId="19889"/>
    <cellStyle name="Notas 4 6 2" xfId="19890"/>
    <cellStyle name="Notas 4 6 2 2" xfId="19891"/>
    <cellStyle name="Notas 4 6 2 2 2" xfId="19892"/>
    <cellStyle name="Notas 4 6 2 3" xfId="19893"/>
    <cellStyle name="Notas 4 6 2 3 2" xfId="19894"/>
    <cellStyle name="Notas 4 6 2 4" xfId="19895"/>
    <cellStyle name="Notas 4 6 3" xfId="19896"/>
    <cellStyle name="Notas 4 6 3 2" xfId="19897"/>
    <cellStyle name="Notas 4 6 4" xfId="19898"/>
    <cellStyle name="Notas 4 6 4 2" xfId="19899"/>
    <cellStyle name="Notas 4 6 5" xfId="19900"/>
    <cellStyle name="Notas 4 7" xfId="19901"/>
    <cellStyle name="Notas 4 7 2" xfId="19902"/>
    <cellStyle name="Notas 4 7 2 2" xfId="19903"/>
    <cellStyle name="Notas 4 7 2 2 2" xfId="19904"/>
    <cellStyle name="Notas 4 7 2 3" xfId="19905"/>
    <cellStyle name="Notas 4 7 2 3 2" xfId="19906"/>
    <cellStyle name="Notas 4 7 2 4" xfId="19907"/>
    <cellStyle name="Notas 4 7 3" xfId="19908"/>
    <cellStyle name="Notas 4 7 3 2" xfId="19909"/>
    <cellStyle name="Notas 4 7 4" xfId="19910"/>
    <cellStyle name="Notas 4 7 4 2" xfId="19911"/>
    <cellStyle name="Notas 4 7 5" xfId="19912"/>
    <cellStyle name="Notas 4 8" xfId="19913"/>
    <cellStyle name="Notas 4 8 2" xfId="19914"/>
    <cellStyle name="Notas 4 8 2 2" xfId="19915"/>
    <cellStyle name="Notas 4 8 3" xfId="19916"/>
    <cellStyle name="Notas 4 8 3 2" xfId="19917"/>
    <cellStyle name="Notas 4 8 4" xfId="19918"/>
    <cellStyle name="Notas 4 9" xfId="19919"/>
    <cellStyle name="Notas 4 9 2" xfId="19920"/>
    <cellStyle name="Notas 5" xfId="19921"/>
    <cellStyle name="Notas 5 2" xfId="19922"/>
    <cellStyle name="Notas 5 2 2" xfId="19923"/>
    <cellStyle name="Notas 5 2 2 2" xfId="19924"/>
    <cellStyle name="Notas 5 2 2 2 2" xfId="19925"/>
    <cellStyle name="Notas 5 2 2 3" xfId="19926"/>
    <cellStyle name="Notas 5 2 2 3 2" xfId="19927"/>
    <cellStyle name="Notas 5 2 2 4" xfId="19928"/>
    <cellStyle name="Notas 5 2 3" xfId="19929"/>
    <cellStyle name="Notas 5 2 3 2" xfId="19930"/>
    <cellStyle name="Notas 5 2 4" xfId="19931"/>
    <cellStyle name="Notas 5 2 4 2" xfId="19932"/>
    <cellStyle name="Notas 5 2 5" xfId="19933"/>
    <cellStyle name="Notas 5 3" xfId="19934"/>
    <cellStyle name="Notas 5 3 2" xfId="19935"/>
    <cellStyle name="Notas 5 3 2 2" xfId="19936"/>
    <cellStyle name="Notas 5 3 2 2 2" xfId="19937"/>
    <cellStyle name="Notas 5 3 2 3" xfId="19938"/>
    <cellStyle name="Notas 5 3 2 3 2" xfId="19939"/>
    <cellStyle name="Notas 5 3 2 4" xfId="19940"/>
    <cellStyle name="Notas 5 3 3" xfId="19941"/>
    <cellStyle name="Notas 5 3 3 2" xfId="19942"/>
    <cellStyle name="Notas 5 3 4" xfId="19943"/>
    <cellStyle name="Notas 5 3 4 2" xfId="19944"/>
    <cellStyle name="Notas 5 3 5" xfId="19945"/>
    <cellStyle name="Notas 5 4" xfId="19946"/>
    <cellStyle name="Notas 5 4 2" xfId="19947"/>
    <cellStyle name="Notas 5 4 2 2" xfId="19948"/>
    <cellStyle name="Notas 5 4 2 2 2" xfId="19949"/>
    <cellStyle name="Notas 5 4 2 3" xfId="19950"/>
    <cellStyle name="Notas 5 4 2 3 2" xfId="19951"/>
    <cellStyle name="Notas 5 4 2 4" xfId="19952"/>
    <cellStyle name="Notas 5 4 3" xfId="19953"/>
    <cellStyle name="Notas 5 4 3 2" xfId="19954"/>
    <cellStyle name="Notas 5 4 4" xfId="19955"/>
    <cellStyle name="Notas 5 4 4 2" xfId="19956"/>
    <cellStyle name="Notas 5 4 5" xfId="19957"/>
    <cellStyle name="Notas 5 5" xfId="19958"/>
    <cellStyle name="Notas 5 5 2" xfId="19959"/>
    <cellStyle name="Notas 5 5 2 2" xfId="19960"/>
    <cellStyle name="Notas 5 5 3" xfId="19961"/>
    <cellStyle name="Notas 5 5 3 2" xfId="19962"/>
    <cellStyle name="Notas 5 5 4" xfId="19963"/>
    <cellStyle name="Notas 5 6" xfId="19964"/>
    <cellStyle name="Notas 5 6 2" xfId="19965"/>
    <cellStyle name="Notas 5 7" xfId="19966"/>
    <cellStyle name="Notas 5 7 2" xfId="19967"/>
    <cellStyle name="Notas 5 8" xfId="19968"/>
    <cellStyle name="Notas 6" xfId="19969"/>
    <cellStyle name="Notas 6 2" xfId="19970"/>
    <cellStyle name="Notas 6 2 2" xfId="19971"/>
    <cellStyle name="Notas 6 2 2 2" xfId="19972"/>
    <cellStyle name="Notas 6 2 3" xfId="19973"/>
    <cellStyle name="Notas 6 2 3 2" xfId="19974"/>
    <cellStyle name="Notas 6 2 4" xfId="19975"/>
    <cellStyle name="Notas 6 3" xfId="19976"/>
    <cellStyle name="Notas 6 3 2" xfId="19977"/>
    <cellStyle name="Notas 6 4" xfId="19978"/>
    <cellStyle name="Notas 6 4 2" xfId="19979"/>
    <cellStyle name="Notas 6 5" xfId="19980"/>
    <cellStyle name="Notas 7" xfId="19981"/>
    <cellStyle name="Notas 7 2" xfId="19982"/>
    <cellStyle name="Notas 7 2 2" xfId="19983"/>
    <cellStyle name="Notas 7 2 2 2" xfId="19984"/>
    <cellStyle name="Notas 7 2 3" xfId="19985"/>
    <cellStyle name="Notas 7 2 3 2" xfId="19986"/>
    <cellStyle name="Notas 7 2 4" xfId="19987"/>
    <cellStyle name="Notas 7 3" xfId="19988"/>
    <cellStyle name="Notas 7 3 2" xfId="19989"/>
    <cellStyle name="Notas 7 4" xfId="19990"/>
    <cellStyle name="Notas 7 4 2" xfId="19991"/>
    <cellStyle name="Notas 7 5" xfId="19992"/>
    <cellStyle name="Notas 8" xfId="19993"/>
    <cellStyle name="Notas 8 2" xfId="19994"/>
    <cellStyle name="Notas 8 2 2" xfId="19995"/>
    <cellStyle name="Notas 8 2 2 2" xfId="19996"/>
    <cellStyle name="Notas 8 2 3" xfId="19997"/>
    <cellStyle name="Notas 8 2 3 2" xfId="19998"/>
    <cellStyle name="Notas 8 2 4" xfId="19999"/>
    <cellStyle name="Notas 8 3" xfId="20000"/>
    <cellStyle name="Notas 8 3 2" xfId="20001"/>
    <cellStyle name="Notas 8 4" xfId="20002"/>
    <cellStyle name="Notas 8 4 2" xfId="20003"/>
    <cellStyle name="Notas 8 5" xfId="20004"/>
    <cellStyle name="Notas 9" xfId="20005"/>
    <cellStyle name="Notas 9 2" xfId="20006"/>
    <cellStyle name="Notas 9 2 2" xfId="20007"/>
    <cellStyle name="Notas 9 2 2 2" xfId="20008"/>
    <cellStyle name="Notas 9 2 3" xfId="20009"/>
    <cellStyle name="Notas 9 2 3 2" xfId="20010"/>
    <cellStyle name="Notas 9 2 4" xfId="20011"/>
    <cellStyle name="Notas 9 3" xfId="20012"/>
    <cellStyle name="Notas 9 3 2" xfId="20013"/>
    <cellStyle name="Notas 9 4" xfId="20014"/>
    <cellStyle name="Notas 9 4 2" xfId="20015"/>
    <cellStyle name="Notas 9 5" xfId="20016"/>
    <cellStyle name="Note" xfId="18" builtinId="10" customBuiltin="1"/>
    <cellStyle name="Note 2" xfId="20017"/>
    <cellStyle name="Note 2 10" xfId="20018"/>
    <cellStyle name="Note 2 10 2" xfId="20019"/>
    <cellStyle name="Note 2 10 2 2" xfId="20020"/>
    <cellStyle name="Note 2 10 2 2 2" xfId="20021"/>
    <cellStyle name="Note 2 10 2 3" xfId="20022"/>
    <cellStyle name="Note 2 10 2 3 2" xfId="20023"/>
    <cellStyle name="Note 2 10 2 4" xfId="20024"/>
    <cellStyle name="Note 2 10 3" xfId="20025"/>
    <cellStyle name="Note 2 10 3 2" xfId="20026"/>
    <cellStyle name="Note 2 10 4" xfId="20027"/>
    <cellStyle name="Note 2 10 4 2" xfId="20028"/>
    <cellStyle name="Note 2 10 5" xfId="20029"/>
    <cellStyle name="Note 2 11" xfId="20030"/>
    <cellStyle name="Note 2 11 2" xfId="20031"/>
    <cellStyle name="Note 2 11 2 2" xfId="20032"/>
    <cellStyle name="Note 2 11 3" xfId="20033"/>
    <cellStyle name="Note 2 11 3 2" xfId="20034"/>
    <cellStyle name="Note 2 11 4" xfId="20035"/>
    <cellStyle name="Note 2 12" xfId="20036"/>
    <cellStyle name="Note 2 12 2" xfId="20037"/>
    <cellStyle name="Note 2 12 2 2" xfId="20038"/>
    <cellStyle name="Note 2 12 3" xfId="20039"/>
    <cellStyle name="Note 2 12 3 2" xfId="20040"/>
    <cellStyle name="Note 2 12 4" xfId="20041"/>
    <cellStyle name="Note 2 13" xfId="20042"/>
    <cellStyle name="Note 2 13 2" xfId="20043"/>
    <cellStyle name="Note 2 13 2 2" xfId="20044"/>
    <cellStyle name="Note 2 13 3" xfId="20045"/>
    <cellStyle name="Note 2 13 3 2" xfId="20046"/>
    <cellStyle name="Note 2 13 4" xfId="20047"/>
    <cellStyle name="Note 2 13 5" xfId="20048"/>
    <cellStyle name="Note 2 14" xfId="20049"/>
    <cellStyle name="Note 2 14 2" xfId="20050"/>
    <cellStyle name="Note 2 14 2 2" xfId="20051"/>
    <cellStyle name="Note 2 14 3" xfId="20052"/>
    <cellStyle name="Note 2 14 3 2" xfId="20053"/>
    <cellStyle name="Note 2 14 4" xfId="20054"/>
    <cellStyle name="Note 2 14 5" xfId="20055"/>
    <cellStyle name="Note 2 15" xfId="20056"/>
    <cellStyle name="Note 2 15 2" xfId="20057"/>
    <cellStyle name="Note 2 15 2 2" xfId="20058"/>
    <cellStyle name="Note 2 15 3" xfId="20059"/>
    <cellStyle name="Note 2 15 3 2" xfId="20060"/>
    <cellStyle name="Note 2 15 4" xfId="20061"/>
    <cellStyle name="Note 2 15 5" xfId="20062"/>
    <cellStyle name="Note 2 16" xfId="20063"/>
    <cellStyle name="Note 2 16 2" xfId="20064"/>
    <cellStyle name="Note 2 16 2 2" xfId="20065"/>
    <cellStyle name="Note 2 16 3" xfId="20066"/>
    <cellStyle name="Note 2 16 3 2" xfId="20067"/>
    <cellStyle name="Note 2 16 4" xfId="20068"/>
    <cellStyle name="Note 2 17" xfId="20069"/>
    <cellStyle name="Note 2 17 2" xfId="20070"/>
    <cellStyle name="Note 2 17 2 2" xfId="20071"/>
    <cellStyle name="Note 2 17 3" xfId="20072"/>
    <cellStyle name="Note 2 17 3 2" xfId="20073"/>
    <cellStyle name="Note 2 17 4" xfId="20074"/>
    <cellStyle name="Note 2 17 5" xfId="20075"/>
    <cellStyle name="Note 2 18" xfId="20076"/>
    <cellStyle name="Note 2 18 2" xfId="20077"/>
    <cellStyle name="Note 2 18 2 2" xfId="20078"/>
    <cellStyle name="Note 2 18 3" xfId="20079"/>
    <cellStyle name="Note 2 18 3 2" xfId="20080"/>
    <cellStyle name="Note 2 18 4" xfId="20081"/>
    <cellStyle name="Note 2 19" xfId="20082"/>
    <cellStyle name="Note 2 19 2" xfId="20083"/>
    <cellStyle name="Note 2 19 2 2" xfId="20084"/>
    <cellStyle name="Note 2 19 3" xfId="20085"/>
    <cellStyle name="Note 2 19 3 2" xfId="20086"/>
    <cellStyle name="Note 2 19 4" xfId="20087"/>
    <cellStyle name="Note 2 19 5" xfId="20088"/>
    <cellStyle name="Note 2 2" xfId="20089"/>
    <cellStyle name="Note 2 2 10" xfId="20090"/>
    <cellStyle name="Note 2 2 10 2" xfId="20091"/>
    <cellStyle name="Note 2 2 10 2 2" xfId="20092"/>
    <cellStyle name="Note 2 2 10 3" xfId="20093"/>
    <cellStyle name="Note 2 2 10 3 2" xfId="20094"/>
    <cellStyle name="Note 2 2 10 4" xfId="20095"/>
    <cellStyle name="Note 2 2 11" xfId="20096"/>
    <cellStyle name="Note 2 2 11 2" xfId="20097"/>
    <cellStyle name="Note 2 2 11 2 2" xfId="20098"/>
    <cellStyle name="Note 2 2 11 3" xfId="20099"/>
    <cellStyle name="Note 2 2 11 3 2" xfId="20100"/>
    <cellStyle name="Note 2 2 11 4" xfId="20101"/>
    <cellStyle name="Note 2 2 11 5" xfId="20102"/>
    <cellStyle name="Note 2 2 12" xfId="20103"/>
    <cellStyle name="Note 2 2 12 2" xfId="20104"/>
    <cellStyle name="Note 2 2 12 2 2" xfId="20105"/>
    <cellStyle name="Note 2 2 12 3" xfId="20106"/>
    <cellStyle name="Note 2 2 12 3 2" xfId="20107"/>
    <cellStyle name="Note 2 2 12 4" xfId="20108"/>
    <cellStyle name="Note 2 2 12 5" xfId="20109"/>
    <cellStyle name="Note 2 2 13" xfId="20110"/>
    <cellStyle name="Note 2 2 13 2" xfId="20111"/>
    <cellStyle name="Note 2 2 13 2 2" xfId="20112"/>
    <cellStyle name="Note 2 2 13 3" xfId="20113"/>
    <cellStyle name="Note 2 2 13 3 2" xfId="20114"/>
    <cellStyle name="Note 2 2 13 4" xfId="20115"/>
    <cellStyle name="Note 2 2 13 5" xfId="20116"/>
    <cellStyle name="Note 2 2 14" xfId="20117"/>
    <cellStyle name="Note 2 2 14 2" xfId="20118"/>
    <cellStyle name="Note 2 2 14 2 2" xfId="20119"/>
    <cellStyle name="Note 2 2 14 3" xfId="20120"/>
    <cellStyle name="Note 2 2 14 3 2" xfId="20121"/>
    <cellStyle name="Note 2 2 14 4" xfId="20122"/>
    <cellStyle name="Note 2 2 14 5" xfId="20123"/>
    <cellStyle name="Note 2 2 15" xfId="20124"/>
    <cellStyle name="Note 2 2 15 2" xfId="20125"/>
    <cellStyle name="Note 2 2 15 2 2" xfId="20126"/>
    <cellStyle name="Note 2 2 15 3" xfId="20127"/>
    <cellStyle name="Note 2 2 15 3 2" xfId="20128"/>
    <cellStyle name="Note 2 2 15 4" xfId="20129"/>
    <cellStyle name="Note 2 2 15 5" xfId="20130"/>
    <cellStyle name="Note 2 2 16" xfId="20131"/>
    <cellStyle name="Note 2 2 16 2" xfId="20132"/>
    <cellStyle name="Note 2 2 16 2 2" xfId="20133"/>
    <cellStyle name="Note 2 2 16 3" xfId="20134"/>
    <cellStyle name="Note 2 2 16 3 2" xfId="20135"/>
    <cellStyle name="Note 2 2 16 4" xfId="20136"/>
    <cellStyle name="Note 2 2 17" xfId="20137"/>
    <cellStyle name="Note 2 2 17 2" xfId="20138"/>
    <cellStyle name="Note 2 2 17 2 2" xfId="20139"/>
    <cellStyle name="Note 2 2 17 3" xfId="20140"/>
    <cellStyle name="Note 2 2 17 3 2" xfId="20141"/>
    <cellStyle name="Note 2 2 17 4" xfId="20142"/>
    <cellStyle name="Note 2 2 17 5" xfId="20143"/>
    <cellStyle name="Note 2 2 18" xfId="20144"/>
    <cellStyle name="Note 2 2 18 2" xfId="20145"/>
    <cellStyle name="Note 2 2 18 2 2" xfId="20146"/>
    <cellStyle name="Note 2 2 18 3" xfId="20147"/>
    <cellStyle name="Note 2 2 18 3 2" xfId="20148"/>
    <cellStyle name="Note 2 2 18 4" xfId="20149"/>
    <cellStyle name="Note 2 2 19" xfId="20150"/>
    <cellStyle name="Note 2 2 19 2" xfId="20151"/>
    <cellStyle name="Note 2 2 19 2 2" xfId="20152"/>
    <cellStyle name="Note 2 2 19 3" xfId="20153"/>
    <cellStyle name="Note 2 2 19 3 2" xfId="20154"/>
    <cellStyle name="Note 2 2 19 4" xfId="20155"/>
    <cellStyle name="Note 2 2 19 5" xfId="20156"/>
    <cellStyle name="Note 2 2 2" xfId="20157"/>
    <cellStyle name="Note 2 2 2 10" xfId="20158"/>
    <cellStyle name="Note 2 2 2 10 2" xfId="20159"/>
    <cellStyle name="Note 2 2 2 11" xfId="20160"/>
    <cellStyle name="Note 2 2 2 2" xfId="20161"/>
    <cellStyle name="Note 2 2 2 2 10" xfId="20162"/>
    <cellStyle name="Note 2 2 2 2 2" xfId="20163"/>
    <cellStyle name="Note 2 2 2 2 2 2" xfId="20164"/>
    <cellStyle name="Note 2 2 2 2 2 2 2" xfId="20165"/>
    <cellStyle name="Note 2 2 2 2 2 2 2 2" xfId="20166"/>
    <cellStyle name="Note 2 2 2 2 2 2 2 2 2" xfId="20167"/>
    <cellStyle name="Note 2 2 2 2 2 2 2 3" xfId="20168"/>
    <cellStyle name="Note 2 2 2 2 2 2 2 3 2" xfId="20169"/>
    <cellStyle name="Note 2 2 2 2 2 2 2 4" xfId="20170"/>
    <cellStyle name="Note 2 2 2 2 2 2 3" xfId="20171"/>
    <cellStyle name="Note 2 2 2 2 2 2 3 2" xfId="20172"/>
    <cellStyle name="Note 2 2 2 2 2 2 4" xfId="20173"/>
    <cellStyle name="Note 2 2 2 2 2 2 4 2" xfId="20174"/>
    <cellStyle name="Note 2 2 2 2 2 2 5" xfId="20175"/>
    <cellStyle name="Note 2 2 2 2 2 3" xfId="20176"/>
    <cellStyle name="Note 2 2 2 2 2 3 2" xfId="20177"/>
    <cellStyle name="Note 2 2 2 2 2 3 2 2" xfId="20178"/>
    <cellStyle name="Note 2 2 2 2 2 3 2 2 2" xfId="20179"/>
    <cellStyle name="Note 2 2 2 2 2 3 2 3" xfId="20180"/>
    <cellStyle name="Note 2 2 2 2 2 3 2 3 2" xfId="20181"/>
    <cellStyle name="Note 2 2 2 2 2 3 2 4" xfId="20182"/>
    <cellStyle name="Note 2 2 2 2 2 3 3" xfId="20183"/>
    <cellStyle name="Note 2 2 2 2 2 3 3 2" xfId="20184"/>
    <cellStyle name="Note 2 2 2 2 2 3 4" xfId="20185"/>
    <cellStyle name="Note 2 2 2 2 2 3 4 2" xfId="20186"/>
    <cellStyle name="Note 2 2 2 2 2 3 5" xfId="20187"/>
    <cellStyle name="Note 2 2 2 2 2 4" xfId="20188"/>
    <cellStyle name="Note 2 2 2 2 2 4 2" xfId="20189"/>
    <cellStyle name="Note 2 2 2 2 2 4 2 2" xfId="20190"/>
    <cellStyle name="Note 2 2 2 2 2 4 2 2 2" xfId="20191"/>
    <cellStyle name="Note 2 2 2 2 2 4 2 3" xfId="20192"/>
    <cellStyle name="Note 2 2 2 2 2 4 2 3 2" xfId="20193"/>
    <cellStyle name="Note 2 2 2 2 2 4 2 4" xfId="20194"/>
    <cellStyle name="Note 2 2 2 2 2 4 3" xfId="20195"/>
    <cellStyle name="Note 2 2 2 2 2 4 3 2" xfId="20196"/>
    <cellStyle name="Note 2 2 2 2 2 4 4" xfId="20197"/>
    <cellStyle name="Note 2 2 2 2 2 4 4 2" xfId="20198"/>
    <cellStyle name="Note 2 2 2 2 2 4 5" xfId="20199"/>
    <cellStyle name="Note 2 2 2 2 2 5" xfId="20200"/>
    <cellStyle name="Note 2 2 2 2 2 5 2" xfId="20201"/>
    <cellStyle name="Note 2 2 2 2 2 5 2 2" xfId="20202"/>
    <cellStyle name="Note 2 2 2 2 2 5 3" xfId="20203"/>
    <cellStyle name="Note 2 2 2 2 2 5 3 2" xfId="20204"/>
    <cellStyle name="Note 2 2 2 2 2 5 4" xfId="20205"/>
    <cellStyle name="Note 2 2 2 2 2 6" xfId="20206"/>
    <cellStyle name="Note 2 2 2 2 2 6 2" xfId="20207"/>
    <cellStyle name="Note 2 2 2 2 2 7" xfId="20208"/>
    <cellStyle name="Note 2 2 2 2 2 7 2" xfId="20209"/>
    <cellStyle name="Note 2 2 2 2 2 8" xfId="20210"/>
    <cellStyle name="Note 2 2 2 2 3" xfId="20211"/>
    <cellStyle name="Note 2 2 2 2 3 2" xfId="20212"/>
    <cellStyle name="Note 2 2 2 2 3 2 2" xfId="20213"/>
    <cellStyle name="Note 2 2 2 2 3 2 2 2" xfId="20214"/>
    <cellStyle name="Note 2 2 2 2 3 2 2 2 2" xfId="20215"/>
    <cellStyle name="Note 2 2 2 2 3 2 2 3" xfId="20216"/>
    <cellStyle name="Note 2 2 2 2 3 2 2 3 2" xfId="20217"/>
    <cellStyle name="Note 2 2 2 2 3 2 2 4" xfId="20218"/>
    <cellStyle name="Note 2 2 2 2 3 2 3" xfId="20219"/>
    <cellStyle name="Note 2 2 2 2 3 2 3 2" xfId="20220"/>
    <cellStyle name="Note 2 2 2 2 3 2 4" xfId="20221"/>
    <cellStyle name="Note 2 2 2 2 3 2 4 2" xfId="20222"/>
    <cellStyle name="Note 2 2 2 2 3 2 5" xfId="20223"/>
    <cellStyle name="Note 2 2 2 2 3 3" xfId="20224"/>
    <cellStyle name="Note 2 2 2 2 3 3 2" xfId="20225"/>
    <cellStyle name="Note 2 2 2 2 3 3 2 2" xfId="20226"/>
    <cellStyle name="Note 2 2 2 2 3 3 2 2 2" xfId="20227"/>
    <cellStyle name="Note 2 2 2 2 3 3 2 3" xfId="20228"/>
    <cellStyle name="Note 2 2 2 2 3 3 2 3 2" xfId="20229"/>
    <cellStyle name="Note 2 2 2 2 3 3 2 4" xfId="20230"/>
    <cellStyle name="Note 2 2 2 2 3 3 3" xfId="20231"/>
    <cellStyle name="Note 2 2 2 2 3 3 3 2" xfId="20232"/>
    <cellStyle name="Note 2 2 2 2 3 3 4" xfId="20233"/>
    <cellStyle name="Note 2 2 2 2 3 3 4 2" xfId="20234"/>
    <cellStyle name="Note 2 2 2 2 3 3 5" xfId="20235"/>
    <cellStyle name="Note 2 2 2 2 3 4" xfId="20236"/>
    <cellStyle name="Note 2 2 2 2 3 4 2" xfId="20237"/>
    <cellStyle name="Note 2 2 2 2 3 4 2 2" xfId="20238"/>
    <cellStyle name="Note 2 2 2 2 3 4 3" xfId="20239"/>
    <cellStyle name="Note 2 2 2 2 3 4 3 2" xfId="20240"/>
    <cellStyle name="Note 2 2 2 2 3 4 4" xfId="20241"/>
    <cellStyle name="Note 2 2 2 2 3 5" xfId="20242"/>
    <cellStyle name="Note 2 2 2 2 3 5 2" xfId="20243"/>
    <cellStyle name="Note 2 2 2 2 3 6" xfId="20244"/>
    <cellStyle name="Note 2 2 2 2 3 6 2" xfId="20245"/>
    <cellStyle name="Note 2 2 2 2 3 7" xfId="20246"/>
    <cellStyle name="Note 2 2 2 2 4" xfId="20247"/>
    <cellStyle name="Note 2 2 2 2 4 2" xfId="20248"/>
    <cellStyle name="Note 2 2 2 2 4 2 2" xfId="20249"/>
    <cellStyle name="Note 2 2 2 2 4 2 2 2" xfId="20250"/>
    <cellStyle name="Note 2 2 2 2 4 2 3" xfId="20251"/>
    <cellStyle name="Note 2 2 2 2 4 2 3 2" xfId="20252"/>
    <cellStyle name="Note 2 2 2 2 4 2 4" xfId="20253"/>
    <cellStyle name="Note 2 2 2 2 4 3" xfId="20254"/>
    <cellStyle name="Note 2 2 2 2 4 3 2" xfId="20255"/>
    <cellStyle name="Note 2 2 2 2 4 4" xfId="20256"/>
    <cellStyle name="Note 2 2 2 2 4 4 2" xfId="20257"/>
    <cellStyle name="Note 2 2 2 2 4 5" xfId="20258"/>
    <cellStyle name="Note 2 2 2 2 5" xfId="20259"/>
    <cellStyle name="Note 2 2 2 2 5 2" xfId="20260"/>
    <cellStyle name="Note 2 2 2 2 5 2 2" xfId="20261"/>
    <cellStyle name="Note 2 2 2 2 5 2 2 2" xfId="20262"/>
    <cellStyle name="Note 2 2 2 2 5 2 3" xfId="20263"/>
    <cellStyle name="Note 2 2 2 2 5 2 3 2" xfId="20264"/>
    <cellStyle name="Note 2 2 2 2 5 2 4" xfId="20265"/>
    <cellStyle name="Note 2 2 2 2 5 3" xfId="20266"/>
    <cellStyle name="Note 2 2 2 2 5 3 2" xfId="20267"/>
    <cellStyle name="Note 2 2 2 2 5 4" xfId="20268"/>
    <cellStyle name="Note 2 2 2 2 5 4 2" xfId="20269"/>
    <cellStyle name="Note 2 2 2 2 5 5" xfId="20270"/>
    <cellStyle name="Note 2 2 2 2 6" xfId="20271"/>
    <cellStyle name="Note 2 2 2 2 6 2" xfId="20272"/>
    <cellStyle name="Note 2 2 2 2 6 2 2" xfId="20273"/>
    <cellStyle name="Note 2 2 2 2 6 2 2 2" xfId="20274"/>
    <cellStyle name="Note 2 2 2 2 6 2 3" xfId="20275"/>
    <cellStyle name="Note 2 2 2 2 6 2 3 2" xfId="20276"/>
    <cellStyle name="Note 2 2 2 2 6 2 4" xfId="20277"/>
    <cellStyle name="Note 2 2 2 2 6 3" xfId="20278"/>
    <cellStyle name="Note 2 2 2 2 6 3 2" xfId="20279"/>
    <cellStyle name="Note 2 2 2 2 6 4" xfId="20280"/>
    <cellStyle name="Note 2 2 2 2 6 4 2" xfId="20281"/>
    <cellStyle name="Note 2 2 2 2 6 5" xfId="20282"/>
    <cellStyle name="Note 2 2 2 2 7" xfId="20283"/>
    <cellStyle name="Note 2 2 2 2 7 2" xfId="20284"/>
    <cellStyle name="Note 2 2 2 2 7 2 2" xfId="20285"/>
    <cellStyle name="Note 2 2 2 2 7 3" xfId="20286"/>
    <cellStyle name="Note 2 2 2 2 7 3 2" xfId="20287"/>
    <cellStyle name="Note 2 2 2 2 7 4" xfId="20288"/>
    <cellStyle name="Note 2 2 2 2 8" xfId="20289"/>
    <cellStyle name="Note 2 2 2 2 8 2" xfId="20290"/>
    <cellStyle name="Note 2 2 2 2 9" xfId="20291"/>
    <cellStyle name="Note 2 2 2 2 9 2" xfId="20292"/>
    <cellStyle name="Note 2 2 2 3" xfId="20293"/>
    <cellStyle name="Note 2 2 2 3 2" xfId="20294"/>
    <cellStyle name="Note 2 2 2 3 2 2" xfId="20295"/>
    <cellStyle name="Note 2 2 2 3 2 2 2" xfId="20296"/>
    <cellStyle name="Note 2 2 2 3 2 2 2 2" xfId="20297"/>
    <cellStyle name="Note 2 2 2 3 2 2 3" xfId="20298"/>
    <cellStyle name="Note 2 2 2 3 2 2 3 2" xfId="20299"/>
    <cellStyle name="Note 2 2 2 3 2 2 4" xfId="20300"/>
    <cellStyle name="Note 2 2 2 3 2 3" xfId="20301"/>
    <cellStyle name="Note 2 2 2 3 2 3 2" xfId="20302"/>
    <cellStyle name="Note 2 2 2 3 2 4" xfId="20303"/>
    <cellStyle name="Note 2 2 2 3 2 4 2" xfId="20304"/>
    <cellStyle name="Note 2 2 2 3 2 5" xfId="20305"/>
    <cellStyle name="Note 2 2 2 3 3" xfId="20306"/>
    <cellStyle name="Note 2 2 2 3 3 2" xfId="20307"/>
    <cellStyle name="Note 2 2 2 3 3 2 2" xfId="20308"/>
    <cellStyle name="Note 2 2 2 3 3 2 2 2" xfId="20309"/>
    <cellStyle name="Note 2 2 2 3 3 2 3" xfId="20310"/>
    <cellStyle name="Note 2 2 2 3 3 2 3 2" xfId="20311"/>
    <cellStyle name="Note 2 2 2 3 3 2 4" xfId="20312"/>
    <cellStyle name="Note 2 2 2 3 3 3" xfId="20313"/>
    <cellStyle name="Note 2 2 2 3 3 3 2" xfId="20314"/>
    <cellStyle name="Note 2 2 2 3 3 4" xfId="20315"/>
    <cellStyle name="Note 2 2 2 3 3 4 2" xfId="20316"/>
    <cellStyle name="Note 2 2 2 3 3 5" xfId="20317"/>
    <cellStyle name="Note 2 2 2 3 4" xfId="20318"/>
    <cellStyle name="Note 2 2 2 3 4 2" xfId="20319"/>
    <cellStyle name="Note 2 2 2 3 4 2 2" xfId="20320"/>
    <cellStyle name="Note 2 2 2 3 4 2 2 2" xfId="20321"/>
    <cellStyle name="Note 2 2 2 3 4 2 3" xfId="20322"/>
    <cellStyle name="Note 2 2 2 3 4 2 3 2" xfId="20323"/>
    <cellStyle name="Note 2 2 2 3 4 2 4" xfId="20324"/>
    <cellStyle name="Note 2 2 2 3 4 3" xfId="20325"/>
    <cellStyle name="Note 2 2 2 3 4 3 2" xfId="20326"/>
    <cellStyle name="Note 2 2 2 3 4 4" xfId="20327"/>
    <cellStyle name="Note 2 2 2 3 4 4 2" xfId="20328"/>
    <cellStyle name="Note 2 2 2 3 4 5" xfId="20329"/>
    <cellStyle name="Note 2 2 2 3 5" xfId="20330"/>
    <cellStyle name="Note 2 2 2 3 5 2" xfId="20331"/>
    <cellStyle name="Note 2 2 2 3 5 2 2" xfId="20332"/>
    <cellStyle name="Note 2 2 2 3 5 3" xfId="20333"/>
    <cellStyle name="Note 2 2 2 3 5 3 2" xfId="20334"/>
    <cellStyle name="Note 2 2 2 3 5 4" xfId="20335"/>
    <cellStyle name="Note 2 2 2 3 6" xfId="20336"/>
    <cellStyle name="Note 2 2 2 3 6 2" xfId="20337"/>
    <cellStyle name="Note 2 2 2 3 7" xfId="20338"/>
    <cellStyle name="Note 2 2 2 3 7 2" xfId="20339"/>
    <cellStyle name="Note 2 2 2 3 8" xfId="20340"/>
    <cellStyle name="Note 2 2 2 4" xfId="20341"/>
    <cellStyle name="Note 2 2 2 4 2" xfId="20342"/>
    <cellStyle name="Note 2 2 2 4 2 2" xfId="20343"/>
    <cellStyle name="Note 2 2 2 4 2 2 2" xfId="20344"/>
    <cellStyle name="Note 2 2 2 4 2 2 2 2" xfId="20345"/>
    <cellStyle name="Note 2 2 2 4 2 2 3" xfId="20346"/>
    <cellStyle name="Note 2 2 2 4 2 2 3 2" xfId="20347"/>
    <cellStyle name="Note 2 2 2 4 2 2 4" xfId="20348"/>
    <cellStyle name="Note 2 2 2 4 2 3" xfId="20349"/>
    <cellStyle name="Note 2 2 2 4 2 3 2" xfId="20350"/>
    <cellStyle name="Note 2 2 2 4 2 4" xfId="20351"/>
    <cellStyle name="Note 2 2 2 4 2 4 2" xfId="20352"/>
    <cellStyle name="Note 2 2 2 4 2 5" xfId="20353"/>
    <cellStyle name="Note 2 2 2 4 3" xfId="20354"/>
    <cellStyle name="Note 2 2 2 4 3 2" xfId="20355"/>
    <cellStyle name="Note 2 2 2 4 3 2 2" xfId="20356"/>
    <cellStyle name="Note 2 2 2 4 3 2 2 2" xfId="20357"/>
    <cellStyle name="Note 2 2 2 4 3 2 3" xfId="20358"/>
    <cellStyle name="Note 2 2 2 4 3 2 3 2" xfId="20359"/>
    <cellStyle name="Note 2 2 2 4 3 2 4" xfId="20360"/>
    <cellStyle name="Note 2 2 2 4 3 3" xfId="20361"/>
    <cellStyle name="Note 2 2 2 4 3 3 2" xfId="20362"/>
    <cellStyle name="Note 2 2 2 4 3 4" xfId="20363"/>
    <cellStyle name="Note 2 2 2 4 3 4 2" xfId="20364"/>
    <cellStyle name="Note 2 2 2 4 3 5" xfId="20365"/>
    <cellStyle name="Note 2 2 2 4 4" xfId="20366"/>
    <cellStyle name="Note 2 2 2 4 4 2" xfId="20367"/>
    <cellStyle name="Note 2 2 2 4 4 2 2" xfId="20368"/>
    <cellStyle name="Note 2 2 2 4 4 3" xfId="20369"/>
    <cellStyle name="Note 2 2 2 4 4 3 2" xfId="20370"/>
    <cellStyle name="Note 2 2 2 4 4 4" xfId="20371"/>
    <cellStyle name="Note 2 2 2 4 5" xfId="20372"/>
    <cellStyle name="Note 2 2 2 4 5 2" xfId="20373"/>
    <cellStyle name="Note 2 2 2 4 6" xfId="20374"/>
    <cellStyle name="Note 2 2 2 4 6 2" xfId="20375"/>
    <cellStyle name="Note 2 2 2 4 7" xfId="20376"/>
    <cellStyle name="Note 2 2 2 5" xfId="20377"/>
    <cellStyle name="Note 2 2 2 5 2" xfId="20378"/>
    <cellStyle name="Note 2 2 2 5 2 2" xfId="20379"/>
    <cellStyle name="Note 2 2 2 5 2 2 2" xfId="20380"/>
    <cellStyle name="Note 2 2 2 5 2 3" xfId="20381"/>
    <cellStyle name="Note 2 2 2 5 2 3 2" xfId="20382"/>
    <cellStyle name="Note 2 2 2 5 2 4" xfId="20383"/>
    <cellStyle name="Note 2 2 2 5 3" xfId="20384"/>
    <cellStyle name="Note 2 2 2 5 3 2" xfId="20385"/>
    <cellStyle name="Note 2 2 2 5 4" xfId="20386"/>
    <cellStyle name="Note 2 2 2 5 4 2" xfId="20387"/>
    <cellStyle name="Note 2 2 2 5 5" xfId="20388"/>
    <cellStyle name="Note 2 2 2 6" xfId="20389"/>
    <cellStyle name="Note 2 2 2 6 2" xfId="20390"/>
    <cellStyle name="Note 2 2 2 6 2 2" xfId="20391"/>
    <cellStyle name="Note 2 2 2 6 2 2 2" xfId="20392"/>
    <cellStyle name="Note 2 2 2 6 2 3" xfId="20393"/>
    <cellStyle name="Note 2 2 2 6 2 3 2" xfId="20394"/>
    <cellStyle name="Note 2 2 2 6 2 4" xfId="20395"/>
    <cellStyle name="Note 2 2 2 6 3" xfId="20396"/>
    <cellStyle name="Note 2 2 2 6 3 2" xfId="20397"/>
    <cellStyle name="Note 2 2 2 6 4" xfId="20398"/>
    <cellStyle name="Note 2 2 2 6 4 2" xfId="20399"/>
    <cellStyle name="Note 2 2 2 6 5" xfId="20400"/>
    <cellStyle name="Note 2 2 2 7" xfId="20401"/>
    <cellStyle name="Note 2 2 2 7 2" xfId="20402"/>
    <cellStyle name="Note 2 2 2 7 2 2" xfId="20403"/>
    <cellStyle name="Note 2 2 2 7 2 2 2" xfId="20404"/>
    <cellStyle name="Note 2 2 2 7 2 3" xfId="20405"/>
    <cellStyle name="Note 2 2 2 7 2 3 2" xfId="20406"/>
    <cellStyle name="Note 2 2 2 7 2 4" xfId="20407"/>
    <cellStyle name="Note 2 2 2 7 3" xfId="20408"/>
    <cellStyle name="Note 2 2 2 7 3 2" xfId="20409"/>
    <cellStyle name="Note 2 2 2 7 4" xfId="20410"/>
    <cellStyle name="Note 2 2 2 7 4 2" xfId="20411"/>
    <cellStyle name="Note 2 2 2 7 5" xfId="20412"/>
    <cellStyle name="Note 2 2 2 8" xfId="20413"/>
    <cellStyle name="Note 2 2 2 8 2" xfId="20414"/>
    <cellStyle name="Note 2 2 2 8 2 2" xfId="20415"/>
    <cellStyle name="Note 2 2 2 8 3" xfId="20416"/>
    <cellStyle name="Note 2 2 2 8 3 2" xfId="20417"/>
    <cellStyle name="Note 2 2 2 8 4" xfId="20418"/>
    <cellStyle name="Note 2 2 2 9" xfId="20419"/>
    <cellStyle name="Note 2 2 2 9 2" xfId="20420"/>
    <cellStyle name="Note 2 2 20" xfId="20421"/>
    <cellStyle name="Note 2 2 20 2" xfId="20422"/>
    <cellStyle name="Note 2 2 20 2 2" xfId="20423"/>
    <cellStyle name="Note 2 2 20 3" xfId="20424"/>
    <cellStyle name="Note 2 2 20 3 2" xfId="20425"/>
    <cellStyle name="Note 2 2 20 4" xfId="20426"/>
    <cellStyle name="Note 2 2 20 5" xfId="20427"/>
    <cellStyle name="Note 2 2 21" xfId="20428"/>
    <cellStyle name="Note 2 2 21 2" xfId="20429"/>
    <cellStyle name="Note 2 2 21 2 2" xfId="20430"/>
    <cellStyle name="Note 2 2 21 3" xfId="20431"/>
    <cellStyle name="Note 2 2 21 3 2" xfId="20432"/>
    <cellStyle name="Note 2 2 21 4" xfId="20433"/>
    <cellStyle name="Note 2 2 21 5" xfId="20434"/>
    <cellStyle name="Note 2 2 22" xfId="20435"/>
    <cellStyle name="Note 2 2 22 2" xfId="20436"/>
    <cellStyle name="Note 2 2 23" xfId="20437"/>
    <cellStyle name="Note 2 2 23 2" xfId="20438"/>
    <cellStyle name="Note 2 2 24" xfId="20439"/>
    <cellStyle name="Note 2 2 24 2" xfId="20440"/>
    <cellStyle name="Note 2 2 3" xfId="20441"/>
    <cellStyle name="Note 2 2 3 10" xfId="20442"/>
    <cellStyle name="Note 2 2 3 10 2" xfId="20443"/>
    <cellStyle name="Note 2 2 3 11" xfId="20444"/>
    <cellStyle name="Note 2 2 3 2" xfId="20445"/>
    <cellStyle name="Note 2 2 3 2 10" xfId="20446"/>
    <cellStyle name="Note 2 2 3 2 2" xfId="20447"/>
    <cellStyle name="Note 2 2 3 2 2 2" xfId="20448"/>
    <cellStyle name="Note 2 2 3 2 2 2 2" xfId="20449"/>
    <cellStyle name="Note 2 2 3 2 2 2 2 2" xfId="20450"/>
    <cellStyle name="Note 2 2 3 2 2 2 2 2 2" xfId="20451"/>
    <cellStyle name="Note 2 2 3 2 2 2 2 3" xfId="20452"/>
    <cellStyle name="Note 2 2 3 2 2 2 2 3 2" xfId="20453"/>
    <cellStyle name="Note 2 2 3 2 2 2 2 4" xfId="20454"/>
    <cellStyle name="Note 2 2 3 2 2 2 3" xfId="20455"/>
    <cellStyle name="Note 2 2 3 2 2 2 3 2" xfId="20456"/>
    <cellStyle name="Note 2 2 3 2 2 2 4" xfId="20457"/>
    <cellStyle name="Note 2 2 3 2 2 2 4 2" xfId="20458"/>
    <cellStyle name="Note 2 2 3 2 2 2 5" xfId="20459"/>
    <cellStyle name="Note 2 2 3 2 2 3" xfId="20460"/>
    <cellStyle name="Note 2 2 3 2 2 3 2" xfId="20461"/>
    <cellStyle name="Note 2 2 3 2 2 3 2 2" xfId="20462"/>
    <cellStyle name="Note 2 2 3 2 2 3 2 2 2" xfId="20463"/>
    <cellStyle name="Note 2 2 3 2 2 3 2 3" xfId="20464"/>
    <cellStyle name="Note 2 2 3 2 2 3 2 3 2" xfId="20465"/>
    <cellStyle name="Note 2 2 3 2 2 3 2 4" xfId="20466"/>
    <cellStyle name="Note 2 2 3 2 2 3 3" xfId="20467"/>
    <cellStyle name="Note 2 2 3 2 2 3 3 2" xfId="20468"/>
    <cellStyle name="Note 2 2 3 2 2 3 4" xfId="20469"/>
    <cellStyle name="Note 2 2 3 2 2 3 4 2" xfId="20470"/>
    <cellStyle name="Note 2 2 3 2 2 3 5" xfId="20471"/>
    <cellStyle name="Note 2 2 3 2 2 4" xfId="20472"/>
    <cellStyle name="Note 2 2 3 2 2 4 2" xfId="20473"/>
    <cellStyle name="Note 2 2 3 2 2 4 2 2" xfId="20474"/>
    <cellStyle name="Note 2 2 3 2 2 4 2 2 2" xfId="20475"/>
    <cellStyle name="Note 2 2 3 2 2 4 2 3" xfId="20476"/>
    <cellStyle name="Note 2 2 3 2 2 4 2 3 2" xfId="20477"/>
    <cellStyle name="Note 2 2 3 2 2 4 2 4" xfId="20478"/>
    <cellStyle name="Note 2 2 3 2 2 4 3" xfId="20479"/>
    <cellStyle name="Note 2 2 3 2 2 4 3 2" xfId="20480"/>
    <cellStyle name="Note 2 2 3 2 2 4 4" xfId="20481"/>
    <cellStyle name="Note 2 2 3 2 2 4 4 2" xfId="20482"/>
    <cellStyle name="Note 2 2 3 2 2 4 5" xfId="20483"/>
    <cellStyle name="Note 2 2 3 2 2 5" xfId="20484"/>
    <cellStyle name="Note 2 2 3 2 2 5 2" xfId="20485"/>
    <cellStyle name="Note 2 2 3 2 2 5 2 2" xfId="20486"/>
    <cellStyle name="Note 2 2 3 2 2 5 3" xfId="20487"/>
    <cellStyle name="Note 2 2 3 2 2 5 3 2" xfId="20488"/>
    <cellStyle name="Note 2 2 3 2 2 5 4" xfId="20489"/>
    <cellStyle name="Note 2 2 3 2 2 6" xfId="20490"/>
    <cellStyle name="Note 2 2 3 2 2 6 2" xfId="20491"/>
    <cellStyle name="Note 2 2 3 2 2 7" xfId="20492"/>
    <cellStyle name="Note 2 2 3 2 2 7 2" xfId="20493"/>
    <cellStyle name="Note 2 2 3 2 2 8" xfId="20494"/>
    <cellStyle name="Note 2 2 3 2 3" xfId="20495"/>
    <cellStyle name="Note 2 2 3 2 3 2" xfId="20496"/>
    <cellStyle name="Note 2 2 3 2 3 2 2" xfId="20497"/>
    <cellStyle name="Note 2 2 3 2 3 2 2 2" xfId="20498"/>
    <cellStyle name="Note 2 2 3 2 3 2 2 2 2" xfId="20499"/>
    <cellStyle name="Note 2 2 3 2 3 2 2 3" xfId="20500"/>
    <cellStyle name="Note 2 2 3 2 3 2 2 3 2" xfId="20501"/>
    <cellStyle name="Note 2 2 3 2 3 2 2 4" xfId="20502"/>
    <cellStyle name="Note 2 2 3 2 3 2 3" xfId="20503"/>
    <cellStyle name="Note 2 2 3 2 3 2 3 2" xfId="20504"/>
    <cellStyle name="Note 2 2 3 2 3 2 4" xfId="20505"/>
    <cellStyle name="Note 2 2 3 2 3 2 4 2" xfId="20506"/>
    <cellStyle name="Note 2 2 3 2 3 2 5" xfId="20507"/>
    <cellStyle name="Note 2 2 3 2 3 3" xfId="20508"/>
    <cellStyle name="Note 2 2 3 2 3 3 2" xfId="20509"/>
    <cellStyle name="Note 2 2 3 2 3 3 2 2" xfId="20510"/>
    <cellStyle name="Note 2 2 3 2 3 3 2 2 2" xfId="20511"/>
    <cellStyle name="Note 2 2 3 2 3 3 2 3" xfId="20512"/>
    <cellStyle name="Note 2 2 3 2 3 3 2 3 2" xfId="20513"/>
    <cellStyle name="Note 2 2 3 2 3 3 2 4" xfId="20514"/>
    <cellStyle name="Note 2 2 3 2 3 3 3" xfId="20515"/>
    <cellStyle name="Note 2 2 3 2 3 3 3 2" xfId="20516"/>
    <cellStyle name="Note 2 2 3 2 3 3 4" xfId="20517"/>
    <cellStyle name="Note 2 2 3 2 3 3 4 2" xfId="20518"/>
    <cellStyle name="Note 2 2 3 2 3 3 5" xfId="20519"/>
    <cellStyle name="Note 2 2 3 2 3 4" xfId="20520"/>
    <cellStyle name="Note 2 2 3 2 3 4 2" xfId="20521"/>
    <cellStyle name="Note 2 2 3 2 3 4 2 2" xfId="20522"/>
    <cellStyle name="Note 2 2 3 2 3 4 3" xfId="20523"/>
    <cellStyle name="Note 2 2 3 2 3 4 3 2" xfId="20524"/>
    <cellStyle name="Note 2 2 3 2 3 4 4" xfId="20525"/>
    <cellStyle name="Note 2 2 3 2 3 5" xfId="20526"/>
    <cellStyle name="Note 2 2 3 2 3 5 2" xfId="20527"/>
    <cellStyle name="Note 2 2 3 2 3 6" xfId="20528"/>
    <cellStyle name="Note 2 2 3 2 3 6 2" xfId="20529"/>
    <cellStyle name="Note 2 2 3 2 3 7" xfId="20530"/>
    <cellStyle name="Note 2 2 3 2 4" xfId="20531"/>
    <cellStyle name="Note 2 2 3 2 4 2" xfId="20532"/>
    <cellStyle name="Note 2 2 3 2 4 2 2" xfId="20533"/>
    <cellStyle name="Note 2 2 3 2 4 2 2 2" xfId="20534"/>
    <cellStyle name="Note 2 2 3 2 4 2 3" xfId="20535"/>
    <cellStyle name="Note 2 2 3 2 4 2 3 2" xfId="20536"/>
    <cellStyle name="Note 2 2 3 2 4 2 4" xfId="20537"/>
    <cellStyle name="Note 2 2 3 2 4 3" xfId="20538"/>
    <cellStyle name="Note 2 2 3 2 4 3 2" xfId="20539"/>
    <cellStyle name="Note 2 2 3 2 4 4" xfId="20540"/>
    <cellStyle name="Note 2 2 3 2 4 4 2" xfId="20541"/>
    <cellStyle name="Note 2 2 3 2 4 5" xfId="20542"/>
    <cellStyle name="Note 2 2 3 2 5" xfId="20543"/>
    <cellStyle name="Note 2 2 3 2 5 2" xfId="20544"/>
    <cellStyle name="Note 2 2 3 2 5 2 2" xfId="20545"/>
    <cellStyle name="Note 2 2 3 2 5 2 2 2" xfId="20546"/>
    <cellStyle name="Note 2 2 3 2 5 2 3" xfId="20547"/>
    <cellStyle name="Note 2 2 3 2 5 2 3 2" xfId="20548"/>
    <cellStyle name="Note 2 2 3 2 5 2 4" xfId="20549"/>
    <cellStyle name="Note 2 2 3 2 5 3" xfId="20550"/>
    <cellStyle name="Note 2 2 3 2 5 3 2" xfId="20551"/>
    <cellStyle name="Note 2 2 3 2 5 4" xfId="20552"/>
    <cellStyle name="Note 2 2 3 2 5 4 2" xfId="20553"/>
    <cellStyle name="Note 2 2 3 2 5 5" xfId="20554"/>
    <cellStyle name="Note 2 2 3 2 6" xfId="20555"/>
    <cellStyle name="Note 2 2 3 2 6 2" xfId="20556"/>
    <cellStyle name="Note 2 2 3 2 6 2 2" xfId="20557"/>
    <cellStyle name="Note 2 2 3 2 6 2 2 2" xfId="20558"/>
    <cellStyle name="Note 2 2 3 2 6 2 3" xfId="20559"/>
    <cellStyle name="Note 2 2 3 2 6 2 3 2" xfId="20560"/>
    <cellStyle name="Note 2 2 3 2 6 2 4" xfId="20561"/>
    <cellStyle name="Note 2 2 3 2 6 3" xfId="20562"/>
    <cellStyle name="Note 2 2 3 2 6 3 2" xfId="20563"/>
    <cellStyle name="Note 2 2 3 2 6 4" xfId="20564"/>
    <cellStyle name="Note 2 2 3 2 6 4 2" xfId="20565"/>
    <cellStyle name="Note 2 2 3 2 6 5" xfId="20566"/>
    <cellStyle name="Note 2 2 3 2 7" xfId="20567"/>
    <cellStyle name="Note 2 2 3 2 7 2" xfId="20568"/>
    <cellStyle name="Note 2 2 3 2 7 2 2" xfId="20569"/>
    <cellStyle name="Note 2 2 3 2 7 3" xfId="20570"/>
    <cellStyle name="Note 2 2 3 2 7 3 2" xfId="20571"/>
    <cellStyle name="Note 2 2 3 2 7 4" xfId="20572"/>
    <cellStyle name="Note 2 2 3 2 8" xfId="20573"/>
    <cellStyle name="Note 2 2 3 2 8 2" xfId="20574"/>
    <cellStyle name="Note 2 2 3 2 9" xfId="20575"/>
    <cellStyle name="Note 2 2 3 2 9 2" xfId="20576"/>
    <cellStyle name="Note 2 2 3 3" xfId="20577"/>
    <cellStyle name="Note 2 2 3 3 2" xfId="20578"/>
    <cellStyle name="Note 2 2 3 3 2 2" xfId="20579"/>
    <cellStyle name="Note 2 2 3 3 2 2 2" xfId="20580"/>
    <cellStyle name="Note 2 2 3 3 2 2 2 2" xfId="20581"/>
    <cellStyle name="Note 2 2 3 3 2 2 3" xfId="20582"/>
    <cellStyle name="Note 2 2 3 3 2 2 3 2" xfId="20583"/>
    <cellStyle name="Note 2 2 3 3 2 2 4" xfId="20584"/>
    <cellStyle name="Note 2 2 3 3 2 3" xfId="20585"/>
    <cellStyle name="Note 2 2 3 3 2 3 2" xfId="20586"/>
    <cellStyle name="Note 2 2 3 3 2 4" xfId="20587"/>
    <cellStyle name="Note 2 2 3 3 2 4 2" xfId="20588"/>
    <cellStyle name="Note 2 2 3 3 2 5" xfId="20589"/>
    <cellStyle name="Note 2 2 3 3 3" xfId="20590"/>
    <cellStyle name="Note 2 2 3 3 3 2" xfId="20591"/>
    <cellStyle name="Note 2 2 3 3 3 2 2" xfId="20592"/>
    <cellStyle name="Note 2 2 3 3 3 2 2 2" xfId="20593"/>
    <cellStyle name="Note 2 2 3 3 3 2 3" xfId="20594"/>
    <cellStyle name="Note 2 2 3 3 3 2 3 2" xfId="20595"/>
    <cellStyle name="Note 2 2 3 3 3 2 4" xfId="20596"/>
    <cellStyle name="Note 2 2 3 3 3 3" xfId="20597"/>
    <cellStyle name="Note 2 2 3 3 3 3 2" xfId="20598"/>
    <cellStyle name="Note 2 2 3 3 3 4" xfId="20599"/>
    <cellStyle name="Note 2 2 3 3 3 4 2" xfId="20600"/>
    <cellStyle name="Note 2 2 3 3 3 5" xfId="20601"/>
    <cellStyle name="Note 2 2 3 3 4" xfId="20602"/>
    <cellStyle name="Note 2 2 3 3 4 2" xfId="20603"/>
    <cellStyle name="Note 2 2 3 3 4 2 2" xfId="20604"/>
    <cellStyle name="Note 2 2 3 3 4 2 2 2" xfId="20605"/>
    <cellStyle name="Note 2 2 3 3 4 2 3" xfId="20606"/>
    <cellStyle name="Note 2 2 3 3 4 2 3 2" xfId="20607"/>
    <cellStyle name="Note 2 2 3 3 4 2 4" xfId="20608"/>
    <cellStyle name="Note 2 2 3 3 4 3" xfId="20609"/>
    <cellStyle name="Note 2 2 3 3 4 3 2" xfId="20610"/>
    <cellStyle name="Note 2 2 3 3 4 4" xfId="20611"/>
    <cellStyle name="Note 2 2 3 3 4 4 2" xfId="20612"/>
    <cellStyle name="Note 2 2 3 3 4 5" xfId="20613"/>
    <cellStyle name="Note 2 2 3 3 5" xfId="20614"/>
    <cellStyle name="Note 2 2 3 3 5 2" xfId="20615"/>
    <cellStyle name="Note 2 2 3 3 5 2 2" xfId="20616"/>
    <cellStyle name="Note 2 2 3 3 5 3" xfId="20617"/>
    <cellStyle name="Note 2 2 3 3 5 3 2" xfId="20618"/>
    <cellStyle name="Note 2 2 3 3 5 4" xfId="20619"/>
    <cellStyle name="Note 2 2 3 3 6" xfId="20620"/>
    <cellStyle name="Note 2 2 3 3 6 2" xfId="20621"/>
    <cellStyle name="Note 2 2 3 3 7" xfId="20622"/>
    <cellStyle name="Note 2 2 3 3 7 2" xfId="20623"/>
    <cellStyle name="Note 2 2 3 3 8" xfId="20624"/>
    <cellStyle name="Note 2 2 3 4" xfId="20625"/>
    <cellStyle name="Note 2 2 3 4 2" xfId="20626"/>
    <cellStyle name="Note 2 2 3 4 2 2" xfId="20627"/>
    <cellStyle name="Note 2 2 3 4 2 2 2" xfId="20628"/>
    <cellStyle name="Note 2 2 3 4 2 2 2 2" xfId="20629"/>
    <cellStyle name="Note 2 2 3 4 2 2 3" xfId="20630"/>
    <cellStyle name="Note 2 2 3 4 2 2 3 2" xfId="20631"/>
    <cellStyle name="Note 2 2 3 4 2 2 4" xfId="20632"/>
    <cellStyle name="Note 2 2 3 4 2 3" xfId="20633"/>
    <cellStyle name="Note 2 2 3 4 2 3 2" xfId="20634"/>
    <cellStyle name="Note 2 2 3 4 2 4" xfId="20635"/>
    <cellStyle name="Note 2 2 3 4 2 4 2" xfId="20636"/>
    <cellStyle name="Note 2 2 3 4 2 5" xfId="20637"/>
    <cellStyle name="Note 2 2 3 4 3" xfId="20638"/>
    <cellStyle name="Note 2 2 3 4 3 2" xfId="20639"/>
    <cellStyle name="Note 2 2 3 4 3 2 2" xfId="20640"/>
    <cellStyle name="Note 2 2 3 4 3 2 2 2" xfId="20641"/>
    <cellStyle name="Note 2 2 3 4 3 2 3" xfId="20642"/>
    <cellStyle name="Note 2 2 3 4 3 2 3 2" xfId="20643"/>
    <cellStyle name="Note 2 2 3 4 3 2 4" xfId="20644"/>
    <cellStyle name="Note 2 2 3 4 3 3" xfId="20645"/>
    <cellStyle name="Note 2 2 3 4 3 3 2" xfId="20646"/>
    <cellStyle name="Note 2 2 3 4 3 4" xfId="20647"/>
    <cellStyle name="Note 2 2 3 4 3 4 2" xfId="20648"/>
    <cellStyle name="Note 2 2 3 4 3 5" xfId="20649"/>
    <cellStyle name="Note 2 2 3 4 4" xfId="20650"/>
    <cellStyle name="Note 2 2 3 4 4 2" xfId="20651"/>
    <cellStyle name="Note 2 2 3 4 4 2 2" xfId="20652"/>
    <cellStyle name="Note 2 2 3 4 4 3" xfId="20653"/>
    <cellStyle name="Note 2 2 3 4 4 3 2" xfId="20654"/>
    <cellStyle name="Note 2 2 3 4 4 4" xfId="20655"/>
    <cellStyle name="Note 2 2 3 4 5" xfId="20656"/>
    <cellStyle name="Note 2 2 3 4 5 2" xfId="20657"/>
    <cellStyle name="Note 2 2 3 4 6" xfId="20658"/>
    <cellStyle name="Note 2 2 3 4 6 2" xfId="20659"/>
    <cellStyle name="Note 2 2 3 4 7" xfId="20660"/>
    <cellStyle name="Note 2 2 3 5" xfId="20661"/>
    <cellStyle name="Note 2 2 3 5 2" xfId="20662"/>
    <cellStyle name="Note 2 2 3 5 2 2" xfId="20663"/>
    <cellStyle name="Note 2 2 3 5 2 2 2" xfId="20664"/>
    <cellStyle name="Note 2 2 3 5 2 3" xfId="20665"/>
    <cellStyle name="Note 2 2 3 5 2 3 2" xfId="20666"/>
    <cellStyle name="Note 2 2 3 5 2 4" xfId="20667"/>
    <cellStyle name="Note 2 2 3 5 3" xfId="20668"/>
    <cellStyle name="Note 2 2 3 5 3 2" xfId="20669"/>
    <cellStyle name="Note 2 2 3 5 4" xfId="20670"/>
    <cellStyle name="Note 2 2 3 5 4 2" xfId="20671"/>
    <cellStyle name="Note 2 2 3 5 5" xfId="20672"/>
    <cellStyle name="Note 2 2 3 6" xfId="20673"/>
    <cellStyle name="Note 2 2 3 6 2" xfId="20674"/>
    <cellStyle name="Note 2 2 3 6 2 2" xfId="20675"/>
    <cellStyle name="Note 2 2 3 6 2 2 2" xfId="20676"/>
    <cellStyle name="Note 2 2 3 6 2 3" xfId="20677"/>
    <cellStyle name="Note 2 2 3 6 2 3 2" xfId="20678"/>
    <cellStyle name="Note 2 2 3 6 2 4" xfId="20679"/>
    <cellStyle name="Note 2 2 3 6 3" xfId="20680"/>
    <cellStyle name="Note 2 2 3 6 3 2" xfId="20681"/>
    <cellStyle name="Note 2 2 3 6 4" xfId="20682"/>
    <cellStyle name="Note 2 2 3 6 4 2" xfId="20683"/>
    <cellStyle name="Note 2 2 3 6 5" xfId="20684"/>
    <cellStyle name="Note 2 2 3 7" xfId="20685"/>
    <cellStyle name="Note 2 2 3 7 2" xfId="20686"/>
    <cellStyle name="Note 2 2 3 7 2 2" xfId="20687"/>
    <cellStyle name="Note 2 2 3 7 2 2 2" xfId="20688"/>
    <cellStyle name="Note 2 2 3 7 2 3" xfId="20689"/>
    <cellStyle name="Note 2 2 3 7 2 3 2" xfId="20690"/>
    <cellStyle name="Note 2 2 3 7 2 4" xfId="20691"/>
    <cellStyle name="Note 2 2 3 7 3" xfId="20692"/>
    <cellStyle name="Note 2 2 3 7 3 2" xfId="20693"/>
    <cellStyle name="Note 2 2 3 7 4" xfId="20694"/>
    <cellStyle name="Note 2 2 3 7 4 2" xfId="20695"/>
    <cellStyle name="Note 2 2 3 7 5" xfId="20696"/>
    <cellStyle name="Note 2 2 3 8" xfId="20697"/>
    <cellStyle name="Note 2 2 3 8 2" xfId="20698"/>
    <cellStyle name="Note 2 2 3 8 2 2" xfId="20699"/>
    <cellStyle name="Note 2 2 3 8 3" xfId="20700"/>
    <cellStyle name="Note 2 2 3 8 3 2" xfId="20701"/>
    <cellStyle name="Note 2 2 3 8 4" xfId="20702"/>
    <cellStyle name="Note 2 2 3 9" xfId="20703"/>
    <cellStyle name="Note 2 2 3 9 2" xfId="20704"/>
    <cellStyle name="Note 2 2 4" xfId="20705"/>
    <cellStyle name="Note 2 2 4 10" xfId="20706"/>
    <cellStyle name="Note 2 2 4 10 2" xfId="20707"/>
    <cellStyle name="Note 2 2 4 11" xfId="20708"/>
    <cellStyle name="Note 2 2 4 2" xfId="20709"/>
    <cellStyle name="Note 2 2 4 2 10" xfId="20710"/>
    <cellStyle name="Note 2 2 4 2 2" xfId="20711"/>
    <cellStyle name="Note 2 2 4 2 2 2" xfId="20712"/>
    <cellStyle name="Note 2 2 4 2 2 2 2" xfId="20713"/>
    <cellStyle name="Note 2 2 4 2 2 2 2 2" xfId="20714"/>
    <cellStyle name="Note 2 2 4 2 2 2 2 2 2" xfId="20715"/>
    <cellStyle name="Note 2 2 4 2 2 2 2 3" xfId="20716"/>
    <cellStyle name="Note 2 2 4 2 2 2 2 3 2" xfId="20717"/>
    <cellStyle name="Note 2 2 4 2 2 2 2 4" xfId="20718"/>
    <cellStyle name="Note 2 2 4 2 2 2 3" xfId="20719"/>
    <cellStyle name="Note 2 2 4 2 2 2 3 2" xfId="20720"/>
    <cellStyle name="Note 2 2 4 2 2 2 4" xfId="20721"/>
    <cellStyle name="Note 2 2 4 2 2 2 4 2" xfId="20722"/>
    <cellStyle name="Note 2 2 4 2 2 2 5" xfId="20723"/>
    <cellStyle name="Note 2 2 4 2 2 3" xfId="20724"/>
    <cellStyle name="Note 2 2 4 2 2 3 2" xfId="20725"/>
    <cellStyle name="Note 2 2 4 2 2 3 2 2" xfId="20726"/>
    <cellStyle name="Note 2 2 4 2 2 3 2 2 2" xfId="20727"/>
    <cellStyle name="Note 2 2 4 2 2 3 2 3" xfId="20728"/>
    <cellStyle name="Note 2 2 4 2 2 3 2 3 2" xfId="20729"/>
    <cellStyle name="Note 2 2 4 2 2 3 2 4" xfId="20730"/>
    <cellStyle name="Note 2 2 4 2 2 3 3" xfId="20731"/>
    <cellStyle name="Note 2 2 4 2 2 3 3 2" xfId="20732"/>
    <cellStyle name="Note 2 2 4 2 2 3 4" xfId="20733"/>
    <cellStyle name="Note 2 2 4 2 2 3 4 2" xfId="20734"/>
    <cellStyle name="Note 2 2 4 2 2 3 5" xfId="20735"/>
    <cellStyle name="Note 2 2 4 2 2 4" xfId="20736"/>
    <cellStyle name="Note 2 2 4 2 2 4 2" xfId="20737"/>
    <cellStyle name="Note 2 2 4 2 2 4 2 2" xfId="20738"/>
    <cellStyle name="Note 2 2 4 2 2 4 2 2 2" xfId="20739"/>
    <cellStyle name="Note 2 2 4 2 2 4 2 3" xfId="20740"/>
    <cellStyle name="Note 2 2 4 2 2 4 2 3 2" xfId="20741"/>
    <cellStyle name="Note 2 2 4 2 2 4 2 4" xfId="20742"/>
    <cellStyle name="Note 2 2 4 2 2 4 3" xfId="20743"/>
    <cellStyle name="Note 2 2 4 2 2 4 3 2" xfId="20744"/>
    <cellStyle name="Note 2 2 4 2 2 4 4" xfId="20745"/>
    <cellStyle name="Note 2 2 4 2 2 4 4 2" xfId="20746"/>
    <cellStyle name="Note 2 2 4 2 2 4 5" xfId="20747"/>
    <cellStyle name="Note 2 2 4 2 2 5" xfId="20748"/>
    <cellStyle name="Note 2 2 4 2 2 5 2" xfId="20749"/>
    <cellStyle name="Note 2 2 4 2 2 5 2 2" xfId="20750"/>
    <cellStyle name="Note 2 2 4 2 2 5 3" xfId="20751"/>
    <cellStyle name="Note 2 2 4 2 2 5 3 2" xfId="20752"/>
    <cellStyle name="Note 2 2 4 2 2 5 4" xfId="20753"/>
    <cellStyle name="Note 2 2 4 2 2 6" xfId="20754"/>
    <cellStyle name="Note 2 2 4 2 2 6 2" xfId="20755"/>
    <cellStyle name="Note 2 2 4 2 2 7" xfId="20756"/>
    <cellStyle name="Note 2 2 4 2 2 7 2" xfId="20757"/>
    <cellStyle name="Note 2 2 4 2 2 8" xfId="20758"/>
    <cellStyle name="Note 2 2 4 2 3" xfId="20759"/>
    <cellStyle name="Note 2 2 4 2 3 2" xfId="20760"/>
    <cellStyle name="Note 2 2 4 2 3 2 2" xfId="20761"/>
    <cellStyle name="Note 2 2 4 2 3 2 2 2" xfId="20762"/>
    <cellStyle name="Note 2 2 4 2 3 2 2 2 2" xfId="20763"/>
    <cellStyle name="Note 2 2 4 2 3 2 2 3" xfId="20764"/>
    <cellStyle name="Note 2 2 4 2 3 2 2 3 2" xfId="20765"/>
    <cellStyle name="Note 2 2 4 2 3 2 2 4" xfId="20766"/>
    <cellStyle name="Note 2 2 4 2 3 2 3" xfId="20767"/>
    <cellStyle name="Note 2 2 4 2 3 2 3 2" xfId="20768"/>
    <cellStyle name="Note 2 2 4 2 3 2 4" xfId="20769"/>
    <cellStyle name="Note 2 2 4 2 3 2 4 2" xfId="20770"/>
    <cellStyle name="Note 2 2 4 2 3 2 5" xfId="20771"/>
    <cellStyle name="Note 2 2 4 2 3 3" xfId="20772"/>
    <cellStyle name="Note 2 2 4 2 3 3 2" xfId="20773"/>
    <cellStyle name="Note 2 2 4 2 3 3 2 2" xfId="20774"/>
    <cellStyle name="Note 2 2 4 2 3 3 2 2 2" xfId="20775"/>
    <cellStyle name="Note 2 2 4 2 3 3 2 3" xfId="20776"/>
    <cellStyle name="Note 2 2 4 2 3 3 2 3 2" xfId="20777"/>
    <cellStyle name="Note 2 2 4 2 3 3 2 4" xfId="20778"/>
    <cellStyle name="Note 2 2 4 2 3 3 3" xfId="20779"/>
    <cellStyle name="Note 2 2 4 2 3 3 3 2" xfId="20780"/>
    <cellStyle name="Note 2 2 4 2 3 3 4" xfId="20781"/>
    <cellStyle name="Note 2 2 4 2 3 3 4 2" xfId="20782"/>
    <cellStyle name="Note 2 2 4 2 3 3 5" xfId="20783"/>
    <cellStyle name="Note 2 2 4 2 3 4" xfId="20784"/>
    <cellStyle name="Note 2 2 4 2 3 4 2" xfId="20785"/>
    <cellStyle name="Note 2 2 4 2 3 4 2 2" xfId="20786"/>
    <cellStyle name="Note 2 2 4 2 3 4 3" xfId="20787"/>
    <cellStyle name="Note 2 2 4 2 3 4 3 2" xfId="20788"/>
    <cellStyle name="Note 2 2 4 2 3 4 4" xfId="20789"/>
    <cellStyle name="Note 2 2 4 2 3 5" xfId="20790"/>
    <cellStyle name="Note 2 2 4 2 3 5 2" xfId="20791"/>
    <cellStyle name="Note 2 2 4 2 3 6" xfId="20792"/>
    <cellStyle name="Note 2 2 4 2 3 6 2" xfId="20793"/>
    <cellStyle name="Note 2 2 4 2 3 7" xfId="20794"/>
    <cellStyle name="Note 2 2 4 2 4" xfId="20795"/>
    <cellStyle name="Note 2 2 4 2 4 2" xfId="20796"/>
    <cellStyle name="Note 2 2 4 2 4 2 2" xfId="20797"/>
    <cellStyle name="Note 2 2 4 2 4 2 2 2" xfId="20798"/>
    <cellStyle name="Note 2 2 4 2 4 2 3" xfId="20799"/>
    <cellStyle name="Note 2 2 4 2 4 2 3 2" xfId="20800"/>
    <cellStyle name="Note 2 2 4 2 4 2 4" xfId="20801"/>
    <cellStyle name="Note 2 2 4 2 4 3" xfId="20802"/>
    <cellStyle name="Note 2 2 4 2 4 3 2" xfId="20803"/>
    <cellStyle name="Note 2 2 4 2 4 4" xfId="20804"/>
    <cellStyle name="Note 2 2 4 2 4 4 2" xfId="20805"/>
    <cellStyle name="Note 2 2 4 2 4 5" xfId="20806"/>
    <cellStyle name="Note 2 2 4 2 5" xfId="20807"/>
    <cellStyle name="Note 2 2 4 2 5 2" xfId="20808"/>
    <cellStyle name="Note 2 2 4 2 5 2 2" xfId="20809"/>
    <cellStyle name="Note 2 2 4 2 5 2 2 2" xfId="20810"/>
    <cellStyle name="Note 2 2 4 2 5 2 3" xfId="20811"/>
    <cellStyle name="Note 2 2 4 2 5 2 3 2" xfId="20812"/>
    <cellStyle name="Note 2 2 4 2 5 2 4" xfId="20813"/>
    <cellStyle name="Note 2 2 4 2 5 3" xfId="20814"/>
    <cellStyle name="Note 2 2 4 2 5 3 2" xfId="20815"/>
    <cellStyle name="Note 2 2 4 2 5 4" xfId="20816"/>
    <cellStyle name="Note 2 2 4 2 5 4 2" xfId="20817"/>
    <cellStyle name="Note 2 2 4 2 5 5" xfId="20818"/>
    <cellStyle name="Note 2 2 4 2 6" xfId="20819"/>
    <cellStyle name="Note 2 2 4 2 6 2" xfId="20820"/>
    <cellStyle name="Note 2 2 4 2 6 2 2" xfId="20821"/>
    <cellStyle name="Note 2 2 4 2 6 2 2 2" xfId="20822"/>
    <cellStyle name="Note 2 2 4 2 6 2 3" xfId="20823"/>
    <cellStyle name="Note 2 2 4 2 6 2 3 2" xfId="20824"/>
    <cellStyle name="Note 2 2 4 2 6 2 4" xfId="20825"/>
    <cellStyle name="Note 2 2 4 2 6 3" xfId="20826"/>
    <cellStyle name="Note 2 2 4 2 6 3 2" xfId="20827"/>
    <cellStyle name="Note 2 2 4 2 6 4" xfId="20828"/>
    <cellStyle name="Note 2 2 4 2 6 4 2" xfId="20829"/>
    <cellStyle name="Note 2 2 4 2 6 5" xfId="20830"/>
    <cellStyle name="Note 2 2 4 2 7" xfId="20831"/>
    <cellStyle name="Note 2 2 4 2 7 2" xfId="20832"/>
    <cellStyle name="Note 2 2 4 2 7 2 2" xfId="20833"/>
    <cellStyle name="Note 2 2 4 2 7 3" xfId="20834"/>
    <cellStyle name="Note 2 2 4 2 7 3 2" xfId="20835"/>
    <cellStyle name="Note 2 2 4 2 7 4" xfId="20836"/>
    <cellStyle name="Note 2 2 4 2 8" xfId="20837"/>
    <cellStyle name="Note 2 2 4 2 8 2" xfId="20838"/>
    <cellStyle name="Note 2 2 4 2 9" xfId="20839"/>
    <cellStyle name="Note 2 2 4 2 9 2" xfId="20840"/>
    <cellStyle name="Note 2 2 4 3" xfId="20841"/>
    <cellStyle name="Note 2 2 4 3 2" xfId="20842"/>
    <cellStyle name="Note 2 2 4 3 2 2" xfId="20843"/>
    <cellStyle name="Note 2 2 4 3 2 2 2" xfId="20844"/>
    <cellStyle name="Note 2 2 4 3 2 2 2 2" xfId="20845"/>
    <cellStyle name="Note 2 2 4 3 2 2 3" xfId="20846"/>
    <cellStyle name="Note 2 2 4 3 2 2 3 2" xfId="20847"/>
    <cellStyle name="Note 2 2 4 3 2 2 4" xfId="20848"/>
    <cellStyle name="Note 2 2 4 3 2 3" xfId="20849"/>
    <cellStyle name="Note 2 2 4 3 2 3 2" xfId="20850"/>
    <cellStyle name="Note 2 2 4 3 2 4" xfId="20851"/>
    <cellStyle name="Note 2 2 4 3 2 4 2" xfId="20852"/>
    <cellStyle name="Note 2 2 4 3 2 5" xfId="20853"/>
    <cellStyle name="Note 2 2 4 3 3" xfId="20854"/>
    <cellStyle name="Note 2 2 4 3 3 2" xfId="20855"/>
    <cellStyle name="Note 2 2 4 3 3 2 2" xfId="20856"/>
    <cellStyle name="Note 2 2 4 3 3 2 2 2" xfId="20857"/>
    <cellStyle name="Note 2 2 4 3 3 2 3" xfId="20858"/>
    <cellStyle name="Note 2 2 4 3 3 2 3 2" xfId="20859"/>
    <cellStyle name="Note 2 2 4 3 3 2 4" xfId="20860"/>
    <cellStyle name="Note 2 2 4 3 3 3" xfId="20861"/>
    <cellStyle name="Note 2 2 4 3 3 3 2" xfId="20862"/>
    <cellStyle name="Note 2 2 4 3 3 4" xfId="20863"/>
    <cellStyle name="Note 2 2 4 3 3 4 2" xfId="20864"/>
    <cellStyle name="Note 2 2 4 3 3 5" xfId="20865"/>
    <cellStyle name="Note 2 2 4 3 4" xfId="20866"/>
    <cellStyle name="Note 2 2 4 3 4 2" xfId="20867"/>
    <cellStyle name="Note 2 2 4 3 4 2 2" xfId="20868"/>
    <cellStyle name="Note 2 2 4 3 4 2 2 2" xfId="20869"/>
    <cellStyle name="Note 2 2 4 3 4 2 3" xfId="20870"/>
    <cellStyle name="Note 2 2 4 3 4 2 3 2" xfId="20871"/>
    <cellStyle name="Note 2 2 4 3 4 2 4" xfId="20872"/>
    <cellStyle name="Note 2 2 4 3 4 3" xfId="20873"/>
    <cellStyle name="Note 2 2 4 3 4 3 2" xfId="20874"/>
    <cellStyle name="Note 2 2 4 3 4 4" xfId="20875"/>
    <cellStyle name="Note 2 2 4 3 4 4 2" xfId="20876"/>
    <cellStyle name="Note 2 2 4 3 4 5" xfId="20877"/>
    <cellStyle name="Note 2 2 4 3 5" xfId="20878"/>
    <cellStyle name="Note 2 2 4 3 5 2" xfId="20879"/>
    <cellStyle name="Note 2 2 4 3 5 2 2" xfId="20880"/>
    <cellStyle name="Note 2 2 4 3 5 3" xfId="20881"/>
    <cellStyle name="Note 2 2 4 3 5 3 2" xfId="20882"/>
    <cellStyle name="Note 2 2 4 3 5 4" xfId="20883"/>
    <cellStyle name="Note 2 2 4 3 6" xfId="20884"/>
    <cellStyle name="Note 2 2 4 3 6 2" xfId="20885"/>
    <cellStyle name="Note 2 2 4 3 7" xfId="20886"/>
    <cellStyle name="Note 2 2 4 3 7 2" xfId="20887"/>
    <cellStyle name="Note 2 2 4 3 8" xfId="20888"/>
    <cellStyle name="Note 2 2 4 4" xfId="20889"/>
    <cellStyle name="Note 2 2 4 4 2" xfId="20890"/>
    <cellStyle name="Note 2 2 4 4 2 2" xfId="20891"/>
    <cellStyle name="Note 2 2 4 4 2 2 2" xfId="20892"/>
    <cellStyle name="Note 2 2 4 4 2 2 2 2" xfId="20893"/>
    <cellStyle name="Note 2 2 4 4 2 2 3" xfId="20894"/>
    <cellStyle name="Note 2 2 4 4 2 2 3 2" xfId="20895"/>
    <cellStyle name="Note 2 2 4 4 2 2 4" xfId="20896"/>
    <cellStyle name="Note 2 2 4 4 2 3" xfId="20897"/>
    <cellStyle name="Note 2 2 4 4 2 3 2" xfId="20898"/>
    <cellStyle name="Note 2 2 4 4 2 4" xfId="20899"/>
    <cellStyle name="Note 2 2 4 4 2 4 2" xfId="20900"/>
    <cellStyle name="Note 2 2 4 4 2 5" xfId="20901"/>
    <cellStyle name="Note 2 2 4 4 3" xfId="20902"/>
    <cellStyle name="Note 2 2 4 4 3 2" xfId="20903"/>
    <cellStyle name="Note 2 2 4 4 3 2 2" xfId="20904"/>
    <cellStyle name="Note 2 2 4 4 3 2 2 2" xfId="20905"/>
    <cellStyle name="Note 2 2 4 4 3 2 3" xfId="20906"/>
    <cellStyle name="Note 2 2 4 4 3 2 3 2" xfId="20907"/>
    <cellStyle name="Note 2 2 4 4 3 2 4" xfId="20908"/>
    <cellStyle name="Note 2 2 4 4 3 3" xfId="20909"/>
    <cellStyle name="Note 2 2 4 4 3 3 2" xfId="20910"/>
    <cellStyle name="Note 2 2 4 4 3 4" xfId="20911"/>
    <cellStyle name="Note 2 2 4 4 3 4 2" xfId="20912"/>
    <cellStyle name="Note 2 2 4 4 3 5" xfId="20913"/>
    <cellStyle name="Note 2 2 4 4 4" xfId="20914"/>
    <cellStyle name="Note 2 2 4 4 4 2" xfId="20915"/>
    <cellStyle name="Note 2 2 4 4 4 2 2" xfId="20916"/>
    <cellStyle name="Note 2 2 4 4 4 3" xfId="20917"/>
    <cellStyle name="Note 2 2 4 4 4 3 2" xfId="20918"/>
    <cellStyle name="Note 2 2 4 4 4 4" xfId="20919"/>
    <cellStyle name="Note 2 2 4 4 5" xfId="20920"/>
    <cellStyle name="Note 2 2 4 4 5 2" xfId="20921"/>
    <cellStyle name="Note 2 2 4 4 6" xfId="20922"/>
    <cellStyle name="Note 2 2 4 4 6 2" xfId="20923"/>
    <cellStyle name="Note 2 2 4 4 7" xfId="20924"/>
    <cellStyle name="Note 2 2 4 5" xfId="20925"/>
    <cellStyle name="Note 2 2 4 5 2" xfId="20926"/>
    <cellStyle name="Note 2 2 4 5 2 2" xfId="20927"/>
    <cellStyle name="Note 2 2 4 5 2 2 2" xfId="20928"/>
    <cellStyle name="Note 2 2 4 5 2 3" xfId="20929"/>
    <cellStyle name="Note 2 2 4 5 2 3 2" xfId="20930"/>
    <cellStyle name="Note 2 2 4 5 2 4" xfId="20931"/>
    <cellStyle name="Note 2 2 4 5 3" xfId="20932"/>
    <cellStyle name="Note 2 2 4 5 3 2" xfId="20933"/>
    <cellStyle name="Note 2 2 4 5 4" xfId="20934"/>
    <cellStyle name="Note 2 2 4 5 4 2" xfId="20935"/>
    <cellStyle name="Note 2 2 4 5 5" xfId="20936"/>
    <cellStyle name="Note 2 2 4 6" xfId="20937"/>
    <cellStyle name="Note 2 2 4 6 2" xfId="20938"/>
    <cellStyle name="Note 2 2 4 6 2 2" xfId="20939"/>
    <cellStyle name="Note 2 2 4 6 2 2 2" xfId="20940"/>
    <cellStyle name="Note 2 2 4 6 2 3" xfId="20941"/>
    <cellStyle name="Note 2 2 4 6 2 3 2" xfId="20942"/>
    <cellStyle name="Note 2 2 4 6 2 4" xfId="20943"/>
    <cellStyle name="Note 2 2 4 6 3" xfId="20944"/>
    <cellStyle name="Note 2 2 4 6 3 2" xfId="20945"/>
    <cellStyle name="Note 2 2 4 6 4" xfId="20946"/>
    <cellStyle name="Note 2 2 4 6 4 2" xfId="20947"/>
    <cellStyle name="Note 2 2 4 6 5" xfId="20948"/>
    <cellStyle name="Note 2 2 4 7" xfId="20949"/>
    <cellStyle name="Note 2 2 4 7 2" xfId="20950"/>
    <cellStyle name="Note 2 2 4 7 2 2" xfId="20951"/>
    <cellStyle name="Note 2 2 4 7 2 2 2" xfId="20952"/>
    <cellStyle name="Note 2 2 4 7 2 3" xfId="20953"/>
    <cellStyle name="Note 2 2 4 7 2 3 2" xfId="20954"/>
    <cellStyle name="Note 2 2 4 7 2 4" xfId="20955"/>
    <cellStyle name="Note 2 2 4 7 3" xfId="20956"/>
    <cellStyle name="Note 2 2 4 7 3 2" xfId="20957"/>
    <cellStyle name="Note 2 2 4 7 4" xfId="20958"/>
    <cellStyle name="Note 2 2 4 7 4 2" xfId="20959"/>
    <cellStyle name="Note 2 2 4 7 5" xfId="20960"/>
    <cellStyle name="Note 2 2 4 8" xfId="20961"/>
    <cellStyle name="Note 2 2 4 8 2" xfId="20962"/>
    <cellStyle name="Note 2 2 4 8 2 2" xfId="20963"/>
    <cellStyle name="Note 2 2 4 8 3" xfId="20964"/>
    <cellStyle name="Note 2 2 4 8 3 2" xfId="20965"/>
    <cellStyle name="Note 2 2 4 8 4" xfId="20966"/>
    <cellStyle name="Note 2 2 4 9" xfId="20967"/>
    <cellStyle name="Note 2 2 4 9 2" xfId="20968"/>
    <cellStyle name="Note 2 2 5" xfId="20969"/>
    <cellStyle name="Note 2 2 5 10" xfId="20970"/>
    <cellStyle name="Note 2 2 5 2" xfId="20971"/>
    <cellStyle name="Note 2 2 5 2 2" xfId="20972"/>
    <cellStyle name="Note 2 2 5 2 2 2" xfId="20973"/>
    <cellStyle name="Note 2 2 5 2 2 2 2" xfId="20974"/>
    <cellStyle name="Note 2 2 5 2 2 2 2 2" xfId="20975"/>
    <cellStyle name="Note 2 2 5 2 2 2 3" xfId="20976"/>
    <cellStyle name="Note 2 2 5 2 2 2 3 2" xfId="20977"/>
    <cellStyle name="Note 2 2 5 2 2 2 4" xfId="20978"/>
    <cellStyle name="Note 2 2 5 2 2 3" xfId="20979"/>
    <cellStyle name="Note 2 2 5 2 2 3 2" xfId="20980"/>
    <cellStyle name="Note 2 2 5 2 2 4" xfId="20981"/>
    <cellStyle name="Note 2 2 5 2 2 4 2" xfId="20982"/>
    <cellStyle name="Note 2 2 5 2 2 5" xfId="20983"/>
    <cellStyle name="Note 2 2 5 2 3" xfId="20984"/>
    <cellStyle name="Note 2 2 5 2 3 2" xfId="20985"/>
    <cellStyle name="Note 2 2 5 2 3 2 2" xfId="20986"/>
    <cellStyle name="Note 2 2 5 2 3 2 2 2" xfId="20987"/>
    <cellStyle name="Note 2 2 5 2 3 2 3" xfId="20988"/>
    <cellStyle name="Note 2 2 5 2 3 2 3 2" xfId="20989"/>
    <cellStyle name="Note 2 2 5 2 3 2 4" xfId="20990"/>
    <cellStyle name="Note 2 2 5 2 3 3" xfId="20991"/>
    <cellStyle name="Note 2 2 5 2 3 3 2" xfId="20992"/>
    <cellStyle name="Note 2 2 5 2 3 4" xfId="20993"/>
    <cellStyle name="Note 2 2 5 2 3 4 2" xfId="20994"/>
    <cellStyle name="Note 2 2 5 2 3 5" xfId="20995"/>
    <cellStyle name="Note 2 2 5 2 4" xfId="20996"/>
    <cellStyle name="Note 2 2 5 2 4 2" xfId="20997"/>
    <cellStyle name="Note 2 2 5 2 4 2 2" xfId="20998"/>
    <cellStyle name="Note 2 2 5 2 4 2 2 2" xfId="20999"/>
    <cellStyle name="Note 2 2 5 2 4 2 3" xfId="21000"/>
    <cellStyle name="Note 2 2 5 2 4 2 3 2" xfId="21001"/>
    <cellStyle name="Note 2 2 5 2 4 2 4" xfId="21002"/>
    <cellStyle name="Note 2 2 5 2 4 3" xfId="21003"/>
    <cellStyle name="Note 2 2 5 2 4 3 2" xfId="21004"/>
    <cellStyle name="Note 2 2 5 2 4 4" xfId="21005"/>
    <cellStyle name="Note 2 2 5 2 4 4 2" xfId="21006"/>
    <cellStyle name="Note 2 2 5 2 4 5" xfId="21007"/>
    <cellStyle name="Note 2 2 5 2 5" xfId="21008"/>
    <cellStyle name="Note 2 2 5 2 5 2" xfId="21009"/>
    <cellStyle name="Note 2 2 5 2 5 2 2" xfId="21010"/>
    <cellStyle name="Note 2 2 5 2 5 3" xfId="21011"/>
    <cellStyle name="Note 2 2 5 2 5 3 2" xfId="21012"/>
    <cellStyle name="Note 2 2 5 2 5 4" xfId="21013"/>
    <cellStyle name="Note 2 2 5 2 6" xfId="21014"/>
    <cellStyle name="Note 2 2 5 2 6 2" xfId="21015"/>
    <cellStyle name="Note 2 2 5 2 7" xfId="21016"/>
    <cellStyle name="Note 2 2 5 2 7 2" xfId="21017"/>
    <cellStyle name="Note 2 2 5 2 8" xfId="21018"/>
    <cellStyle name="Note 2 2 5 3" xfId="21019"/>
    <cellStyle name="Note 2 2 5 3 2" xfId="21020"/>
    <cellStyle name="Note 2 2 5 3 2 2" xfId="21021"/>
    <cellStyle name="Note 2 2 5 3 2 2 2" xfId="21022"/>
    <cellStyle name="Note 2 2 5 3 2 2 2 2" xfId="21023"/>
    <cellStyle name="Note 2 2 5 3 2 2 3" xfId="21024"/>
    <cellStyle name="Note 2 2 5 3 2 2 3 2" xfId="21025"/>
    <cellStyle name="Note 2 2 5 3 2 2 4" xfId="21026"/>
    <cellStyle name="Note 2 2 5 3 2 3" xfId="21027"/>
    <cellStyle name="Note 2 2 5 3 2 3 2" xfId="21028"/>
    <cellStyle name="Note 2 2 5 3 2 4" xfId="21029"/>
    <cellStyle name="Note 2 2 5 3 2 4 2" xfId="21030"/>
    <cellStyle name="Note 2 2 5 3 2 5" xfId="21031"/>
    <cellStyle name="Note 2 2 5 3 3" xfId="21032"/>
    <cellStyle name="Note 2 2 5 3 3 2" xfId="21033"/>
    <cellStyle name="Note 2 2 5 3 3 2 2" xfId="21034"/>
    <cellStyle name="Note 2 2 5 3 3 2 2 2" xfId="21035"/>
    <cellStyle name="Note 2 2 5 3 3 2 3" xfId="21036"/>
    <cellStyle name="Note 2 2 5 3 3 2 3 2" xfId="21037"/>
    <cellStyle name="Note 2 2 5 3 3 2 4" xfId="21038"/>
    <cellStyle name="Note 2 2 5 3 3 3" xfId="21039"/>
    <cellStyle name="Note 2 2 5 3 3 3 2" xfId="21040"/>
    <cellStyle name="Note 2 2 5 3 3 4" xfId="21041"/>
    <cellStyle name="Note 2 2 5 3 3 4 2" xfId="21042"/>
    <cellStyle name="Note 2 2 5 3 3 5" xfId="21043"/>
    <cellStyle name="Note 2 2 5 3 4" xfId="21044"/>
    <cellStyle name="Note 2 2 5 3 4 2" xfId="21045"/>
    <cellStyle name="Note 2 2 5 3 4 2 2" xfId="21046"/>
    <cellStyle name="Note 2 2 5 3 4 3" xfId="21047"/>
    <cellStyle name="Note 2 2 5 3 4 3 2" xfId="21048"/>
    <cellStyle name="Note 2 2 5 3 4 4" xfId="21049"/>
    <cellStyle name="Note 2 2 5 3 5" xfId="21050"/>
    <cellStyle name="Note 2 2 5 3 5 2" xfId="21051"/>
    <cellStyle name="Note 2 2 5 3 6" xfId="21052"/>
    <cellStyle name="Note 2 2 5 3 6 2" xfId="21053"/>
    <cellStyle name="Note 2 2 5 3 7" xfId="21054"/>
    <cellStyle name="Note 2 2 5 4" xfId="21055"/>
    <cellStyle name="Note 2 2 5 4 2" xfId="21056"/>
    <cellStyle name="Note 2 2 5 4 2 2" xfId="21057"/>
    <cellStyle name="Note 2 2 5 4 2 2 2" xfId="21058"/>
    <cellStyle name="Note 2 2 5 4 2 3" xfId="21059"/>
    <cellStyle name="Note 2 2 5 4 2 3 2" xfId="21060"/>
    <cellStyle name="Note 2 2 5 4 2 4" xfId="21061"/>
    <cellStyle name="Note 2 2 5 4 3" xfId="21062"/>
    <cellStyle name="Note 2 2 5 4 3 2" xfId="21063"/>
    <cellStyle name="Note 2 2 5 4 4" xfId="21064"/>
    <cellStyle name="Note 2 2 5 4 4 2" xfId="21065"/>
    <cellStyle name="Note 2 2 5 4 5" xfId="21066"/>
    <cellStyle name="Note 2 2 5 5" xfId="21067"/>
    <cellStyle name="Note 2 2 5 5 2" xfId="21068"/>
    <cellStyle name="Note 2 2 5 5 2 2" xfId="21069"/>
    <cellStyle name="Note 2 2 5 5 2 2 2" xfId="21070"/>
    <cellStyle name="Note 2 2 5 5 2 3" xfId="21071"/>
    <cellStyle name="Note 2 2 5 5 2 3 2" xfId="21072"/>
    <cellStyle name="Note 2 2 5 5 2 4" xfId="21073"/>
    <cellStyle name="Note 2 2 5 5 3" xfId="21074"/>
    <cellStyle name="Note 2 2 5 5 3 2" xfId="21075"/>
    <cellStyle name="Note 2 2 5 5 4" xfId="21076"/>
    <cellStyle name="Note 2 2 5 5 4 2" xfId="21077"/>
    <cellStyle name="Note 2 2 5 5 5" xfId="21078"/>
    <cellStyle name="Note 2 2 5 6" xfId="21079"/>
    <cellStyle name="Note 2 2 5 6 2" xfId="21080"/>
    <cellStyle name="Note 2 2 5 6 2 2" xfId="21081"/>
    <cellStyle name="Note 2 2 5 6 2 2 2" xfId="21082"/>
    <cellStyle name="Note 2 2 5 6 2 3" xfId="21083"/>
    <cellStyle name="Note 2 2 5 6 2 3 2" xfId="21084"/>
    <cellStyle name="Note 2 2 5 6 2 4" xfId="21085"/>
    <cellStyle name="Note 2 2 5 6 3" xfId="21086"/>
    <cellStyle name="Note 2 2 5 6 3 2" xfId="21087"/>
    <cellStyle name="Note 2 2 5 6 4" xfId="21088"/>
    <cellStyle name="Note 2 2 5 6 4 2" xfId="21089"/>
    <cellStyle name="Note 2 2 5 6 5" xfId="21090"/>
    <cellStyle name="Note 2 2 5 7" xfId="21091"/>
    <cellStyle name="Note 2 2 5 7 2" xfId="21092"/>
    <cellStyle name="Note 2 2 5 7 2 2" xfId="21093"/>
    <cellStyle name="Note 2 2 5 7 3" xfId="21094"/>
    <cellStyle name="Note 2 2 5 7 3 2" xfId="21095"/>
    <cellStyle name="Note 2 2 5 7 4" xfId="21096"/>
    <cellStyle name="Note 2 2 5 8" xfId="21097"/>
    <cellStyle name="Note 2 2 5 8 2" xfId="21098"/>
    <cellStyle name="Note 2 2 5 9" xfId="21099"/>
    <cellStyle name="Note 2 2 5 9 2" xfId="21100"/>
    <cellStyle name="Note 2 2 6" xfId="21101"/>
    <cellStyle name="Note 2 2 6 10" xfId="21102"/>
    <cellStyle name="Note 2 2 6 2" xfId="21103"/>
    <cellStyle name="Note 2 2 6 2 2" xfId="21104"/>
    <cellStyle name="Note 2 2 6 2 2 2" xfId="21105"/>
    <cellStyle name="Note 2 2 6 2 2 2 2" xfId="21106"/>
    <cellStyle name="Note 2 2 6 2 2 2 2 2" xfId="21107"/>
    <cellStyle name="Note 2 2 6 2 2 2 3" xfId="21108"/>
    <cellStyle name="Note 2 2 6 2 2 2 3 2" xfId="21109"/>
    <cellStyle name="Note 2 2 6 2 2 2 4" xfId="21110"/>
    <cellStyle name="Note 2 2 6 2 2 3" xfId="21111"/>
    <cellStyle name="Note 2 2 6 2 2 3 2" xfId="21112"/>
    <cellStyle name="Note 2 2 6 2 2 4" xfId="21113"/>
    <cellStyle name="Note 2 2 6 2 2 4 2" xfId="21114"/>
    <cellStyle name="Note 2 2 6 2 2 5" xfId="21115"/>
    <cellStyle name="Note 2 2 6 2 3" xfId="21116"/>
    <cellStyle name="Note 2 2 6 2 3 2" xfId="21117"/>
    <cellStyle name="Note 2 2 6 2 3 2 2" xfId="21118"/>
    <cellStyle name="Note 2 2 6 2 3 2 2 2" xfId="21119"/>
    <cellStyle name="Note 2 2 6 2 3 2 3" xfId="21120"/>
    <cellStyle name="Note 2 2 6 2 3 2 3 2" xfId="21121"/>
    <cellStyle name="Note 2 2 6 2 3 2 4" xfId="21122"/>
    <cellStyle name="Note 2 2 6 2 3 3" xfId="21123"/>
    <cellStyle name="Note 2 2 6 2 3 3 2" xfId="21124"/>
    <cellStyle name="Note 2 2 6 2 3 4" xfId="21125"/>
    <cellStyle name="Note 2 2 6 2 3 4 2" xfId="21126"/>
    <cellStyle name="Note 2 2 6 2 3 5" xfId="21127"/>
    <cellStyle name="Note 2 2 6 2 4" xfId="21128"/>
    <cellStyle name="Note 2 2 6 2 4 2" xfId="21129"/>
    <cellStyle name="Note 2 2 6 2 4 2 2" xfId="21130"/>
    <cellStyle name="Note 2 2 6 2 4 2 2 2" xfId="21131"/>
    <cellStyle name="Note 2 2 6 2 4 2 3" xfId="21132"/>
    <cellStyle name="Note 2 2 6 2 4 2 3 2" xfId="21133"/>
    <cellStyle name="Note 2 2 6 2 4 2 4" xfId="21134"/>
    <cellStyle name="Note 2 2 6 2 4 3" xfId="21135"/>
    <cellStyle name="Note 2 2 6 2 4 3 2" xfId="21136"/>
    <cellStyle name="Note 2 2 6 2 4 4" xfId="21137"/>
    <cellStyle name="Note 2 2 6 2 4 4 2" xfId="21138"/>
    <cellStyle name="Note 2 2 6 2 4 5" xfId="21139"/>
    <cellStyle name="Note 2 2 6 2 5" xfId="21140"/>
    <cellStyle name="Note 2 2 6 2 5 2" xfId="21141"/>
    <cellStyle name="Note 2 2 6 2 5 2 2" xfId="21142"/>
    <cellStyle name="Note 2 2 6 2 5 3" xfId="21143"/>
    <cellStyle name="Note 2 2 6 2 5 3 2" xfId="21144"/>
    <cellStyle name="Note 2 2 6 2 5 4" xfId="21145"/>
    <cellStyle name="Note 2 2 6 2 6" xfId="21146"/>
    <cellStyle name="Note 2 2 6 2 6 2" xfId="21147"/>
    <cellStyle name="Note 2 2 6 2 7" xfId="21148"/>
    <cellStyle name="Note 2 2 6 2 7 2" xfId="21149"/>
    <cellStyle name="Note 2 2 6 2 8" xfId="21150"/>
    <cellStyle name="Note 2 2 6 3" xfId="21151"/>
    <cellStyle name="Note 2 2 6 3 2" xfId="21152"/>
    <cellStyle name="Note 2 2 6 3 2 2" xfId="21153"/>
    <cellStyle name="Note 2 2 6 3 2 2 2" xfId="21154"/>
    <cellStyle name="Note 2 2 6 3 2 3" xfId="21155"/>
    <cellStyle name="Note 2 2 6 3 2 3 2" xfId="21156"/>
    <cellStyle name="Note 2 2 6 3 2 4" xfId="21157"/>
    <cellStyle name="Note 2 2 6 3 3" xfId="21158"/>
    <cellStyle name="Note 2 2 6 3 3 2" xfId="21159"/>
    <cellStyle name="Note 2 2 6 3 4" xfId="21160"/>
    <cellStyle name="Note 2 2 6 3 4 2" xfId="21161"/>
    <cellStyle name="Note 2 2 6 3 5" xfId="21162"/>
    <cellStyle name="Note 2 2 6 4" xfId="21163"/>
    <cellStyle name="Note 2 2 6 4 2" xfId="21164"/>
    <cellStyle name="Note 2 2 6 4 2 2" xfId="21165"/>
    <cellStyle name="Note 2 2 6 4 2 2 2" xfId="21166"/>
    <cellStyle name="Note 2 2 6 4 2 3" xfId="21167"/>
    <cellStyle name="Note 2 2 6 4 2 3 2" xfId="21168"/>
    <cellStyle name="Note 2 2 6 4 2 4" xfId="21169"/>
    <cellStyle name="Note 2 2 6 4 3" xfId="21170"/>
    <cellStyle name="Note 2 2 6 4 3 2" xfId="21171"/>
    <cellStyle name="Note 2 2 6 4 4" xfId="21172"/>
    <cellStyle name="Note 2 2 6 4 4 2" xfId="21173"/>
    <cellStyle name="Note 2 2 6 4 5" xfId="21174"/>
    <cellStyle name="Note 2 2 6 5" xfId="21175"/>
    <cellStyle name="Note 2 2 6 5 2" xfId="21176"/>
    <cellStyle name="Note 2 2 6 5 2 2" xfId="21177"/>
    <cellStyle name="Note 2 2 6 5 2 2 2" xfId="21178"/>
    <cellStyle name="Note 2 2 6 5 2 3" xfId="21179"/>
    <cellStyle name="Note 2 2 6 5 2 3 2" xfId="21180"/>
    <cellStyle name="Note 2 2 6 5 2 4" xfId="21181"/>
    <cellStyle name="Note 2 2 6 5 3" xfId="21182"/>
    <cellStyle name="Note 2 2 6 5 3 2" xfId="21183"/>
    <cellStyle name="Note 2 2 6 5 4" xfId="21184"/>
    <cellStyle name="Note 2 2 6 5 4 2" xfId="21185"/>
    <cellStyle name="Note 2 2 6 5 5" xfId="21186"/>
    <cellStyle name="Note 2 2 6 6" xfId="21187"/>
    <cellStyle name="Note 2 2 6 6 2" xfId="21188"/>
    <cellStyle name="Note 2 2 6 6 2 2" xfId="21189"/>
    <cellStyle name="Note 2 2 6 6 2 2 2" xfId="21190"/>
    <cellStyle name="Note 2 2 6 6 2 3" xfId="21191"/>
    <cellStyle name="Note 2 2 6 6 2 3 2" xfId="21192"/>
    <cellStyle name="Note 2 2 6 6 2 4" xfId="21193"/>
    <cellStyle name="Note 2 2 6 6 3" xfId="21194"/>
    <cellStyle name="Note 2 2 6 6 3 2" xfId="21195"/>
    <cellStyle name="Note 2 2 6 6 4" xfId="21196"/>
    <cellStyle name="Note 2 2 6 6 4 2" xfId="21197"/>
    <cellStyle name="Note 2 2 6 6 5" xfId="21198"/>
    <cellStyle name="Note 2 2 6 7" xfId="21199"/>
    <cellStyle name="Note 2 2 6 7 2" xfId="21200"/>
    <cellStyle name="Note 2 2 6 7 2 2" xfId="21201"/>
    <cellStyle name="Note 2 2 6 7 3" xfId="21202"/>
    <cellStyle name="Note 2 2 6 7 3 2" xfId="21203"/>
    <cellStyle name="Note 2 2 6 7 4" xfId="21204"/>
    <cellStyle name="Note 2 2 6 8" xfId="21205"/>
    <cellStyle name="Note 2 2 6 8 2" xfId="21206"/>
    <cellStyle name="Note 2 2 6 9" xfId="21207"/>
    <cellStyle name="Note 2 2 6 9 2" xfId="21208"/>
    <cellStyle name="Note 2 2 7" xfId="21209"/>
    <cellStyle name="Note 2 2 7 2" xfId="21210"/>
    <cellStyle name="Note 2 2 7 2 2" xfId="21211"/>
    <cellStyle name="Note 2 2 7 2 2 2" xfId="21212"/>
    <cellStyle name="Note 2 2 7 2 3" xfId="21213"/>
    <cellStyle name="Note 2 2 7 2 3 2" xfId="21214"/>
    <cellStyle name="Note 2 2 7 2 4" xfId="21215"/>
    <cellStyle name="Note 2 2 7 3" xfId="21216"/>
    <cellStyle name="Note 2 2 7 3 2" xfId="21217"/>
    <cellStyle name="Note 2 2 7 4" xfId="21218"/>
    <cellStyle name="Note 2 2 7 4 2" xfId="21219"/>
    <cellStyle name="Note 2 2 7 5" xfId="21220"/>
    <cellStyle name="Note 2 2 8" xfId="21221"/>
    <cellStyle name="Note 2 2 8 2" xfId="21222"/>
    <cellStyle name="Note 2 2 8 2 2" xfId="21223"/>
    <cellStyle name="Note 2 2 8 2 2 2" xfId="21224"/>
    <cellStyle name="Note 2 2 8 2 3" xfId="21225"/>
    <cellStyle name="Note 2 2 8 2 3 2" xfId="21226"/>
    <cellStyle name="Note 2 2 8 2 4" xfId="21227"/>
    <cellStyle name="Note 2 2 8 3" xfId="21228"/>
    <cellStyle name="Note 2 2 8 3 2" xfId="21229"/>
    <cellStyle name="Note 2 2 8 4" xfId="21230"/>
    <cellStyle name="Note 2 2 8 4 2" xfId="21231"/>
    <cellStyle name="Note 2 2 8 5" xfId="21232"/>
    <cellStyle name="Note 2 2 9" xfId="21233"/>
    <cellStyle name="Note 2 2 9 2" xfId="21234"/>
    <cellStyle name="Note 2 2 9 2 2" xfId="21235"/>
    <cellStyle name="Note 2 2 9 2 2 2" xfId="21236"/>
    <cellStyle name="Note 2 2 9 2 3" xfId="21237"/>
    <cellStyle name="Note 2 2 9 2 3 2" xfId="21238"/>
    <cellStyle name="Note 2 2 9 2 4" xfId="21239"/>
    <cellStyle name="Note 2 2 9 3" xfId="21240"/>
    <cellStyle name="Note 2 2 9 3 2" xfId="21241"/>
    <cellStyle name="Note 2 2 9 4" xfId="21242"/>
    <cellStyle name="Note 2 2 9 4 2" xfId="21243"/>
    <cellStyle name="Note 2 2 9 5" xfId="21244"/>
    <cellStyle name="Note 2 20" xfId="21245"/>
    <cellStyle name="Note 2 20 2" xfId="21246"/>
    <cellStyle name="Note 2 20 2 2" xfId="21247"/>
    <cellStyle name="Note 2 20 3" xfId="21248"/>
    <cellStyle name="Note 2 20 3 2" xfId="21249"/>
    <cellStyle name="Note 2 20 4" xfId="21250"/>
    <cellStyle name="Note 2 20 5" xfId="21251"/>
    <cellStyle name="Note 2 3" xfId="21252"/>
    <cellStyle name="Note 2 3 10" xfId="21253"/>
    <cellStyle name="Note 2 3 10 2" xfId="21254"/>
    <cellStyle name="Note 2 3 10 2 2" xfId="21255"/>
    <cellStyle name="Note 2 3 10 3" xfId="21256"/>
    <cellStyle name="Note 2 3 10 3 2" xfId="21257"/>
    <cellStyle name="Note 2 3 10 4" xfId="21258"/>
    <cellStyle name="Note 2 3 10 5" xfId="21259"/>
    <cellStyle name="Note 2 3 11" xfId="21260"/>
    <cellStyle name="Note 2 3 11 2" xfId="21261"/>
    <cellStyle name="Note 2 3 11 2 2" xfId="21262"/>
    <cellStyle name="Note 2 3 11 3" xfId="21263"/>
    <cellStyle name="Note 2 3 11 3 2" xfId="21264"/>
    <cellStyle name="Note 2 3 11 4" xfId="21265"/>
    <cellStyle name="Note 2 3 11 5" xfId="21266"/>
    <cellStyle name="Note 2 3 12" xfId="21267"/>
    <cellStyle name="Note 2 3 12 2" xfId="21268"/>
    <cellStyle name="Note 2 3 12 2 2" xfId="21269"/>
    <cellStyle name="Note 2 3 12 3" xfId="21270"/>
    <cellStyle name="Note 2 3 12 3 2" xfId="21271"/>
    <cellStyle name="Note 2 3 12 4" xfId="21272"/>
    <cellStyle name="Note 2 3 12 5" xfId="21273"/>
    <cellStyle name="Note 2 3 13" xfId="21274"/>
    <cellStyle name="Note 2 3 13 2" xfId="21275"/>
    <cellStyle name="Note 2 3 13 2 2" xfId="21276"/>
    <cellStyle name="Note 2 3 13 3" xfId="21277"/>
    <cellStyle name="Note 2 3 13 3 2" xfId="21278"/>
    <cellStyle name="Note 2 3 13 4" xfId="21279"/>
    <cellStyle name="Note 2 3 13 5" xfId="21280"/>
    <cellStyle name="Note 2 3 14" xfId="21281"/>
    <cellStyle name="Note 2 3 14 2" xfId="21282"/>
    <cellStyle name="Note 2 3 14 2 2" xfId="21283"/>
    <cellStyle name="Note 2 3 14 3" xfId="21284"/>
    <cellStyle name="Note 2 3 14 3 2" xfId="21285"/>
    <cellStyle name="Note 2 3 14 4" xfId="21286"/>
    <cellStyle name="Note 2 3 14 5" xfId="21287"/>
    <cellStyle name="Note 2 3 15" xfId="21288"/>
    <cellStyle name="Note 2 3 15 2" xfId="21289"/>
    <cellStyle name="Note 2 3 15 2 2" xfId="21290"/>
    <cellStyle name="Note 2 3 15 3" xfId="21291"/>
    <cellStyle name="Note 2 3 15 3 2" xfId="21292"/>
    <cellStyle name="Note 2 3 15 4" xfId="21293"/>
    <cellStyle name="Note 2 3 15 5" xfId="21294"/>
    <cellStyle name="Note 2 3 16" xfId="21295"/>
    <cellStyle name="Note 2 3 16 2" xfId="21296"/>
    <cellStyle name="Note 2 3 16 2 2" xfId="21297"/>
    <cellStyle name="Note 2 3 16 3" xfId="21298"/>
    <cellStyle name="Note 2 3 16 3 2" xfId="21299"/>
    <cellStyle name="Note 2 3 16 4" xfId="21300"/>
    <cellStyle name="Note 2 3 16 5" xfId="21301"/>
    <cellStyle name="Note 2 3 17" xfId="21302"/>
    <cellStyle name="Note 2 3 17 2" xfId="21303"/>
    <cellStyle name="Note 2 3 17 2 2" xfId="21304"/>
    <cellStyle name="Note 2 3 17 3" xfId="21305"/>
    <cellStyle name="Note 2 3 17 3 2" xfId="21306"/>
    <cellStyle name="Note 2 3 17 4" xfId="21307"/>
    <cellStyle name="Note 2 3 17 5" xfId="21308"/>
    <cellStyle name="Note 2 3 18" xfId="21309"/>
    <cellStyle name="Note 2 3 18 2" xfId="21310"/>
    <cellStyle name="Note 2 3 18 2 2" xfId="21311"/>
    <cellStyle name="Note 2 3 18 3" xfId="21312"/>
    <cellStyle name="Note 2 3 18 3 2" xfId="21313"/>
    <cellStyle name="Note 2 3 18 4" xfId="21314"/>
    <cellStyle name="Note 2 3 18 5" xfId="21315"/>
    <cellStyle name="Note 2 3 19" xfId="21316"/>
    <cellStyle name="Note 2 3 19 2" xfId="21317"/>
    <cellStyle name="Note 2 3 19 2 2" xfId="21318"/>
    <cellStyle name="Note 2 3 19 3" xfId="21319"/>
    <cellStyle name="Note 2 3 19 3 2" xfId="21320"/>
    <cellStyle name="Note 2 3 19 4" xfId="21321"/>
    <cellStyle name="Note 2 3 19 5" xfId="21322"/>
    <cellStyle name="Note 2 3 2" xfId="21323"/>
    <cellStyle name="Note 2 3 2 10" xfId="21324"/>
    <cellStyle name="Note 2 3 2 2" xfId="21325"/>
    <cellStyle name="Note 2 3 2 2 2" xfId="21326"/>
    <cellStyle name="Note 2 3 2 2 2 2" xfId="21327"/>
    <cellStyle name="Note 2 3 2 2 2 2 2" xfId="21328"/>
    <cellStyle name="Note 2 3 2 2 2 2 2 2" xfId="21329"/>
    <cellStyle name="Note 2 3 2 2 2 2 3" xfId="21330"/>
    <cellStyle name="Note 2 3 2 2 2 2 3 2" xfId="21331"/>
    <cellStyle name="Note 2 3 2 2 2 2 4" xfId="21332"/>
    <cellStyle name="Note 2 3 2 2 2 3" xfId="21333"/>
    <cellStyle name="Note 2 3 2 2 2 3 2" xfId="21334"/>
    <cellStyle name="Note 2 3 2 2 2 4" xfId="21335"/>
    <cellStyle name="Note 2 3 2 2 2 4 2" xfId="21336"/>
    <cellStyle name="Note 2 3 2 2 2 5" xfId="21337"/>
    <cellStyle name="Note 2 3 2 2 3" xfId="21338"/>
    <cellStyle name="Note 2 3 2 2 3 2" xfId="21339"/>
    <cellStyle name="Note 2 3 2 2 3 2 2" xfId="21340"/>
    <cellStyle name="Note 2 3 2 2 3 2 2 2" xfId="21341"/>
    <cellStyle name="Note 2 3 2 2 3 2 3" xfId="21342"/>
    <cellStyle name="Note 2 3 2 2 3 2 3 2" xfId="21343"/>
    <cellStyle name="Note 2 3 2 2 3 2 4" xfId="21344"/>
    <cellStyle name="Note 2 3 2 2 3 3" xfId="21345"/>
    <cellStyle name="Note 2 3 2 2 3 3 2" xfId="21346"/>
    <cellStyle name="Note 2 3 2 2 3 4" xfId="21347"/>
    <cellStyle name="Note 2 3 2 2 3 4 2" xfId="21348"/>
    <cellStyle name="Note 2 3 2 2 3 5" xfId="21349"/>
    <cellStyle name="Note 2 3 2 2 4" xfId="21350"/>
    <cellStyle name="Note 2 3 2 2 4 2" xfId="21351"/>
    <cellStyle name="Note 2 3 2 2 4 2 2" xfId="21352"/>
    <cellStyle name="Note 2 3 2 2 4 2 2 2" xfId="21353"/>
    <cellStyle name="Note 2 3 2 2 4 2 3" xfId="21354"/>
    <cellStyle name="Note 2 3 2 2 4 2 3 2" xfId="21355"/>
    <cellStyle name="Note 2 3 2 2 4 2 4" xfId="21356"/>
    <cellStyle name="Note 2 3 2 2 4 3" xfId="21357"/>
    <cellStyle name="Note 2 3 2 2 4 3 2" xfId="21358"/>
    <cellStyle name="Note 2 3 2 2 4 4" xfId="21359"/>
    <cellStyle name="Note 2 3 2 2 4 4 2" xfId="21360"/>
    <cellStyle name="Note 2 3 2 2 4 5" xfId="21361"/>
    <cellStyle name="Note 2 3 2 2 5" xfId="21362"/>
    <cellStyle name="Note 2 3 2 2 5 2" xfId="21363"/>
    <cellStyle name="Note 2 3 2 2 5 2 2" xfId="21364"/>
    <cellStyle name="Note 2 3 2 2 5 3" xfId="21365"/>
    <cellStyle name="Note 2 3 2 2 5 3 2" xfId="21366"/>
    <cellStyle name="Note 2 3 2 2 5 4" xfId="21367"/>
    <cellStyle name="Note 2 3 2 2 6" xfId="21368"/>
    <cellStyle name="Note 2 3 2 2 6 2" xfId="21369"/>
    <cellStyle name="Note 2 3 2 2 7" xfId="21370"/>
    <cellStyle name="Note 2 3 2 2 7 2" xfId="21371"/>
    <cellStyle name="Note 2 3 2 2 8" xfId="21372"/>
    <cellStyle name="Note 2 3 2 3" xfId="21373"/>
    <cellStyle name="Note 2 3 2 3 2" xfId="21374"/>
    <cellStyle name="Note 2 3 2 3 2 2" xfId="21375"/>
    <cellStyle name="Note 2 3 2 3 2 2 2" xfId="21376"/>
    <cellStyle name="Note 2 3 2 3 2 2 2 2" xfId="21377"/>
    <cellStyle name="Note 2 3 2 3 2 2 3" xfId="21378"/>
    <cellStyle name="Note 2 3 2 3 2 2 3 2" xfId="21379"/>
    <cellStyle name="Note 2 3 2 3 2 2 4" xfId="21380"/>
    <cellStyle name="Note 2 3 2 3 2 3" xfId="21381"/>
    <cellStyle name="Note 2 3 2 3 2 3 2" xfId="21382"/>
    <cellStyle name="Note 2 3 2 3 2 4" xfId="21383"/>
    <cellStyle name="Note 2 3 2 3 2 4 2" xfId="21384"/>
    <cellStyle name="Note 2 3 2 3 2 5" xfId="21385"/>
    <cellStyle name="Note 2 3 2 3 3" xfId="21386"/>
    <cellStyle name="Note 2 3 2 3 3 2" xfId="21387"/>
    <cellStyle name="Note 2 3 2 3 3 2 2" xfId="21388"/>
    <cellStyle name="Note 2 3 2 3 3 2 2 2" xfId="21389"/>
    <cellStyle name="Note 2 3 2 3 3 2 3" xfId="21390"/>
    <cellStyle name="Note 2 3 2 3 3 2 3 2" xfId="21391"/>
    <cellStyle name="Note 2 3 2 3 3 2 4" xfId="21392"/>
    <cellStyle name="Note 2 3 2 3 3 3" xfId="21393"/>
    <cellStyle name="Note 2 3 2 3 3 3 2" xfId="21394"/>
    <cellStyle name="Note 2 3 2 3 3 4" xfId="21395"/>
    <cellStyle name="Note 2 3 2 3 3 4 2" xfId="21396"/>
    <cellStyle name="Note 2 3 2 3 3 5" xfId="21397"/>
    <cellStyle name="Note 2 3 2 3 4" xfId="21398"/>
    <cellStyle name="Note 2 3 2 3 4 2" xfId="21399"/>
    <cellStyle name="Note 2 3 2 3 4 2 2" xfId="21400"/>
    <cellStyle name="Note 2 3 2 3 4 3" xfId="21401"/>
    <cellStyle name="Note 2 3 2 3 4 3 2" xfId="21402"/>
    <cellStyle name="Note 2 3 2 3 4 4" xfId="21403"/>
    <cellStyle name="Note 2 3 2 3 5" xfId="21404"/>
    <cellStyle name="Note 2 3 2 3 5 2" xfId="21405"/>
    <cellStyle name="Note 2 3 2 3 6" xfId="21406"/>
    <cellStyle name="Note 2 3 2 3 6 2" xfId="21407"/>
    <cellStyle name="Note 2 3 2 3 7" xfId="21408"/>
    <cellStyle name="Note 2 3 2 4" xfId="21409"/>
    <cellStyle name="Note 2 3 2 4 2" xfId="21410"/>
    <cellStyle name="Note 2 3 2 4 2 2" xfId="21411"/>
    <cellStyle name="Note 2 3 2 4 2 2 2" xfId="21412"/>
    <cellStyle name="Note 2 3 2 4 2 3" xfId="21413"/>
    <cellStyle name="Note 2 3 2 4 2 3 2" xfId="21414"/>
    <cellStyle name="Note 2 3 2 4 2 4" xfId="21415"/>
    <cellStyle name="Note 2 3 2 4 3" xfId="21416"/>
    <cellStyle name="Note 2 3 2 4 3 2" xfId="21417"/>
    <cellStyle name="Note 2 3 2 4 4" xfId="21418"/>
    <cellStyle name="Note 2 3 2 4 4 2" xfId="21419"/>
    <cellStyle name="Note 2 3 2 4 5" xfId="21420"/>
    <cellStyle name="Note 2 3 2 5" xfId="21421"/>
    <cellStyle name="Note 2 3 2 5 2" xfId="21422"/>
    <cellStyle name="Note 2 3 2 5 2 2" xfId="21423"/>
    <cellStyle name="Note 2 3 2 5 2 2 2" xfId="21424"/>
    <cellStyle name="Note 2 3 2 5 2 3" xfId="21425"/>
    <cellStyle name="Note 2 3 2 5 2 3 2" xfId="21426"/>
    <cellStyle name="Note 2 3 2 5 2 4" xfId="21427"/>
    <cellStyle name="Note 2 3 2 5 3" xfId="21428"/>
    <cellStyle name="Note 2 3 2 5 3 2" xfId="21429"/>
    <cellStyle name="Note 2 3 2 5 4" xfId="21430"/>
    <cellStyle name="Note 2 3 2 5 4 2" xfId="21431"/>
    <cellStyle name="Note 2 3 2 5 5" xfId="21432"/>
    <cellStyle name="Note 2 3 2 6" xfId="21433"/>
    <cellStyle name="Note 2 3 2 6 2" xfId="21434"/>
    <cellStyle name="Note 2 3 2 6 2 2" xfId="21435"/>
    <cellStyle name="Note 2 3 2 6 2 2 2" xfId="21436"/>
    <cellStyle name="Note 2 3 2 6 2 3" xfId="21437"/>
    <cellStyle name="Note 2 3 2 6 2 3 2" xfId="21438"/>
    <cellStyle name="Note 2 3 2 6 2 4" xfId="21439"/>
    <cellStyle name="Note 2 3 2 6 3" xfId="21440"/>
    <cellStyle name="Note 2 3 2 6 3 2" xfId="21441"/>
    <cellStyle name="Note 2 3 2 6 4" xfId="21442"/>
    <cellStyle name="Note 2 3 2 6 4 2" xfId="21443"/>
    <cellStyle name="Note 2 3 2 6 5" xfId="21444"/>
    <cellStyle name="Note 2 3 2 7" xfId="21445"/>
    <cellStyle name="Note 2 3 2 7 2" xfId="21446"/>
    <cellStyle name="Note 2 3 2 7 2 2" xfId="21447"/>
    <cellStyle name="Note 2 3 2 7 3" xfId="21448"/>
    <cellStyle name="Note 2 3 2 7 3 2" xfId="21449"/>
    <cellStyle name="Note 2 3 2 7 4" xfId="21450"/>
    <cellStyle name="Note 2 3 2 8" xfId="21451"/>
    <cellStyle name="Note 2 3 2 8 2" xfId="21452"/>
    <cellStyle name="Note 2 3 2 9" xfId="21453"/>
    <cellStyle name="Note 2 3 2 9 2" xfId="21454"/>
    <cellStyle name="Note 2 3 20" xfId="21455"/>
    <cellStyle name="Note 2 3 20 2" xfId="21456"/>
    <cellStyle name="Note 2 3 20 2 2" xfId="21457"/>
    <cellStyle name="Note 2 3 20 3" xfId="21458"/>
    <cellStyle name="Note 2 3 20 3 2" xfId="21459"/>
    <cellStyle name="Note 2 3 20 4" xfId="21460"/>
    <cellStyle name="Note 2 3 20 5" xfId="21461"/>
    <cellStyle name="Note 2 3 21" xfId="21462"/>
    <cellStyle name="Note 2 3 21 2" xfId="21463"/>
    <cellStyle name="Note 2 3 22" xfId="21464"/>
    <cellStyle name="Note 2 3 22 2" xfId="21465"/>
    <cellStyle name="Note 2 3 23" xfId="21466"/>
    <cellStyle name="Note 2 3 23 2" xfId="21467"/>
    <cellStyle name="Note 2 3 24" xfId="21468"/>
    <cellStyle name="Note 2 3 25" xfId="21469"/>
    <cellStyle name="Note 2 3 3" xfId="21470"/>
    <cellStyle name="Note 2 3 3 10" xfId="21471"/>
    <cellStyle name="Note 2 3 3 2" xfId="21472"/>
    <cellStyle name="Note 2 3 3 2 2" xfId="21473"/>
    <cellStyle name="Note 2 3 3 2 2 2" xfId="21474"/>
    <cellStyle name="Note 2 3 3 2 2 2 2" xfId="21475"/>
    <cellStyle name="Note 2 3 3 2 2 2 2 2" xfId="21476"/>
    <cellStyle name="Note 2 3 3 2 2 2 3" xfId="21477"/>
    <cellStyle name="Note 2 3 3 2 2 2 3 2" xfId="21478"/>
    <cellStyle name="Note 2 3 3 2 2 2 4" xfId="21479"/>
    <cellStyle name="Note 2 3 3 2 2 3" xfId="21480"/>
    <cellStyle name="Note 2 3 3 2 2 3 2" xfId="21481"/>
    <cellStyle name="Note 2 3 3 2 2 4" xfId="21482"/>
    <cellStyle name="Note 2 3 3 2 2 4 2" xfId="21483"/>
    <cellStyle name="Note 2 3 3 2 2 5" xfId="21484"/>
    <cellStyle name="Note 2 3 3 2 3" xfId="21485"/>
    <cellStyle name="Note 2 3 3 2 3 2" xfId="21486"/>
    <cellStyle name="Note 2 3 3 2 3 2 2" xfId="21487"/>
    <cellStyle name="Note 2 3 3 2 3 2 2 2" xfId="21488"/>
    <cellStyle name="Note 2 3 3 2 3 2 3" xfId="21489"/>
    <cellStyle name="Note 2 3 3 2 3 2 3 2" xfId="21490"/>
    <cellStyle name="Note 2 3 3 2 3 2 4" xfId="21491"/>
    <cellStyle name="Note 2 3 3 2 3 3" xfId="21492"/>
    <cellStyle name="Note 2 3 3 2 3 3 2" xfId="21493"/>
    <cellStyle name="Note 2 3 3 2 3 4" xfId="21494"/>
    <cellStyle name="Note 2 3 3 2 3 4 2" xfId="21495"/>
    <cellStyle name="Note 2 3 3 2 3 5" xfId="21496"/>
    <cellStyle name="Note 2 3 3 2 4" xfId="21497"/>
    <cellStyle name="Note 2 3 3 2 4 2" xfId="21498"/>
    <cellStyle name="Note 2 3 3 2 4 2 2" xfId="21499"/>
    <cellStyle name="Note 2 3 3 2 4 2 2 2" xfId="21500"/>
    <cellStyle name="Note 2 3 3 2 4 2 3" xfId="21501"/>
    <cellStyle name="Note 2 3 3 2 4 2 3 2" xfId="21502"/>
    <cellStyle name="Note 2 3 3 2 4 2 4" xfId="21503"/>
    <cellStyle name="Note 2 3 3 2 4 3" xfId="21504"/>
    <cellStyle name="Note 2 3 3 2 4 3 2" xfId="21505"/>
    <cellStyle name="Note 2 3 3 2 4 4" xfId="21506"/>
    <cellStyle name="Note 2 3 3 2 4 4 2" xfId="21507"/>
    <cellStyle name="Note 2 3 3 2 4 5" xfId="21508"/>
    <cellStyle name="Note 2 3 3 2 5" xfId="21509"/>
    <cellStyle name="Note 2 3 3 2 5 2" xfId="21510"/>
    <cellStyle name="Note 2 3 3 2 5 2 2" xfId="21511"/>
    <cellStyle name="Note 2 3 3 2 5 3" xfId="21512"/>
    <cellStyle name="Note 2 3 3 2 5 3 2" xfId="21513"/>
    <cellStyle name="Note 2 3 3 2 5 4" xfId="21514"/>
    <cellStyle name="Note 2 3 3 2 6" xfId="21515"/>
    <cellStyle name="Note 2 3 3 2 6 2" xfId="21516"/>
    <cellStyle name="Note 2 3 3 2 7" xfId="21517"/>
    <cellStyle name="Note 2 3 3 2 7 2" xfId="21518"/>
    <cellStyle name="Note 2 3 3 2 8" xfId="21519"/>
    <cellStyle name="Note 2 3 3 3" xfId="21520"/>
    <cellStyle name="Note 2 3 3 3 2" xfId="21521"/>
    <cellStyle name="Note 2 3 3 3 2 2" xfId="21522"/>
    <cellStyle name="Note 2 3 3 3 2 2 2" xfId="21523"/>
    <cellStyle name="Note 2 3 3 3 2 2 2 2" xfId="21524"/>
    <cellStyle name="Note 2 3 3 3 2 2 3" xfId="21525"/>
    <cellStyle name="Note 2 3 3 3 2 2 3 2" xfId="21526"/>
    <cellStyle name="Note 2 3 3 3 2 2 4" xfId="21527"/>
    <cellStyle name="Note 2 3 3 3 2 3" xfId="21528"/>
    <cellStyle name="Note 2 3 3 3 2 3 2" xfId="21529"/>
    <cellStyle name="Note 2 3 3 3 2 4" xfId="21530"/>
    <cellStyle name="Note 2 3 3 3 2 4 2" xfId="21531"/>
    <cellStyle name="Note 2 3 3 3 2 5" xfId="21532"/>
    <cellStyle name="Note 2 3 3 3 3" xfId="21533"/>
    <cellStyle name="Note 2 3 3 3 3 2" xfId="21534"/>
    <cellStyle name="Note 2 3 3 3 3 2 2" xfId="21535"/>
    <cellStyle name="Note 2 3 3 3 3 2 2 2" xfId="21536"/>
    <cellStyle name="Note 2 3 3 3 3 2 3" xfId="21537"/>
    <cellStyle name="Note 2 3 3 3 3 2 3 2" xfId="21538"/>
    <cellStyle name="Note 2 3 3 3 3 2 4" xfId="21539"/>
    <cellStyle name="Note 2 3 3 3 3 3" xfId="21540"/>
    <cellStyle name="Note 2 3 3 3 3 3 2" xfId="21541"/>
    <cellStyle name="Note 2 3 3 3 3 4" xfId="21542"/>
    <cellStyle name="Note 2 3 3 3 3 4 2" xfId="21543"/>
    <cellStyle name="Note 2 3 3 3 3 5" xfId="21544"/>
    <cellStyle name="Note 2 3 3 3 4" xfId="21545"/>
    <cellStyle name="Note 2 3 3 3 4 2" xfId="21546"/>
    <cellStyle name="Note 2 3 3 3 4 2 2" xfId="21547"/>
    <cellStyle name="Note 2 3 3 3 4 3" xfId="21548"/>
    <cellStyle name="Note 2 3 3 3 4 3 2" xfId="21549"/>
    <cellStyle name="Note 2 3 3 3 4 4" xfId="21550"/>
    <cellStyle name="Note 2 3 3 3 5" xfId="21551"/>
    <cellStyle name="Note 2 3 3 3 5 2" xfId="21552"/>
    <cellStyle name="Note 2 3 3 3 6" xfId="21553"/>
    <cellStyle name="Note 2 3 3 3 6 2" xfId="21554"/>
    <cellStyle name="Note 2 3 3 3 7" xfId="21555"/>
    <cellStyle name="Note 2 3 3 4" xfId="21556"/>
    <cellStyle name="Note 2 3 3 4 2" xfId="21557"/>
    <cellStyle name="Note 2 3 3 4 2 2" xfId="21558"/>
    <cellStyle name="Note 2 3 3 4 2 2 2" xfId="21559"/>
    <cellStyle name="Note 2 3 3 4 2 3" xfId="21560"/>
    <cellStyle name="Note 2 3 3 4 2 3 2" xfId="21561"/>
    <cellStyle name="Note 2 3 3 4 2 4" xfId="21562"/>
    <cellStyle name="Note 2 3 3 4 3" xfId="21563"/>
    <cellStyle name="Note 2 3 3 4 3 2" xfId="21564"/>
    <cellStyle name="Note 2 3 3 4 4" xfId="21565"/>
    <cellStyle name="Note 2 3 3 4 4 2" xfId="21566"/>
    <cellStyle name="Note 2 3 3 4 5" xfId="21567"/>
    <cellStyle name="Note 2 3 3 5" xfId="21568"/>
    <cellStyle name="Note 2 3 3 5 2" xfId="21569"/>
    <cellStyle name="Note 2 3 3 5 2 2" xfId="21570"/>
    <cellStyle name="Note 2 3 3 5 2 2 2" xfId="21571"/>
    <cellStyle name="Note 2 3 3 5 2 3" xfId="21572"/>
    <cellStyle name="Note 2 3 3 5 2 3 2" xfId="21573"/>
    <cellStyle name="Note 2 3 3 5 2 4" xfId="21574"/>
    <cellStyle name="Note 2 3 3 5 3" xfId="21575"/>
    <cellStyle name="Note 2 3 3 5 3 2" xfId="21576"/>
    <cellStyle name="Note 2 3 3 5 4" xfId="21577"/>
    <cellStyle name="Note 2 3 3 5 4 2" xfId="21578"/>
    <cellStyle name="Note 2 3 3 5 5" xfId="21579"/>
    <cellStyle name="Note 2 3 3 6" xfId="21580"/>
    <cellStyle name="Note 2 3 3 6 2" xfId="21581"/>
    <cellStyle name="Note 2 3 3 6 2 2" xfId="21582"/>
    <cellStyle name="Note 2 3 3 6 2 2 2" xfId="21583"/>
    <cellStyle name="Note 2 3 3 6 2 3" xfId="21584"/>
    <cellStyle name="Note 2 3 3 6 2 3 2" xfId="21585"/>
    <cellStyle name="Note 2 3 3 6 2 4" xfId="21586"/>
    <cellStyle name="Note 2 3 3 6 3" xfId="21587"/>
    <cellStyle name="Note 2 3 3 6 3 2" xfId="21588"/>
    <cellStyle name="Note 2 3 3 6 4" xfId="21589"/>
    <cellStyle name="Note 2 3 3 6 4 2" xfId="21590"/>
    <cellStyle name="Note 2 3 3 6 5" xfId="21591"/>
    <cellStyle name="Note 2 3 3 7" xfId="21592"/>
    <cellStyle name="Note 2 3 3 7 2" xfId="21593"/>
    <cellStyle name="Note 2 3 3 7 2 2" xfId="21594"/>
    <cellStyle name="Note 2 3 3 7 3" xfId="21595"/>
    <cellStyle name="Note 2 3 3 7 3 2" xfId="21596"/>
    <cellStyle name="Note 2 3 3 7 4" xfId="21597"/>
    <cellStyle name="Note 2 3 3 8" xfId="21598"/>
    <cellStyle name="Note 2 3 3 8 2" xfId="21599"/>
    <cellStyle name="Note 2 3 3 9" xfId="21600"/>
    <cellStyle name="Note 2 3 3 9 2" xfId="21601"/>
    <cellStyle name="Note 2 3 4" xfId="21602"/>
    <cellStyle name="Note 2 3 4 10" xfId="21603"/>
    <cellStyle name="Note 2 3 4 2" xfId="21604"/>
    <cellStyle name="Note 2 3 4 2 2" xfId="21605"/>
    <cellStyle name="Note 2 3 4 2 2 2" xfId="21606"/>
    <cellStyle name="Note 2 3 4 2 2 2 2" xfId="21607"/>
    <cellStyle name="Note 2 3 4 2 2 2 2 2" xfId="21608"/>
    <cellStyle name="Note 2 3 4 2 2 2 3" xfId="21609"/>
    <cellStyle name="Note 2 3 4 2 2 2 3 2" xfId="21610"/>
    <cellStyle name="Note 2 3 4 2 2 2 4" xfId="21611"/>
    <cellStyle name="Note 2 3 4 2 2 3" xfId="21612"/>
    <cellStyle name="Note 2 3 4 2 2 3 2" xfId="21613"/>
    <cellStyle name="Note 2 3 4 2 2 4" xfId="21614"/>
    <cellStyle name="Note 2 3 4 2 2 4 2" xfId="21615"/>
    <cellStyle name="Note 2 3 4 2 2 5" xfId="21616"/>
    <cellStyle name="Note 2 3 4 2 3" xfId="21617"/>
    <cellStyle name="Note 2 3 4 2 3 2" xfId="21618"/>
    <cellStyle name="Note 2 3 4 2 3 2 2" xfId="21619"/>
    <cellStyle name="Note 2 3 4 2 3 2 2 2" xfId="21620"/>
    <cellStyle name="Note 2 3 4 2 3 2 3" xfId="21621"/>
    <cellStyle name="Note 2 3 4 2 3 2 3 2" xfId="21622"/>
    <cellStyle name="Note 2 3 4 2 3 2 4" xfId="21623"/>
    <cellStyle name="Note 2 3 4 2 3 3" xfId="21624"/>
    <cellStyle name="Note 2 3 4 2 3 3 2" xfId="21625"/>
    <cellStyle name="Note 2 3 4 2 3 4" xfId="21626"/>
    <cellStyle name="Note 2 3 4 2 3 4 2" xfId="21627"/>
    <cellStyle name="Note 2 3 4 2 3 5" xfId="21628"/>
    <cellStyle name="Note 2 3 4 2 4" xfId="21629"/>
    <cellStyle name="Note 2 3 4 2 4 2" xfId="21630"/>
    <cellStyle name="Note 2 3 4 2 4 2 2" xfId="21631"/>
    <cellStyle name="Note 2 3 4 2 4 2 2 2" xfId="21632"/>
    <cellStyle name="Note 2 3 4 2 4 2 3" xfId="21633"/>
    <cellStyle name="Note 2 3 4 2 4 2 3 2" xfId="21634"/>
    <cellStyle name="Note 2 3 4 2 4 2 4" xfId="21635"/>
    <cellStyle name="Note 2 3 4 2 4 3" xfId="21636"/>
    <cellStyle name="Note 2 3 4 2 4 3 2" xfId="21637"/>
    <cellStyle name="Note 2 3 4 2 4 4" xfId="21638"/>
    <cellStyle name="Note 2 3 4 2 4 4 2" xfId="21639"/>
    <cellStyle name="Note 2 3 4 2 4 5" xfId="21640"/>
    <cellStyle name="Note 2 3 4 2 5" xfId="21641"/>
    <cellStyle name="Note 2 3 4 2 5 2" xfId="21642"/>
    <cellStyle name="Note 2 3 4 2 5 2 2" xfId="21643"/>
    <cellStyle name="Note 2 3 4 2 5 3" xfId="21644"/>
    <cellStyle name="Note 2 3 4 2 5 3 2" xfId="21645"/>
    <cellStyle name="Note 2 3 4 2 5 4" xfId="21646"/>
    <cellStyle name="Note 2 3 4 2 6" xfId="21647"/>
    <cellStyle name="Note 2 3 4 2 6 2" xfId="21648"/>
    <cellStyle name="Note 2 3 4 2 7" xfId="21649"/>
    <cellStyle name="Note 2 3 4 2 7 2" xfId="21650"/>
    <cellStyle name="Note 2 3 4 2 8" xfId="21651"/>
    <cellStyle name="Note 2 3 4 3" xfId="21652"/>
    <cellStyle name="Note 2 3 4 3 2" xfId="21653"/>
    <cellStyle name="Note 2 3 4 3 2 2" xfId="21654"/>
    <cellStyle name="Note 2 3 4 3 2 2 2" xfId="21655"/>
    <cellStyle name="Note 2 3 4 3 2 3" xfId="21656"/>
    <cellStyle name="Note 2 3 4 3 2 3 2" xfId="21657"/>
    <cellStyle name="Note 2 3 4 3 2 4" xfId="21658"/>
    <cellStyle name="Note 2 3 4 3 3" xfId="21659"/>
    <cellStyle name="Note 2 3 4 3 3 2" xfId="21660"/>
    <cellStyle name="Note 2 3 4 3 4" xfId="21661"/>
    <cellStyle name="Note 2 3 4 3 4 2" xfId="21662"/>
    <cellStyle name="Note 2 3 4 3 5" xfId="21663"/>
    <cellStyle name="Note 2 3 4 4" xfId="21664"/>
    <cellStyle name="Note 2 3 4 4 2" xfId="21665"/>
    <cellStyle name="Note 2 3 4 4 2 2" xfId="21666"/>
    <cellStyle name="Note 2 3 4 4 2 2 2" xfId="21667"/>
    <cellStyle name="Note 2 3 4 4 2 3" xfId="21668"/>
    <cellStyle name="Note 2 3 4 4 2 3 2" xfId="21669"/>
    <cellStyle name="Note 2 3 4 4 2 4" xfId="21670"/>
    <cellStyle name="Note 2 3 4 4 3" xfId="21671"/>
    <cellStyle name="Note 2 3 4 4 3 2" xfId="21672"/>
    <cellStyle name="Note 2 3 4 4 4" xfId="21673"/>
    <cellStyle name="Note 2 3 4 4 4 2" xfId="21674"/>
    <cellStyle name="Note 2 3 4 4 5" xfId="21675"/>
    <cellStyle name="Note 2 3 4 5" xfId="21676"/>
    <cellStyle name="Note 2 3 4 5 2" xfId="21677"/>
    <cellStyle name="Note 2 3 4 5 2 2" xfId="21678"/>
    <cellStyle name="Note 2 3 4 5 2 2 2" xfId="21679"/>
    <cellStyle name="Note 2 3 4 5 2 3" xfId="21680"/>
    <cellStyle name="Note 2 3 4 5 2 3 2" xfId="21681"/>
    <cellStyle name="Note 2 3 4 5 2 4" xfId="21682"/>
    <cellStyle name="Note 2 3 4 5 3" xfId="21683"/>
    <cellStyle name="Note 2 3 4 5 3 2" xfId="21684"/>
    <cellStyle name="Note 2 3 4 5 4" xfId="21685"/>
    <cellStyle name="Note 2 3 4 5 4 2" xfId="21686"/>
    <cellStyle name="Note 2 3 4 5 5" xfId="21687"/>
    <cellStyle name="Note 2 3 4 6" xfId="21688"/>
    <cellStyle name="Note 2 3 4 6 2" xfId="21689"/>
    <cellStyle name="Note 2 3 4 6 2 2" xfId="21690"/>
    <cellStyle name="Note 2 3 4 6 2 2 2" xfId="21691"/>
    <cellStyle name="Note 2 3 4 6 2 3" xfId="21692"/>
    <cellStyle name="Note 2 3 4 6 2 3 2" xfId="21693"/>
    <cellStyle name="Note 2 3 4 6 2 4" xfId="21694"/>
    <cellStyle name="Note 2 3 4 6 3" xfId="21695"/>
    <cellStyle name="Note 2 3 4 6 3 2" xfId="21696"/>
    <cellStyle name="Note 2 3 4 6 4" xfId="21697"/>
    <cellStyle name="Note 2 3 4 6 4 2" xfId="21698"/>
    <cellStyle name="Note 2 3 4 6 5" xfId="21699"/>
    <cellStyle name="Note 2 3 4 7" xfId="21700"/>
    <cellStyle name="Note 2 3 4 7 2" xfId="21701"/>
    <cellStyle name="Note 2 3 4 7 2 2" xfId="21702"/>
    <cellStyle name="Note 2 3 4 7 3" xfId="21703"/>
    <cellStyle name="Note 2 3 4 7 3 2" xfId="21704"/>
    <cellStyle name="Note 2 3 4 7 4" xfId="21705"/>
    <cellStyle name="Note 2 3 4 8" xfId="21706"/>
    <cellStyle name="Note 2 3 4 8 2" xfId="21707"/>
    <cellStyle name="Note 2 3 4 9" xfId="21708"/>
    <cellStyle name="Note 2 3 4 9 2" xfId="21709"/>
    <cellStyle name="Note 2 3 5" xfId="21710"/>
    <cellStyle name="Note 2 3 5 2" xfId="21711"/>
    <cellStyle name="Note 2 3 5 2 2" xfId="21712"/>
    <cellStyle name="Note 2 3 5 2 2 2" xfId="21713"/>
    <cellStyle name="Note 2 3 5 2 3" xfId="21714"/>
    <cellStyle name="Note 2 3 5 2 3 2" xfId="21715"/>
    <cellStyle name="Note 2 3 5 2 4" xfId="21716"/>
    <cellStyle name="Note 2 3 5 3" xfId="21717"/>
    <cellStyle name="Note 2 3 5 3 2" xfId="21718"/>
    <cellStyle name="Note 2 3 5 4" xfId="21719"/>
    <cellStyle name="Note 2 3 5 4 2" xfId="21720"/>
    <cellStyle name="Note 2 3 5 5" xfId="21721"/>
    <cellStyle name="Note 2 3 6" xfId="21722"/>
    <cellStyle name="Note 2 3 6 2" xfId="21723"/>
    <cellStyle name="Note 2 3 6 2 2" xfId="21724"/>
    <cellStyle name="Note 2 3 6 2 2 2" xfId="21725"/>
    <cellStyle name="Note 2 3 6 2 3" xfId="21726"/>
    <cellStyle name="Note 2 3 6 2 3 2" xfId="21727"/>
    <cellStyle name="Note 2 3 6 2 4" xfId="21728"/>
    <cellStyle name="Note 2 3 6 3" xfId="21729"/>
    <cellStyle name="Note 2 3 6 3 2" xfId="21730"/>
    <cellStyle name="Note 2 3 6 4" xfId="21731"/>
    <cellStyle name="Note 2 3 6 4 2" xfId="21732"/>
    <cellStyle name="Note 2 3 6 5" xfId="21733"/>
    <cellStyle name="Note 2 3 7" xfId="21734"/>
    <cellStyle name="Note 2 3 7 2" xfId="21735"/>
    <cellStyle name="Note 2 3 7 2 2" xfId="21736"/>
    <cellStyle name="Note 2 3 7 2 2 2" xfId="21737"/>
    <cellStyle name="Note 2 3 7 2 3" xfId="21738"/>
    <cellStyle name="Note 2 3 7 2 3 2" xfId="21739"/>
    <cellStyle name="Note 2 3 7 2 4" xfId="21740"/>
    <cellStyle name="Note 2 3 7 3" xfId="21741"/>
    <cellStyle name="Note 2 3 7 3 2" xfId="21742"/>
    <cellStyle name="Note 2 3 7 4" xfId="21743"/>
    <cellStyle name="Note 2 3 7 4 2" xfId="21744"/>
    <cellStyle name="Note 2 3 7 5" xfId="21745"/>
    <cellStyle name="Note 2 3 8" xfId="21746"/>
    <cellStyle name="Note 2 3 8 2" xfId="21747"/>
    <cellStyle name="Note 2 3 8 2 2" xfId="21748"/>
    <cellStyle name="Note 2 3 8 3" xfId="21749"/>
    <cellStyle name="Note 2 3 8 3 2" xfId="21750"/>
    <cellStyle name="Note 2 3 8 4" xfId="21751"/>
    <cellStyle name="Note 2 3 8 5" xfId="21752"/>
    <cellStyle name="Note 2 3 9" xfId="21753"/>
    <cellStyle name="Note 2 3 9 2" xfId="21754"/>
    <cellStyle name="Note 2 3 9 2 2" xfId="21755"/>
    <cellStyle name="Note 2 3 9 3" xfId="21756"/>
    <cellStyle name="Note 2 3 9 3 2" xfId="21757"/>
    <cellStyle name="Note 2 3 9 4" xfId="21758"/>
    <cellStyle name="Note 2 3 9 5" xfId="21759"/>
    <cellStyle name="Note 2 4" xfId="21760"/>
    <cellStyle name="Note 2 4 10" xfId="21761"/>
    <cellStyle name="Note 2 4 10 2" xfId="21762"/>
    <cellStyle name="Note 2 4 11" xfId="21763"/>
    <cellStyle name="Note 2 4 11 2" xfId="21764"/>
    <cellStyle name="Note 2 4 12" xfId="21765"/>
    <cellStyle name="Note 2 4 2" xfId="21766"/>
    <cellStyle name="Note 2 4 2 10" xfId="21767"/>
    <cellStyle name="Note 2 4 2 2" xfId="21768"/>
    <cellStyle name="Note 2 4 2 2 2" xfId="21769"/>
    <cellStyle name="Note 2 4 2 2 2 2" xfId="21770"/>
    <cellStyle name="Note 2 4 2 2 2 2 2" xfId="21771"/>
    <cellStyle name="Note 2 4 2 2 2 2 2 2" xfId="21772"/>
    <cellStyle name="Note 2 4 2 2 2 2 3" xfId="21773"/>
    <cellStyle name="Note 2 4 2 2 2 2 3 2" xfId="21774"/>
    <cellStyle name="Note 2 4 2 2 2 2 4" xfId="21775"/>
    <cellStyle name="Note 2 4 2 2 2 3" xfId="21776"/>
    <cellStyle name="Note 2 4 2 2 2 3 2" xfId="21777"/>
    <cellStyle name="Note 2 4 2 2 2 4" xfId="21778"/>
    <cellStyle name="Note 2 4 2 2 2 4 2" xfId="21779"/>
    <cellStyle name="Note 2 4 2 2 2 5" xfId="21780"/>
    <cellStyle name="Note 2 4 2 2 3" xfId="21781"/>
    <cellStyle name="Note 2 4 2 2 3 2" xfId="21782"/>
    <cellStyle name="Note 2 4 2 2 3 2 2" xfId="21783"/>
    <cellStyle name="Note 2 4 2 2 3 2 2 2" xfId="21784"/>
    <cellStyle name="Note 2 4 2 2 3 2 3" xfId="21785"/>
    <cellStyle name="Note 2 4 2 2 3 2 3 2" xfId="21786"/>
    <cellStyle name="Note 2 4 2 2 3 2 4" xfId="21787"/>
    <cellStyle name="Note 2 4 2 2 3 3" xfId="21788"/>
    <cellStyle name="Note 2 4 2 2 3 3 2" xfId="21789"/>
    <cellStyle name="Note 2 4 2 2 3 4" xfId="21790"/>
    <cellStyle name="Note 2 4 2 2 3 4 2" xfId="21791"/>
    <cellStyle name="Note 2 4 2 2 3 5" xfId="21792"/>
    <cellStyle name="Note 2 4 2 2 4" xfId="21793"/>
    <cellStyle name="Note 2 4 2 2 4 2" xfId="21794"/>
    <cellStyle name="Note 2 4 2 2 4 2 2" xfId="21795"/>
    <cellStyle name="Note 2 4 2 2 4 2 2 2" xfId="21796"/>
    <cellStyle name="Note 2 4 2 2 4 2 3" xfId="21797"/>
    <cellStyle name="Note 2 4 2 2 4 2 3 2" xfId="21798"/>
    <cellStyle name="Note 2 4 2 2 4 2 4" xfId="21799"/>
    <cellStyle name="Note 2 4 2 2 4 3" xfId="21800"/>
    <cellStyle name="Note 2 4 2 2 4 3 2" xfId="21801"/>
    <cellStyle name="Note 2 4 2 2 4 4" xfId="21802"/>
    <cellStyle name="Note 2 4 2 2 4 4 2" xfId="21803"/>
    <cellStyle name="Note 2 4 2 2 4 5" xfId="21804"/>
    <cellStyle name="Note 2 4 2 2 5" xfId="21805"/>
    <cellStyle name="Note 2 4 2 2 5 2" xfId="21806"/>
    <cellStyle name="Note 2 4 2 2 5 2 2" xfId="21807"/>
    <cellStyle name="Note 2 4 2 2 5 3" xfId="21808"/>
    <cellStyle name="Note 2 4 2 2 5 3 2" xfId="21809"/>
    <cellStyle name="Note 2 4 2 2 5 4" xfId="21810"/>
    <cellStyle name="Note 2 4 2 2 6" xfId="21811"/>
    <cellStyle name="Note 2 4 2 2 6 2" xfId="21812"/>
    <cellStyle name="Note 2 4 2 2 7" xfId="21813"/>
    <cellStyle name="Note 2 4 2 2 7 2" xfId="21814"/>
    <cellStyle name="Note 2 4 2 2 8" xfId="21815"/>
    <cellStyle name="Note 2 4 2 3" xfId="21816"/>
    <cellStyle name="Note 2 4 2 3 2" xfId="21817"/>
    <cellStyle name="Note 2 4 2 3 2 2" xfId="21818"/>
    <cellStyle name="Note 2 4 2 3 2 2 2" xfId="21819"/>
    <cellStyle name="Note 2 4 2 3 2 2 2 2" xfId="21820"/>
    <cellStyle name="Note 2 4 2 3 2 2 3" xfId="21821"/>
    <cellStyle name="Note 2 4 2 3 2 2 3 2" xfId="21822"/>
    <cellStyle name="Note 2 4 2 3 2 2 4" xfId="21823"/>
    <cellStyle name="Note 2 4 2 3 2 3" xfId="21824"/>
    <cellStyle name="Note 2 4 2 3 2 3 2" xfId="21825"/>
    <cellStyle name="Note 2 4 2 3 2 4" xfId="21826"/>
    <cellStyle name="Note 2 4 2 3 2 4 2" xfId="21827"/>
    <cellStyle name="Note 2 4 2 3 2 5" xfId="21828"/>
    <cellStyle name="Note 2 4 2 3 3" xfId="21829"/>
    <cellStyle name="Note 2 4 2 3 3 2" xfId="21830"/>
    <cellStyle name="Note 2 4 2 3 3 2 2" xfId="21831"/>
    <cellStyle name="Note 2 4 2 3 3 2 2 2" xfId="21832"/>
    <cellStyle name="Note 2 4 2 3 3 2 3" xfId="21833"/>
    <cellStyle name="Note 2 4 2 3 3 2 3 2" xfId="21834"/>
    <cellStyle name="Note 2 4 2 3 3 2 4" xfId="21835"/>
    <cellStyle name="Note 2 4 2 3 3 3" xfId="21836"/>
    <cellStyle name="Note 2 4 2 3 3 3 2" xfId="21837"/>
    <cellStyle name="Note 2 4 2 3 3 4" xfId="21838"/>
    <cellStyle name="Note 2 4 2 3 3 4 2" xfId="21839"/>
    <cellStyle name="Note 2 4 2 3 3 5" xfId="21840"/>
    <cellStyle name="Note 2 4 2 3 4" xfId="21841"/>
    <cellStyle name="Note 2 4 2 3 4 2" xfId="21842"/>
    <cellStyle name="Note 2 4 2 3 4 2 2" xfId="21843"/>
    <cellStyle name="Note 2 4 2 3 4 3" xfId="21844"/>
    <cellStyle name="Note 2 4 2 3 4 3 2" xfId="21845"/>
    <cellStyle name="Note 2 4 2 3 4 4" xfId="21846"/>
    <cellStyle name="Note 2 4 2 3 5" xfId="21847"/>
    <cellStyle name="Note 2 4 2 3 5 2" xfId="21848"/>
    <cellStyle name="Note 2 4 2 3 6" xfId="21849"/>
    <cellStyle name="Note 2 4 2 3 6 2" xfId="21850"/>
    <cellStyle name="Note 2 4 2 3 7" xfId="21851"/>
    <cellStyle name="Note 2 4 2 4" xfId="21852"/>
    <cellStyle name="Note 2 4 2 4 2" xfId="21853"/>
    <cellStyle name="Note 2 4 2 4 2 2" xfId="21854"/>
    <cellStyle name="Note 2 4 2 4 2 2 2" xfId="21855"/>
    <cellStyle name="Note 2 4 2 4 2 3" xfId="21856"/>
    <cellStyle name="Note 2 4 2 4 2 3 2" xfId="21857"/>
    <cellStyle name="Note 2 4 2 4 2 4" xfId="21858"/>
    <cellStyle name="Note 2 4 2 4 3" xfId="21859"/>
    <cellStyle name="Note 2 4 2 4 3 2" xfId="21860"/>
    <cellStyle name="Note 2 4 2 4 4" xfId="21861"/>
    <cellStyle name="Note 2 4 2 4 4 2" xfId="21862"/>
    <cellStyle name="Note 2 4 2 4 5" xfId="21863"/>
    <cellStyle name="Note 2 4 2 5" xfId="21864"/>
    <cellStyle name="Note 2 4 2 5 2" xfId="21865"/>
    <cellStyle name="Note 2 4 2 5 2 2" xfId="21866"/>
    <cellStyle name="Note 2 4 2 5 2 2 2" xfId="21867"/>
    <cellStyle name="Note 2 4 2 5 2 3" xfId="21868"/>
    <cellStyle name="Note 2 4 2 5 2 3 2" xfId="21869"/>
    <cellStyle name="Note 2 4 2 5 2 4" xfId="21870"/>
    <cellStyle name="Note 2 4 2 5 3" xfId="21871"/>
    <cellStyle name="Note 2 4 2 5 3 2" xfId="21872"/>
    <cellStyle name="Note 2 4 2 5 4" xfId="21873"/>
    <cellStyle name="Note 2 4 2 5 4 2" xfId="21874"/>
    <cellStyle name="Note 2 4 2 5 5" xfId="21875"/>
    <cellStyle name="Note 2 4 2 6" xfId="21876"/>
    <cellStyle name="Note 2 4 2 6 2" xfId="21877"/>
    <cellStyle name="Note 2 4 2 6 2 2" xfId="21878"/>
    <cellStyle name="Note 2 4 2 6 2 2 2" xfId="21879"/>
    <cellStyle name="Note 2 4 2 6 2 3" xfId="21880"/>
    <cellStyle name="Note 2 4 2 6 2 3 2" xfId="21881"/>
    <cellStyle name="Note 2 4 2 6 2 4" xfId="21882"/>
    <cellStyle name="Note 2 4 2 6 3" xfId="21883"/>
    <cellStyle name="Note 2 4 2 6 3 2" xfId="21884"/>
    <cellStyle name="Note 2 4 2 6 4" xfId="21885"/>
    <cellStyle name="Note 2 4 2 6 4 2" xfId="21886"/>
    <cellStyle name="Note 2 4 2 6 5" xfId="21887"/>
    <cellStyle name="Note 2 4 2 7" xfId="21888"/>
    <cellStyle name="Note 2 4 2 7 2" xfId="21889"/>
    <cellStyle name="Note 2 4 2 7 2 2" xfId="21890"/>
    <cellStyle name="Note 2 4 2 7 3" xfId="21891"/>
    <cellStyle name="Note 2 4 2 7 3 2" xfId="21892"/>
    <cellStyle name="Note 2 4 2 7 4" xfId="21893"/>
    <cellStyle name="Note 2 4 2 8" xfId="21894"/>
    <cellStyle name="Note 2 4 2 8 2" xfId="21895"/>
    <cellStyle name="Note 2 4 2 9" xfId="21896"/>
    <cellStyle name="Note 2 4 2 9 2" xfId="21897"/>
    <cellStyle name="Note 2 4 3" xfId="21898"/>
    <cellStyle name="Note 2 4 3 10" xfId="21899"/>
    <cellStyle name="Note 2 4 3 2" xfId="21900"/>
    <cellStyle name="Note 2 4 3 2 2" xfId="21901"/>
    <cellStyle name="Note 2 4 3 2 2 2" xfId="21902"/>
    <cellStyle name="Note 2 4 3 2 2 2 2" xfId="21903"/>
    <cellStyle name="Note 2 4 3 2 2 2 2 2" xfId="21904"/>
    <cellStyle name="Note 2 4 3 2 2 2 3" xfId="21905"/>
    <cellStyle name="Note 2 4 3 2 2 2 3 2" xfId="21906"/>
    <cellStyle name="Note 2 4 3 2 2 2 4" xfId="21907"/>
    <cellStyle name="Note 2 4 3 2 2 3" xfId="21908"/>
    <cellStyle name="Note 2 4 3 2 2 3 2" xfId="21909"/>
    <cellStyle name="Note 2 4 3 2 2 4" xfId="21910"/>
    <cellStyle name="Note 2 4 3 2 2 4 2" xfId="21911"/>
    <cellStyle name="Note 2 4 3 2 2 5" xfId="21912"/>
    <cellStyle name="Note 2 4 3 2 3" xfId="21913"/>
    <cellStyle name="Note 2 4 3 2 3 2" xfId="21914"/>
    <cellStyle name="Note 2 4 3 2 3 2 2" xfId="21915"/>
    <cellStyle name="Note 2 4 3 2 3 2 2 2" xfId="21916"/>
    <cellStyle name="Note 2 4 3 2 3 2 3" xfId="21917"/>
    <cellStyle name="Note 2 4 3 2 3 2 3 2" xfId="21918"/>
    <cellStyle name="Note 2 4 3 2 3 2 4" xfId="21919"/>
    <cellStyle name="Note 2 4 3 2 3 3" xfId="21920"/>
    <cellStyle name="Note 2 4 3 2 3 3 2" xfId="21921"/>
    <cellStyle name="Note 2 4 3 2 3 4" xfId="21922"/>
    <cellStyle name="Note 2 4 3 2 3 4 2" xfId="21923"/>
    <cellStyle name="Note 2 4 3 2 3 5" xfId="21924"/>
    <cellStyle name="Note 2 4 3 2 4" xfId="21925"/>
    <cellStyle name="Note 2 4 3 2 4 2" xfId="21926"/>
    <cellStyle name="Note 2 4 3 2 4 2 2" xfId="21927"/>
    <cellStyle name="Note 2 4 3 2 4 2 2 2" xfId="21928"/>
    <cellStyle name="Note 2 4 3 2 4 2 3" xfId="21929"/>
    <cellStyle name="Note 2 4 3 2 4 2 3 2" xfId="21930"/>
    <cellStyle name="Note 2 4 3 2 4 2 4" xfId="21931"/>
    <cellStyle name="Note 2 4 3 2 4 3" xfId="21932"/>
    <cellStyle name="Note 2 4 3 2 4 3 2" xfId="21933"/>
    <cellStyle name="Note 2 4 3 2 4 4" xfId="21934"/>
    <cellStyle name="Note 2 4 3 2 4 4 2" xfId="21935"/>
    <cellStyle name="Note 2 4 3 2 4 5" xfId="21936"/>
    <cellStyle name="Note 2 4 3 2 5" xfId="21937"/>
    <cellStyle name="Note 2 4 3 2 5 2" xfId="21938"/>
    <cellStyle name="Note 2 4 3 2 5 2 2" xfId="21939"/>
    <cellStyle name="Note 2 4 3 2 5 3" xfId="21940"/>
    <cellStyle name="Note 2 4 3 2 5 3 2" xfId="21941"/>
    <cellStyle name="Note 2 4 3 2 5 4" xfId="21942"/>
    <cellStyle name="Note 2 4 3 2 6" xfId="21943"/>
    <cellStyle name="Note 2 4 3 2 6 2" xfId="21944"/>
    <cellStyle name="Note 2 4 3 2 7" xfId="21945"/>
    <cellStyle name="Note 2 4 3 2 7 2" xfId="21946"/>
    <cellStyle name="Note 2 4 3 2 8" xfId="21947"/>
    <cellStyle name="Note 2 4 3 3" xfId="21948"/>
    <cellStyle name="Note 2 4 3 3 2" xfId="21949"/>
    <cellStyle name="Note 2 4 3 3 2 2" xfId="21950"/>
    <cellStyle name="Note 2 4 3 3 2 2 2" xfId="21951"/>
    <cellStyle name="Note 2 4 3 3 2 3" xfId="21952"/>
    <cellStyle name="Note 2 4 3 3 2 3 2" xfId="21953"/>
    <cellStyle name="Note 2 4 3 3 2 4" xfId="21954"/>
    <cellStyle name="Note 2 4 3 3 3" xfId="21955"/>
    <cellStyle name="Note 2 4 3 3 3 2" xfId="21956"/>
    <cellStyle name="Note 2 4 3 3 4" xfId="21957"/>
    <cellStyle name="Note 2 4 3 3 4 2" xfId="21958"/>
    <cellStyle name="Note 2 4 3 3 5" xfId="21959"/>
    <cellStyle name="Note 2 4 3 4" xfId="21960"/>
    <cellStyle name="Note 2 4 3 4 2" xfId="21961"/>
    <cellStyle name="Note 2 4 3 4 2 2" xfId="21962"/>
    <cellStyle name="Note 2 4 3 4 2 2 2" xfId="21963"/>
    <cellStyle name="Note 2 4 3 4 2 3" xfId="21964"/>
    <cellStyle name="Note 2 4 3 4 2 3 2" xfId="21965"/>
    <cellStyle name="Note 2 4 3 4 2 4" xfId="21966"/>
    <cellStyle name="Note 2 4 3 4 3" xfId="21967"/>
    <cellStyle name="Note 2 4 3 4 3 2" xfId="21968"/>
    <cellStyle name="Note 2 4 3 4 4" xfId="21969"/>
    <cellStyle name="Note 2 4 3 4 4 2" xfId="21970"/>
    <cellStyle name="Note 2 4 3 4 5" xfId="21971"/>
    <cellStyle name="Note 2 4 3 5" xfId="21972"/>
    <cellStyle name="Note 2 4 3 5 2" xfId="21973"/>
    <cellStyle name="Note 2 4 3 5 2 2" xfId="21974"/>
    <cellStyle name="Note 2 4 3 5 2 2 2" xfId="21975"/>
    <cellStyle name="Note 2 4 3 5 2 3" xfId="21976"/>
    <cellStyle name="Note 2 4 3 5 2 3 2" xfId="21977"/>
    <cellStyle name="Note 2 4 3 5 2 4" xfId="21978"/>
    <cellStyle name="Note 2 4 3 5 3" xfId="21979"/>
    <cellStyle name="Note 2 4 3 5 3 2" xfId="21980"/>
    <cellStyle name="Note 2 4 3 5 4" xfId="21981"/>
    <cellStyle name="Note 2 4 3 5 4 2" xfId="21982"/>
    <cellStyle name="Note 2 4 3 5 5" xfId="21983"/>
    <cellStyle name="Note 2 4 3 6" xfId="21984"/>
    <cellStyle name="Note 2 4 3 6 2" xfId="21985"/>
    <cellStyle name="Note 2 4 3 6 2 2" xfId="21986"/>
    <cellStyle name="Note 2 4 3 6 2 2 2" xfId="21987"/>
    <cellStyle name="Note 2 4 3 6 2 3" xfId="21988"/>
    <cellStyle name="Note 2 4 3 6 2 3 2" xfId="21989"/>
    <cellStyle name="Note 2 4 3 6 2 4" xfId="21990"/>
    <cellStyle name="Note 2 4 3 6 3" xfId="21991"/>
    <cellStyle name="Note 2 4 3 6 3 2" xfId="21992"/>
    <cellStyle name="Note 2 4 3 6 4" xfId="21993"/>
    <cellStyle name="Note 2 4 3 6 4 2" xfId="21994"/>
    <cellStyle name="Note 2 4 3 6 5" xfId="21995"/>
    <cellStyle name="Note 2 4 3 7" xfId="21996"/>
    <cellStyle name="Note 2 4 3 7 2" xfId="21997"/>
    <cellStyle name="Note 2 4 3 7 2 2" xfId="21998"/>
    <cellStyle name="Note 2 4 3 7 3" xfId="21999"/>
    <cellStyle name="Note 2 4 3 7 3 2" xfId="22000"/>
    <cellStyle name="Note 2 4 3 7 4" xfId="22001"/>
    <cellStyle name="Note 2 4 3 8" xfId="22002"/>
    <cellStyle name="Note 2 4 3 8 2" xfId="22003"/>
    <cellStyle name="Note 2 4 3 9" xfId="22004"/>
    <cellStyle name="Note 2 4 3 9 2" xfId="22005"/>
    <cellStyle name="Note 2 4 4" xfId="22006"/>
    <cellStyle name="Note 2 4 4 2" xfId="22007"/>
    <cellStyle name="Note 2 4 4 2 2" xfId="22008"/>
    <cellStyle name="Note 2 4 4 2 2 2" xfId="22009"/>
    <cellStyle name="Note 2 4 4 2 2 2 2" xfId="22010"/>
    <cellStyle name="Note 2 4 4 2 2 3" xfId="22011"/>
    <cellStyle name="Note 2 4 4 2 2 3 2" xfId="22012"/>
    <cellStyle name="Note 2 4 4 2 2 4" xfId="22013"/>
    <cellStyle name="Note 2 4 4 2 3" xfId="22014"/>
    <cellStyle name="Note 2 4 4 2 3 2" xfId="22015"/>
    <cellStyle name="Note 2 4 4 2 4" xfId="22016"/>
    <cellStyle name="Note 2 4 4 2 4 2" xfId="22017"/>
    <cellStyle name="Note 2 4 4 2 5" xfId="22018"/>
    <cellStyle name="Note 2 4 4 3" xfId="22019"/>
    <cellStyle name="Note 2 4 4 3 2" xfId="22020"/>
    <cellStyle name="Note 2 4 4 3 2 2" xfId="22021"/>
    <cellStyle name="Note 2 4 4 3 2 2 2" xfId="22022"/>
    <cellStyle name="Note 2 4 4 3 2 3" xfId="22023"/>
    <cellStyle name="Note 2 4 4 3 2 3 2" xfId="22024"/>
    <cellStyle name="Note 2 4 4 3 2 4" xfId="22025"/>
    <cellStyle name="Note 2 4 4 3 3" xfId="22026"/>
    <cellStyle name="Note 2 4 4 3 3 2" xfId="22027"/>
    <cellStyle name="Note 2 4 4 3 4" xfId="22028"/>
    <cellStyle name="Note 2 4 4 3 4 2" xfId="22029"/>
    <cellStyle name="Note 2 4 4 3 5" xfId="22030"/>
    <cellStyle name="Note 2 4 4 4" xfId="22031"/>
    <cellStyle name="Note 2 4 4 4 2" xfId="22032"/>
    <cellStyle name="Note 2 4 4 4 2 2" xfId="22033"/>
    <cellStyle name="Note 2 4 4 4 2 2 2" xfId="22034"/>
    <cellStyle name="Note 2 4 4 4 2 3" xfId="22035"/>
    <cellStyle name="Note 2 4 4 4 2 3 2" xfId="22036"/>
    <cellStyle name="Note 2 4 4 4 2 4" xfId="22037"/>
    <cellStyle name="Note 2 4 4 4 3" xfId="22038"/>
    <cellStyle name="Note 2 4 4 4 3 2" xfId="22039"/>
    <cellStyle name="Note 2 4 4 4 4" xfId="22040"/>
    <cellStyle name="Note 2 4 4 4 4 2" xfId="22041"/>
    <cellStyle name="Note 2 4 4 4 5" xfId="22042"/>
    <cellStyle name="Note 2 4 4 5" xfId="22043"/>
    <cellStyle name="Note 2 4 4 5 2" xfId="22044"/>
    <cellStyle name="Note 2 4 4 5 2 2" xfId="22045"/>
    <cellStyle name="Note 2 4 4 5 3" xfId="22046"/>
    <cellStyle name="Note 2 4 4 5 3 2" xfId="22047"/>
    <cellStyle name="Note 2 4 4 5 4" xfId="22048"/>
    <cellStyle name="Note 2 4 4 6" xfId="22049"/>
    <cellStyle name="Note 2 4 4 6 2" xfId="22050"/>
    <cellStyle name="Note 2 4 4 7" xfId="22051"/>
    <cellStyle name="Note 2 4 4 7 2" xfId="22052"/>
    <cellStyle name="Note 2 4 4 8" xfId="22053"/>
    <cellStyle name="Note 2 4 5" xfId="22054"/>
    <cellStyle name="Note 2 4 5 2" xfId="22055"/>
    <cellStyle name="Note 2 4 5 2 2" xfId="22056"/>
    <cellStyle name="Note 2 4 5 2 2 2" xfId="22057"/>
    <cellStyle name="Note 2 4 5 2 3" xfId="22058"/>
    <cellStyle name="Note 2 4 5 2 3 2" xfId="22059"/>
    <cellStyle name="Note 2 4 5 2 4" xfId="22060"/>
    <cellStyle name="Note 2 4 5 3" xfId="22061"/>
    <cellStyle name="Note 2 4 5 3 2" xfId="22062"/>
    <cellStyle name="Note 2 4 5 4" xfId="22063"/>
    <cellStyle name="Note 2 4 5 4 2" xfId="22064"/>
    <cellStyle name="Note 2 4 5 5" xfId="22065"/>
    <cellStyle name="Note 2 4 6" xfId="22066"/>
    <cellStyle name="Note 2 4 6 2" xfId="22067"/>
    <cellStyle name="Note 2 4 6 2 2" xfId="22068"/>
    <cellStyle name="Note 2 4 6 2 2 2" xfId="22069"/>
    <cellStyle name="Note 2 4 6 2 3" xfId="22070"/>
    <cellStyle name="Note 2 4 6 2 3 2" xfId="22071"/>
    <cellStyle name="Note 2 4 6 2 4" xfId="22072"/>
    <cellStyle name="Note 2 4 6 3" xfId="22073"/>
    <cellStyle name="Note 2 4 6 3 2" xfId="22074"/>
    <cellStyle name="Note 2 4 6 4" xfId="22075"/>
    <cellStyle name="Note 2 4 6 4 2" xfId="22076"/>
    <cellStyle name="Note 2 4 6 5" xfId="22077"/>
    <cellStyle name="Note 2 4 7" xfId="22078"/>
    <cellStyle name="Note 2 4 7 2" xfId="22079"/>
    <cellStyle name="Note 2 4 7 2 2" xfId="22080"/>
    <cellStyle name="Note 2 4 7 2 2 2" xfId="22081"/>
    <cellStyle name="Note 2 4 7 2 3" xfId="22082"/>
    <cellStyle name="Note 2 4 7 2 3 2" xfId="22083"/>
    <cellStyle name="Note 2 4 7 2 4" xfId="22084"/>
    <cellStyle name="Note 2 4 7 3" xfId="22085"/>
    <cellStyle name="Note 2 4 7 3 2" xfId="22086"/>
    <cellStyle name="Note 2 4 7 4" xfId="22087"/>
    <cellStyle name="Note 2 4 7 4 2" xfId="22088"/>
    <cellStyle name="Note 2 4 7 5" xfId="22089"/>
    <cellStyle name="Note 2 4 8" xfId="22090"/>
    <cellStyle name="Note 2 4 8 2" xfId="22091"/>
    <cellStyle name="Note 2 4 8 2 2" xfId="22092"/>
    <cellStyle name="Note 2 4 8 3" xfId="22093"/>
    <cellStyle name="Note 2 4 8 3 2" xfId="22094"/>
    <cellStyle name="Note 2 4 8 4" xfId="22095"/>
    <cellStyle name="Note 2 4 9" xfId="22096"/>
    <cellStyle name="Note 2 4 9 2" xfId="22097"/>
    <cellStyle name="Note 2 5" xfId="22098"/>
    <cellStyle name="Note 2 5 10" xfId="22099"/>
    <cellStyle name="Note 2 5 10 2" xfId="22100"/>
    <cellStyle name="Note 2 5 11" xfId="22101"/>
    <cellStyle name="Note 2 5 2" xfId="22102"/>
    <cellStyle name="Note 2 5 2 10" xfId="22103"/>
    <cellStyle name="Note 2 5 2 2" xfId="22104"/>
    <cellStyle name="Note 2 5 2 2 2" xfId="22105"/>
    <cellStyle name="Note 2 5 2 2 2 2" xfId="22106"/>
    <cellStyle name="Note 2 5 2 2 2 2 2" xfId="22107"/>
    <cellStyle name="Note 2 5 2 2 2 2 2 2" xfId="22108"/>
    <cellStyle name="Note 2 5 2 2 2 2 3" xfId="22109"/>
    <cellStyle name="Note 2 5 2 2 2 2 3 2" xfId="22110"/>
    <cellStyle name="Note 2 5 2 2 2 2 4" xfId="22111"/>
    <cellStyle name="Note 2 5 2 2 2 3" xfId="22112"/>
    <cellStyle name="Note 2 5 2 2 2 3 2" xfId="22113"/>
    <cellStyle name="Note 2 5 2 2 2 4" xfId="22114"/>
    <cellStyle name="Note 2 5 2 2 2 4 2" xfId="22115"/>
    <cellStyle name="Note 2 5 2 2 2 5" xfId="22116"/>
    <cellStyle name="Note 2 5 2 2 3" xfId="22117"/>
    <cellStyle name="Note 2 5 2 2 3 2" xfId="22118"/>
    <cellStyle name="Note 2 5 2 2 3 2 2" xfId="22119"/>
    <cellStyle name="Note 2 5 2 2 3 2 2 2" xfId="22120"/>
    <cellStyle name="Note 2 5 2 2 3 2 3" xfId="22121"/>
    <cellStyle name="Note 2 5 2 2 3 2 3 2" xfId="22122"/>
    <cellStyle name="Note 2 5 2 2 3 2 4" xfId="22123"/>
    <cellStyle name="Note 2 5 2 2 3 3" xfId="22124"/>
    <cellStyle name="Note 2 5 2 2 3 3 2" xfId="22125"/>
    <cellStyle name="Note 2 5 2 2 3 4" xfId="22126"/>
    <cellStyle name="Note 2 5 2 2 3 4 2" xfId="22127"/>
    <cellStyle name="Note 2 5 2 2 3 5" xfId="22128"/>
    <cellStyle name="Note 2 5 2 2 4" xfId="22129"/>
    <cellStyle name="Note 2 5 2 2 4 2" xfId="22130"/>
    <cellStyle name="Note 2 5 2 2 4 2 2" xfId="22131"/>
    <cellStyle name="Note 2 5 2 2 4 2 2 2" xfId="22132"/>
    <cellStyle name="Note 2 5 2 2 4 2 3" xfId="22133"/>
    <cellStyle name="Note 2 5 2 2 4 2 3 2" xfId="22134"/>
    <cellStyle name="Note 2 5 2 2 4 2 4" xfId="22135"/>
    <cellStyle name="Note 2 5 2 2 4 3" xfId="22136"/>
    <cellStyle name="Note 2 5 2 2 4 3 2" xfId="22137"/>
    <cellStyle name="Note 2 5 2 2 4 4" xfId="22138"/>
    <cellStyle name="Note 2 5 2 2 4 4 2" xfId="22139"/>
    <cellStyle name="Note 2 5 2 2 4 5" xfId="22140"/>
    <cellStyle name="Note 2 5 2 2 5" xfId="22141"/>
    <cellStyle name="Note 2 5 2 2 5 2" xfId="22142"/>
    <cellStyle name="Note 2 5 2 2 5 2 2" xfId="22143"/>
    <cellStyle name="Note 2 5 2 2 5 3" xfId="22144"/>
    <cellStyle name="Note 2 5 2 2 5 3 2" xfId="22145"/>
    <cellStyle name="Note 2 5 2 2 5 4" xfId="22146"/>
    <cellStyle name="Note 2 5 2 2 6" xfId="22147"/>
    <cellStyle name="Note 2 5 2 2 6 2" xfId="22148"/>
    <cellStyle name="Note 2 5 2 2 7" xfId="22149"/>
    <cellStyle name="Note 2 5 2 2 7 2" xfId="22150"/>
    <cellStyle name="Note 2 5 2 2 8" xfId="22151"/>
    <cellStyle name="Note 2 5 2 3" xfId="22152"/>
    <cellStyle name="Note 2 5 2 3 2" xfId="22153"/>
    <cellStyle name="Note 2 5 2 3 2 2" xfId="22154"/>
    <cellStyle name="Note 2 5 2 3 2 2 2" xfId="22155"/>
    <cellStyle name="Note 2 5 2 3 2 2 2 2" xfId="22156"/>
    <cellStyle name="Note 2 5 2 3 2 2 3" xfId="22157"/>
    <cellStyle name="Note 2 5 2 3 2 2 3 2" xfId="22158"/>
    <cellStyle name="Note 2 5 2 3 2 2 4" xfId="22159"/>
    <cellStyle name="Note 2 5 2 3 2 3" xfId="22160"/>
    <cellStyle name="Note 2 5 2 3 2 3 2" xfId="22161"/>
    <cellStyle name="Note 2 5 2 3 2 4" xfId="22162"/>
    <cellStyle name="Note 2 5 2 3 2 4 2" xfId="22163"/>
    <cellStyle name="Note 2 5 2 3 2 5" xfId="22164"/>
    <cellStyle name="Note 2 5 2 3 3" xfId="22165"/>
    <cellStyle name="Note 2 5 2 3 3 2" xfId="22166"/>
    <cellStyle name="Note 2 5 2 3 3 2 2" xfId="22167"/>
    <cellStyle name="Note 2 5 2 3 3 2 2 2" xfId="22168"/>
    <cellStyle name="Note 2 5 2 3 3 2 3" xfId="22169"/>
    <cellStyle name="Note 2 5 2 3 3 2 3 2" xfId="22170"/>
    <cellStyle name="Note 2 5 2 3 3 2 4" xfId="22171"/>
    <cellStyle name="Note 2 5 2 3 3 3" xfId="22172"/>
    <cellStyle name="Note 2 5 2 3 3 3 2" xfId="22173"/>
    <cellStyle name="Note 2 5 2 3 3 4" xfId="22174"/>
    <cellStyle name="Note 2 5 2 3 3 4 2" xfId="22175"/>
    <cellStyle name="Note 2 5 2 3 3 5" xfId="22176"/>
    <cellStyle name="Note 2 5 2 3 4" xfId="22177"/>
    <cellStyle name="Note 2 5 2 3 4 2" xfId="22178"/>
    <cellStyle name="Note 2 5 2 3 4 2 2" xfId="22179"/>
    <cellStyle name="Note 2 5 2 3 4 3" xfId="22180"/>
    <cellStyle name="Note 2 5 2 3 4 3 2" xfId="22181"/>
    <cellStyle name="Note 2 5 2 3 4 4" xfId="22182"/>
    <cellStyle name="Note 2 5 2 3 5" xfId="22183"/>
    <cellStyle name="Note 2 5 2 3 5 2" xfId="22184"/>
    <cellStyle name="Note 2 5 2 3 6" xfId="22185"/>
    <cellStyle name="Note 2 5 2 3 6 2" xfId="22186"/>
    <cellStyle name="Note 2 5 2 3 7" xfId="22187"/>
    <cellStyle name="Note 2 5 2 4" xfId="22188"/>
    <cellStyle name="Note 2 5 2 4 2" xfId="22189"/>
    <cellStyle name="Note 2 5 2 4 2 2" xfId="22190"/>
    <cellStyle name="Note 2 5 2 4 2 2 2" xfId="22191"/>
    <cellStyle name="Note 2 5 2 4 2 3" xfId="22192"/>
    <cellStyle name="Note 2 5 2 4 2 3 2" xfId="22193"/>
    <cellStyle name="Note 2 5 2 4 2 4" xfId="22194"/>
    <cellStyle name="Note 2 5 2 4 3" xfId="22195"/>
    <cellStyle name="Note 2 5 2 4 3 2" xfId="22196"/>
    <cellStyle name="Note 2 5 2 4 4" xfId="22197"/>
    <cellStyle name="Note 2 5 2 4 4 2" xfId="22198"/>
    <cellStyle name="Note 2 5 2 4 5" xfId="22199"/>
    <cellStyle name="Note 2 5 2 5" xfId="22200"/>
    <cellStyle name="Note 2 5 2 5 2" xfId="22201"/>
    <cellStyle name="Note 2 5 2 5 2 2" xfId="22202"/>
    <cellStyle name="Note 2 5 2 5 2 2 2" xfId="22203"/>
    <cellStyle name="Note 2 5 2 5 2 3" xfId="22204"/>
    <cellStyle name="Note 2 5 2 5 2 3 2" xfId="22205"/>
    <cellStyle name="Note 2 5 2 5 2 4" xfId="22206"/>
    <cellStyle name="Note 2 5 2 5 3" xfId="22207"/>
    <cellStyle name="Note 2 5 2 5 3 2" xfId="22208"/>
    <cellStyle name="Note 2 5 2 5 4" xfId="22209"/>
    <cellStyle name="Note 2 5 2 5 4 2" xfId="22210"/>
    <cellStyle name="Note 2 5 2 5 5" xfId="22211"/>
    <cellStyle name="Note 2 5 2 6" xfId="22212"/>
    <cellStyle name="Note 2 5 2 6 2" xfId="22213"/>
    <cellStyle name="Note 2 5 2 6 2 2" xfId="22214"/>
    <cellStyle name="Note 2 5 2 6 2 2 2" xfId="22215"/>
    <cellStyle name="Note 2 5 2 6 2 3" xfId="22216"/>
    <cellStyle name="Note 2 5 2 6 2 3 2" xfId="22217"/>
    <cellStyle name="Note 2 5 2 6 2 4" xfId="22218"/>
    <cellStyle name="Note 2 5 2 6 3" xfId="22219"/>
    <cellStyle name="Note 2 5 2 6 3 2" xfId="22220"/>
    <cellStyle name="Note 2 5 2 6 4" xfId="22221"/>
    <cellStyle name="Note 2 5 2 6 4 2" xfId="22222"/>
    <cellStyle name="Note 2 5 2 6 5" xfId="22223"/>
    <cellStyle name="Note 2 5 2 7" xfId="22224"/>
    <cellStyle name="Note 2 5 2 7 2" xfId="22225"/>
    <cellStyle name="Note 2 5 2 7 2 2" xfId="22226"/>
    <cellStyle name="Note 2 5 2 7 3" xfId="22227"/>
    <cellStyle name="Note 2 5 2 7 3 2" xfId="22228"/>
    <cellStyle name="Note 2 5 2 7 4" xfId="22229"/>
    <cellStyle name="Note 2 5 2 8" xfId="22230"/>
    <cellStyle name="Note 2 5 2 8 2" xfId="22231"/>
    <cellStyle name="Note 2 5 2 9" xfId="22232"/>
    <cellStyle name="Note 2 5 2 9 2" xfId="22233"/>
    <cellStyle name="Note 2 5 3" xfId="22234"/>
    <cellStyle name="Note 2 5 3 2" xfId="22235"/>
    <cellStyle name="Note 2 5 3 2 2" xfId="22236"/>
    <cellStyle name="Note 2 5 3 2 2 2" xfId="22237"/>
    <cellStyle name="Note 2 5 3 2 2 2 2" xfId="22238"/>
    <cellStyle name="Note 2 5 3 2 2 3" xfId="22239"/>
    <cellStyle name="Note 2 5 3 2 2 3 2" xfId="22240"/>
    <cellStyle name="Note 2 5 3 2 2 4" xfId="22241"/>
    <cellStyle name="Note 2 5 3 2 3" xfId="22242"/>
    <cellStyle name="Note 2 5 3 2 3 2" xfId="22243"/>
    <cellStyle name="Note 2 5 3 2 4" xfId="22244"/>
    <cellStyle name="Note 2 5 3 2 4 2" xfId="22245"/>
    <cellStyle name="Note 2 5 3 2 5" xfId="22246"/>
    <cellStyle name="Note 2 5 3 3" xfId="22247"/>
    <cellStyle name="Note 2 5 3 3 2" xfId="22248"/>
    <cellStyle name="Note 2 5 3 3 2 2" xfId="22249"/>
    <cellStyle name="Note 2 5 3 3 2 2 2" xfId="22250"/>
    <cellStyle name="Note 2 5 3 3 2 3" xfId="22251"/>
    <cellStyle name="Note 2 5 3 3 2 3 2" xfId="22252"/>
    <cellStyle name="Note 2 5 3 3 2 4" xfId="22253"/>
    <cellStyle name="Note 2 5 3 3 3" xfId="22254"/>
    <cellStyle name="Note 2 5 3 3 3 2" xfId="22255"/>
    <cellStyle name="Note 2 5 3 3 4" xfId="22256"/>
    <cellStyle name="Note 2 5 3 3 4 2" xfId="22257"/>
    <cellStyle name="Note 2 5 3 3 5" xfId="22258"/>
    <cellStyle name="Note 2 5 3 4" xfId="22259"/>
    <cellStyle name="Note 2 5 3 4 2" xfId="22260"/>
    <cellStyle name="Note 2 5 3 4 2 2" xfId="22261"/>
    <cellStyle name="Note 2 5 3 4 2 2 2" xfId="22262"/>
    <cellStyle name="Note 2 5 3 4 2 3" xfId="22263"/>
    <cellStyle name="Note 2 5 3 4 2 3 2" xfId="22264"/>
    <cellStyle name="Note 2 5 3 4 2 4" xfId="22265"/>
    <cellStyle name="Note 2 5 3 4 3" xfId="22266"/>
    <cellStyle name="Note 2 5 3 4 3 2" xfId="22267"/>
    <cellStyle name="Note 2 5 3 4 4" xfId="22268"/>
    <cellStyle name="Note 2 5 3 4 4 2" xfId="22269"/>
    <cellStyle name="Note 2 5 3 4 5" xfId="22270"/>
    <cellStyle name="Note 2 5 3 5" xfId="22271"/>
    <cellStyle name="Note 2 5 3 5 2" xfId="22272"/>
    <cellStyle name="Note 2 5 3 5 2 2" xfId="22273"/>
    <cellStyle name="Note 2 5 3 5 3" xfId="22274"/>
    <cellStyle name="Note 2 5 3 5 3 2" xfId="22275"/>
    <cellStyle name="Note 2 5 3 5 4" xfId="22276"/>
    <cellStyle name="Note 2 5 3 6" xfId="22277"/>
    <cellStyle name="Note 2 5 3 6 2" xfId="22278"/>
    <cellStyle name="Note 2 5 3 7" xfId="22279"/>
    <cellStyle name="Note 2 5 3 7 2" xfId="22280"/>
    <cellStyle name="Note 2 5 3 8" xfId="22281"/>
    <cellStyle name="Note 2 5 4" xfId="22282"/>
    <cellStyle name="Note 2 5 4 2" xfId="22283"/>
    <cellStyle name="Note 2 5 4 2 2" xfId="22284"/>
    <cellStyle name="Note 2 5 4 2 2 2" xfId="22285"/>
    <cellStyle name="Note 2 5 4 2 2 2 2" xfId="22286"/>
    <cellStyle name="Note 2 5 4 2 2 3" xfId="22287"/>
    <cellStyle name="Note 2 5 4 2 2 3 2" xfId="22288"/>
    <cellStyle name="Note 2 5 4 2 2 4" xfId="22289"/>
    <cellStyle name="Note 2 5 4 2 3" xfId="22290"/>
    <cellStyle name="Note 2 5 4 2 3 2" xfId="22291"/>
    <cellStyle name="Note 2 5 4 2 4" xfId="22292"/>
    <cellStyle name="Note 2 5 4 2 4 2" xfId="22293"/>
    <cellStyle name="Note 2 5 4 2 5" xfId="22294"/>
    <cellStyle name="Note 2 5 4 3" xfId="22295"/>
    <cellStyle name="Note 2 5 4 3 2" xfId="22296"/>
    <cellStyle name="Note 2 5 4 3 2 2" xfId="22297"/>
    <cellStyle name="Note 2 5 4 3 2 2 2" xfId="22298"/>
    <cellStyle name="Note 2 5 4 3 2 3" xfId="22299"/>
    <cellStyle name="Note 2 5 4 3 2 3 2" xfId="22300"/>
    <cellStyle name="Note 2 5 4 3 2 4" xfId="22301"/>
    <cellStyle name="Note 2 5 4 3 3" xfId="22302"/>
    <cellStyle name="Note 2 5 4 3 3 2" xfId="22303"/>
    <cellStyle name="Note 2 5 4 3 4" xfId="22304"/>
    <cellStyle name="Note 2 5 4 3 4 2" xfId="22305"/>
    <cellStyle name="Note 2 5 4 3 5" xfId="22306"/>
    <cellStyle name="Note 2 5 4 4" xfId="22307"/>
    <cellStyle name="Note 2 5 4 4 2" xfId="22308"/>
    <cellStyle name="Note 2 5 4 4 2 2" xfId="22309"/>
    <cellStyle name="Note 2 5 4 4 3" xfId="22310"/>
    <cellStyle name="Note 2 5 4 4 3 2" xfId="22311"/>
    <cellStyle name="Note 2 5 4 4 4" xfId="22312"/>
    <cellStyle name="Note 2 5 4 5" xfId="22313"/>
    <cellStyle name="Note 2 5 4 5 2" xfId="22314"/>
    <cellStyle name="Note 2 5 4 6" xfId="22315"/>
    <cellStyle name="Note 2 5 4 6 2" xfId="22316"/>
    <cellStyle name="Note 2 5 4 7" xfId="22317"/>
    <cellStyle name="Note 2 5 5" xfId="22318"/>
    <cellStyle name="Note 2 5 5 2" xfId="22319"/>
    <cellStyle name="Note 2 5 5 2 2" xfId="22320"/>
    <cellStyle name="Note 2 5 5 2 2 2" xfId="22321"/>
    <cellStyle name="Note 2 5 5 2 3" xfId="22322"/>
    <cellStyle name="Note 2 5 5 2 3 2" xfId="22323"/>
    <cellStyle name="Note 2 5 5 2 4" xfId="22324"/>
    <cellStyle name="Note 2 5 5 3" xfId="22325"/>
    <cellStyle name="Note 2 5 5 3 2" xfId="22326"/>
    <cellStyle name="Note 2 5 5 4" xfId="22327"/>
    <cellStyle name="Note 2 5 5 4 2" xfId="22328"/>
    <cellStyle name="Note 2 5 5 5" xfId="22329"/>
    <cellStyle name="Note 2 5 6" xfId="22330"/>
    <cellStyle name="Note 2 5 6 2" xfId="22331"/>
    <cellStyle name="Note 2 5 6 2 2" xfId="22332"/>
    <cellStyle name="Note 2 5 6 2 2 2" xfId="22333"/>
    <cellStyle name="Note 2 5 6 2 3" xfId="22334"/>
    <cellStyle name="Note 2 5 6 2 3 2" xfId="22335"/>
    <cellStyle name="Note 2 5 6 2 4" xfId="22336"/>
    <cellStyle name="Note 2 5 6 3" xfId="22337"/>
    <cellStyle name="Note 2 5 6 3 2" xfId="22338"/>
    <cellStyle name="Note 2 5 6 4" xfId="22339"/>
    <cellStyle name="Note 2 5 6 4 2" xfId="22340"/>
    <cellStyle name="Note 2 5 6 5" xfId="22341"/>
    <cellStyle name="Note 2 5 7" xfId="22342"/>
    <cellStyle name="Note 2 5 7 2" xfId="22343"/>
    <cellStyle name="Note 2 5 7 2 2" xfId="22344"/>
    <cellStyle name="Note 2 5 7 2 2 2" xfId="22345"/>
    <cellStyle name="Note 2 5 7 2 3" xfId="22346"/>
    <cellStyle name="Note 2 5 7 2 3 2" xfId="22347"/>
    <cellStyle name="Note 2 5 7 2 4" xfId="22348"/>
    <cellStyle name="Note 2 5 7 3" xfId="22349"/>
    <cellStyle name="Note 2 5 7 3 2" xfId="22350"/>
    <cellStyle name="Note 2 5 7 4" xfId="22351"/>
    <cellStyle name="Note 2 5 7 4 2" xfId="22352"/>
    <cellStyle name="Note 2 5 7 5" xfId="22353"/>
    <cellStyle name="Note 2 5 8" xfId="22354"/>
    <cellStyle name="Note 2 5 8 2" xfId="22355"/>
    <cellStyle name="Note 2 5 8 2 2" xfId="22356"/>
    <cellStyle name="Note 2 5 8 3" xfId="22357"/>
    <cellStyle name="Note 2 5 8 3 2" xfId="22358"/>
    <cellStyle name="Note 2 5 8 4" xfId="22359"/>
    <cellStyle name="Note 2 5 9" xfId="22360"/>
    <cellStyle name="Note 2 5 9 2" xfId="22361"/>
    <cellStyle name="Note 2 6" xfId="22362"/>
    <cellStyle name="Note 2 6 2" xfId="22363"/>
    <cellStyle name="Note 2 6 2 2" xfId="22364"/>
    <cellStyle name="Note 2 6 2 2 2" xfId="22365"/>
    <cellStyle name="Note 2 6 2 2 2 2" xfId="22366"/>
    <cellStyle name="Note 2 6 2 2 3" xfId="22367"/>
    <cellStyle name="Note 2 6 2 2 3 2" xfId="22368"/>
    <cellStyle name="Note 2 6 2 2 4" xfId="22369"/>
    <cellStyle name="Note 2 6 2 3" xfId="22370"/>
    <cellStyle name="Note 2 6 2 3 2" xfId="22371"/>
    <cellStyle name="Note 2 6 2 4" xfId="22372"/>
    <cellStyle name="Note 2 6 2 4 2" xfId="22373"/>
    <cellStyle name="Note 2 6 2 5" xfId="22374"/>
    <cellStyle name="Note 2 6 3" xfId="22375"/>
    <cellStyle name="Note 2 6 3 2" xfId="22376"/>
    <cellStyle name="Note 2 6 3 2 2" xfId="22377"/>
    <cellStyle name="Note 2 6 3 2 2 2" xfId="22378"/>
    <cellStyle name="Note 2 6 3 2 3" xfId="22379"/>
    <cellStyle name="Note 2 6 3 2 3 2" xfId="22380"/>
    <cellStyle name="Note 2 6 3 2 4" xfId="22381"/>
    <cellStyle name="Note 2 6 3 3" xfId="22382"/>
    <cellStyle name="Note 2 6 3 3 2" xfId="22383"/>
    <cellStyle name="Note 2 6 3 4" xfId="22384"/>
    <cellStyle name="Note 2 6 3 4 2" xfId="22385"/>
    <cellStyle name="Note 2 6 3 5" xfId="22386"/>
    <cellStyle name="Note 2 6 4" xfId="22387"/>
    <cellStyle name="Note 2 6 4 2" xfId="22388"/>
    <cellStyle name="Note 2 6 4 2 2" xfId="22389"/>
    <cellStyle name="Note 2 6 4 2 2 2" xfId="22390"/>
    <cellStyle name="Note 2 6 4 2 3" xfId="22391"/>
    <cellStyle name="Note 2 6 4 2 3 2" xfId="22392"/>
    <cellStyle name="Note 2 6 4 2 4" xfId="22393"/>
    <cellStyle name="Note 2 6 4 3" xfId="22394"/>
    <cellStyle name="Note 2 6 4 3 2" xfId="22395"/>
    <cellStyle name="Note 2 6 4 4" xfId="22396"/>
    <cellStyle name="Note 2 6 4 4 2" xfId="22397"/>
    <cellStyle name="Note 2 6 4 5" xfId="22398"/>
    <cellStyle name="Note 2 6 5" xfId="22399"/>
    <cellStyle name="Note 2 6 5 2" xfId="22400"/>
    <cellStyle name="Note 2 6 5 2 2" xfId="22401"/>
    <cellStyle name="Note 2 6 5 3" xfId="22402"/>
    <cellStyle name="Note 2 6 5 3 2" xfId="22403"/>
    <cellStyle name="Note 2 6 5 4" xfId="22404"/>
    <cellStyle name="Note 2 6 6" xfId="22405"/>
    <cellStyle name="Note 2 6 6 2" xfId="22406"/>
    <cellStyle name="Note 2 6 7" xfId="22407"/>
    <cellStyle name="Note 2 6 7 2" xfId="22408"/>
    <cellStyle name="Note 2 6 8" xfId="22409"/>
    <cellStyle name="Note 2 7" xfId="22410"/>
    <cellStyle name="Note 2 7 2" xfId="22411"/>
    <cellStyle name="Note 2 7 2 2" xfId="22412"/>
    <cellStyle name="Note 2 7 2 2 2" xfId="22413"/>
    <cellStyle name="Note 2 7 2 3" xfId="22414"/>
    <cellStyle name="Note 2 7 2 3 2" xfId="22415"/>
    <cellStyle name="Note 2 7 2 4" xfId="22416"/>
    <cellStyle name="Note 2 7 3" xfId="22417"/>
    <cellStyle name="Note 2 7 3 2" xfId="22418"/>
    <cellStyle name="Note 2 7 4" xfId="22419"/>
    <cellStyle name="Note 2 7 4 2" xfId="22420"/>
    <cellStyle name="Note 2 7 5" xfId="22421"/>
    <cellStyle name="Note 2 8" xfId="22422"/>
    <cellStyle name="Note 2 8 2" xfId="22423"/>
    <cellStyle name="Note 2 8 2 2" xfId="22424"/>
    <cellStyle name="Note 2 8 2 2 2" xfId="22425"/>
    <cellStyle name="Note 2 8 2 3" xfId="22426"/>
    <cellStyle name="Note 2 8 2 3 2" xfId="22427"/>
    <cellStyle name="Note 2 8 2 4" xfId="22428"/>
    <cellStyle name="Note 2 8 3" xfId="22429"/>
    <cellStyle name="Note 2 8 3 2" xfId="22430"/>
    <cellStyle name="Note 2 8 4" xfId="22431"/>
    <cellStyle name="Note 2 8 4 2" xfId="22432"/>
    <cellStyle name="Note 2 8 5" xfId="22433"/>
    <cellStyle name="Note 2 9" xfId="22434"/>
    <cellStyle name="Note 2 9 2" xfId="22435"/>
    <cellStyle name="Note 2 9 2 2" xfId="22436"/>
    <cellStyle name="Note 2 9 2 2 2" xfId="22437"/>
    <cellStyle name="Note 2 9 2 3" xfId="22438"/>
    <cellStyle name="Note 2 9 2 3 2" xfId="22439"/>
    <cellStyle name="Note 2 9 2 4" xfId="22440"/>
    <cellStyle name="Note 2 9 3" xfId="22441"/>
    <cellStyle name="Note 2 9 3 2" xfId="22442"/>
    <cellStyle name="Note 2 9 4" xfId="22443"/>
    <cellStyle name="Note 2 9 4 2" xfId="22444"/>
    <cellStyle name="Note 2 9 5" xfId="22445"/>
    <cellStyle name="Note 3" xfId="22446"/>
    <cellStyle name="Note 3 10" xfId="22447"/>
    <cellStyle name="Note 3 10 2" xfId="22448"/>
    <cellStyle name="Note 3 10 2 2" xfId="22449"/>
    <cellStyle name="Note 3 10 3" xfId="22450"/>
    <cellStyle name="Note 3 10 3 2" xfId="22451"/>
    <cellStyle name="Note 3 10 4" xfId="22452"/>
    <cellStyle name="Note 3 10 5" xfId="22453"/>
    <cellStyle name="Note 3 11" xfId="22454"/>
    <cellStyle name="Note 3 11 2" xfId="22455"/>
    <cellStyle name="Note 3 11 2 2" xfId="22456"/>
    <cellStyle name="Note 3 11 3" xfId="22457"/>
    <cellStyle name="Note 3 11 3 2" xfId="22458"/>
    <cellStyle name="Note 3 11 4" xfId="22459"/>
    <cellStyle name="Note 3 11 5" xfId="22460"/>
    <cellStyle name="Note 3 12" xfId="22461"/>
    <cellStyle name="Note 3 12 2" xfId="22462"/>
    <cellStyle name="Note 3 12 2 2" xfId="22463"/>
    <cellStyle name="Note 3 12 3" xfId="22464"/>
    <cellStyle name="Note 3 12 3 2" xfId="22465"/>
    <cellStyle name="Note 3 12 4" xfId="22466"/>
    <cellStyle name="Note 3 12 5" xfId="22467"/>
    <cellStyle name="Note 3 13" xfId="22468"/>
    <cellStyle name="Note 3 13 2" xfId="22469"/>
    <cellStyle name="Note 3 13 2 2" xfId="22470"/>
    <cellStyle name="Note 3 13 3" xfId="22471"/>
    <cellStyle name="Note 3 13 3 2" xfId="22472"/>
    <cellStyle name="Note 3 13 4" xfId="22473"/>
    <cellStyle name="Note 3 13 5" xfId="22474"/>
    <cellStyle name="Note 3 14" xfId="22475"/>
    <cellStyle name="Note 3 14 2" xfId="22476"/>
    <cellStyle name="Note 3 14 2 2" xfId="22477"/>
    <cellStyle name="Note 3 14 3" xfId="22478"/>
    <cellStyle name="Note 3 14 3 2" xfId="22479"/>
    <cellStyle name="Note 3 14 4" xfId="22480"/>
    <cellStyle name="Note 3 14 5" xfId="22481"/>
    <cellStyle name="Note 3 15" xfId="22482"/>
    <cellStyle name="Note 3 15 2" xfId="22483"/>
    <cellStyle name="Note 3 16" xfId="22484"/>
    <cellStyle name="Note 3 16 2" xfId="22485"/>
    <cellStyle name="Note 3 17" xfId="22486"/>
    <cellStyle name="Note 3 17 2" xfId="22487"/>
    <cellStyle name="Note 3 18" xfId="22488"/>
    <cellStyle name="Note 3 19" xfId="22489"/>
    <cellStyle name="Note 3 2" xfId="22490"/>
    <cellStyle name="Note 3 2 2" xfId="22491"/>
    <cellStyle name="Note 3 2 2 2" xfId="22492"/>
    <cellStyle name="Note 3 2 3" xfId="22493"/>
    <cellStyle name="Note 3 2 3 2" xfId="22494"/>
    <cellStyle name="Note 3 2 4" xfId="22495"/>
    <cellStyle name="Note 3 2 5" xfId="22496"/>
    <cellStyle name="Note 3 3" xfId="22497"/>
    <cellStyle name="Note 3 3 2" xfId="22498"/>
    <cellStyle name="Note 3 3 2 2" xfId="22499"/>
    <cellStyle name="Note 3 3 3" xfId="22500"/>
    <cellStyle name="Note 3 3 3 2" xfId="22501"/>
    <cellStyle name="Note 3 3 4" xfId="22502"/>
    <cellStyle name="Note 3 3 5" xfId="22503"/>
    <cellStyle name="Note 3 4" xfId="22504"/>
    <cellStyle name="Note 3 4 2" xfId="22505"/>
    <cellStyle name="Note 3 4 2 2" xfId="22506"/>
    <cellStyle name="Note 3 4 3" xfId="22507"/>
    <cellStyle name="Note 3 4 3 2" xfId="22508"/>
    <cellStyle name="Note 3 4 4" xfId="22509"/>
    <cellStyle name="Note 3 4 5" xfId="22510"/>
    <cellStyle name="Note 3 5" xfId="22511"/>
    <cellStyle name="Note 3 5 2" xfId="22512"/>
    <cellStyle name="Note 3 5 2 2" xfId="22513"/>
    <cellStyle name="Note 3 5 3" xfId="22514"/>
    <cellStyle name="Note 3 5 3 2" xfId="22515"/>
    <cellStyle name="Note 3 5 4" xfId="22516"/>
    <cellStyle name="Note 3 5 5" xfId="22517"/>
    <cellStyle name="Note 3 6" xfId="22518"/>
    <cellStyle name="Note 3 6 2" xfId="22519"/>
    <cellStyle name="Note 3 6 2 2" xfId="22520"/>
    <cellStyle name="Note 3 6 3" xfId="22521"/>
    <cellStyle name="Note 3 6 3 2" xfId="22522"/>
    <cellStyle name="Note 3 6 4" xfId="22523"/>
    <cellStyle name="Note 3 6 5" xfId="22524"/>
    <cellStyle name="Note 3 7" xfId="22525"/>
    <cellStyle name="Note 3 7 2" xfId="22526"/>
    <cellStyle name="Note 3 7 2 2" xfId="22527"/>
    <cellStyle name="Note 3 7 3" xfId="22528"/>
    <cellStyle name="Note 3 7 3 2" xfId="22529"/>
    <cellStyle name="Note 3 7 4" xfId="22530"/>
    <cellStyle name="Note 3 7 5" xfId="22531"/>
    <cellStyle name="Note 3 8" xfId="22532"/>
    <cellStyle name="Note 3 8 2" xfId="22533"/>
    <cellStyle name="Note 3 8 2 2" xfId="22534"/>
    <cellStyle name="Note 3 8 3" xfId="22535"/>
    <cellStyle name="Note 3 8 3 2" xfId="22536"/>
    <cellStyle name="Note 3 8 4" xfId="22537"/>
    <cellStyle name="Note 3 8 5" xfId="22538"/>
    <cellStyle name="Note 3 9" xfId="22539"/>
    <cellStyle name="Note 3 9 2" xfId="22540"/>
    <cellStyle name="Note 3 9 2 2" xfId="22541"/>
    <cellStyle name="Note 3 9 3" xfId="22542"/>
    <cellStyle name="Note 3 9 3 2" xfId="22543"/>
    <cellStyle name="Note 3 9 4" xfId="22544"/>
    <cellStyle name="Note 3 9 5" xfId="22545"/>
    <cellStyle name="Note 4" xfId="22546"/>
    <cellStyle name="Note 4 10" xfId="22547"/>
    <cellStyle name="Note 4 10 2" xfId="22548"/>
    <cellStyle name="Note 4 10 2 2" xfId="22549"/>
    <cellStyle name="Note 4 10 3" xfId="22550"/>
    <cellStyle name="Note 4 10 3 2" xfId="22551"/>
    <cellStyle name="Note 4 10 4" xfId="22552"/>
    <cellStyle name="Note 4 10 5" xfId="22553"/>
    <cellStyle name="Note 4 11" xfId="22554"/>
    <cellStyle name="Note 4 11 2" xfId="22555"/>
    <cellStyle name="Note 4 11 2 2" xfId="22556"/>
    <cellStyle name="Note 4 11 3" xfId="22557"/>
    <cellStyle name="Note 4 11 3 2" xfId="22558"/>
    <cellStyle name="Note 4 11 4" xfId="22559"/>
    <cellStyle name="Note 4 11 5" xfId="22560"/>
    <cellStyle name="Note 4 12" xfId="22561"/>
    <cellStyle name="Note 4 12 2" xfId="22562"/>
    <cellStyle name="Note 4 12 2 2" xfId="22563"/>
    <cellStyle name="Note 4 12 3" xfId="22564"/>
    <cellStyle name="Note 4 12 3 2" xfId="22565"/>
    <cellStyle name="Note 4 12 4" xfId="22566"/>
    <cellStyle name="Note 4 12 5" xfId="22567"/>
    <cellStyle name="Note 4 13" xfId="22568"/>
    <cellStyle name="Note 4 13 2" xfId="22569"/>
    <cellStyle name="Note 4 13 2 2" xfId="22570"/>
    <cellStyle name="Note 4 13 3" xfId="22571"/>
    <cellStyle name="Note 4 13 3 2" xfId="22572"/>
    <cellStyle name="Note 4 13 4" xfId="22573"/>
    <cellStyle name="Note 4 13 5" xfId="22574"/>
    <cellStyle name="Note 4 14" xfId="22575"/>
    <cellStyle name="Note 4 14 2" xfId="22576"/>
    <cellStyle name="Note 4 14 2 2" xfId="22577"/>
    <cellStyle name="Note 4 14 3" xfId="22578"/>
    <cellStyle name="Note 4 14 3 2" xfId="22579"/>
    <cellStyle name="Note 4 14 4" xfId="22580"/>
    <cellStyle name="Note 4 14 5" xfId="22581"/>
    <cellStyle name="Note 4 15" xfId="22582"/>
    <cellStyle name="Note 4 15 2" xfId="22583"/>
    <cellStyle name="Note 4 16" xfId="22584"/>
    <cellStyle name="Note 4 16 2" xfId="22585"/>
    <cellStyle name="Note 4 17" xfId="22586"/>
    <cellStyle name="Note 4 17 2" xfId="22587"/>
    <cellStyle name="Note 4 18" xfId="22588"/>
    <cellStyle name="Note 4 19" xfId="22589"/>
    <cellStyle name="Note 4 2" xfId="22590"/>
    <cellStyle name="Note 4 2 2" xfId="22591"/>
    <cellStyle name="Note 4 2 2 2" xfId="22592"/>
    <cellStyle name="Note 4 2 3" xfId="22593"/>
    <cellStyle name="Note 4 2 3 2" xfId="22594"/>
    <cellStyle name="Note 4 2 4" xfId="22595"/>
    <cellStyle name="Note 4 2 5" xfId="22596"/>
    <cellStyle name="Note 4 3" xfId="22597"/>
    <cellStyle name="Note 4 3 2" xfId="22598"/>
    <cellStyle name="Note 4 3 2 2" xfId="22599"/>
    <cellStyle name="Note 4 3 3" xfId="22600"/>
    <cellStyle name="Note 4 3 3 2" xfId="22601"/>
    <cellStyle name="Note 4 3 4" xfId="22602"/>
    <cellStyle name="Note 4 3 5" xfId="22603"/>
    <cellStyle name="Note 4 4" xfId="22604"/>
    <cellStyle name="Note 4 4 2" xfId="22605"/>
    <cellStyle name="Note 4 4 2 2" xfId="22606"/>
    <cellStyle name="Note 4 4 3" xfId="22607"/>
    <cellStyle name="Note 4 4 3 2" xfId="22608"/>
    <cellStyle name="Note 4 4 4" xfId="22609"/>
    <cellStyle name="Note 4 4 5" xfId="22610"/>
    <cellStyle name="Note 4 5" xfId="22611"/>
    <cellStyle name="Note 4 5 2" xfId="22612"/>
    <cellStyle name="Note 4 5 2 2" xfId="22613"/>
    <cellStyle name="Note 4 5 3" xfId="22614"/>
    <cellStyle name="Note 4 5 3 2" xfId="22615"/>
    <cellStyle name="Note 4 5 4" xfId="22616"/>
    <cellStyle name="Note 4 5 5" xfId="22617"/>
    <cellStyle name="Note 4 6" xfId="22618"/>
    <cellStyle name="Note 4 6 2" xfId="22619"/>
    <cellStyle name="Note 4 6 2 2" xfId="22620"/>
    <cellStyle name="Note 4 6 3" xfId="22621"/>
    <cellStyle name="Note 4 6 3 2" xfId="22622"/>
    <cellStyle name="Note 4 6 4" xfId="22623"/>
    <cellStyle name="Note 4 6 5" xfId="22624"/>
    <cellStyle name="Note 4 7" xfId="22625"/>
    <cellStyle name="Note 4 7 2" xfId="22626"/>
    <cellStyle name="Note 4 7 2 2" xfId="22627"/>
    <cellStyle name="Note 4 7 3" xfId="22628"/>
    <cellStyle name="Note 4 7 3 2" xfId="22629"/>
    <cellStyle name="Note 4 7 4" xfId="22630"/>
    <cellStyle name="Note 4 7 5" xfId="22631"/>
    <cellStyle name="Note 4 8" xfId="22632"/>
    <cellStyle name="Note 4 8 2" xfId="22633"/>
    <cellStyle name="Note 4 8 2 2" xfId="22634"/>
    <cellStyle name="Note 4 8 3" xfId="22635"/>
    <cellStyle name="Note 4 8 3 2" xfId="22636"/>
    <cellStyle name="Note 4 8 4" xfId="22637"/>
    <cellStyle name="Note 4 8 5" xfId="22638"/>
    <cellStyle name="Note 4 9" xfId="22639"/>
    <cellStyle name="Note 4 9 2" xfId="22640"/>
    <cellStyle name="Note 4 9 2 2" xfId="22641"/>
    <cellStyle name="Note 4 9 3" xfId="22642"/>
    <cellStyle name="Note 4 9 3 2" xfId="22643"/>
    <cellStyle name="Note 4 9 4" xfId="22644"/>
    <cellStyle name="Note 4 9 5" xfId="22645"/>
    <cellStyle name="Numbering" xfId="22646"/>
    <cellStyle name="OfWhich" xfId="22647"/>
    <cellStyle name="Összesen" xfId="22648"/>
    <cellStyle name="Összesen 10" xfId="22649"/>
    <cellStyle name="Összesen 10 2" xfId="22650"/>
    <cellStyle name="Összesen 10 2 2" xfId="22651"/>
    <cellStyle name="Összesen 10 3" xfId="22652"/>
    <cellStyle name="Összesen 10 3 2" xfId="22653"/>
    <cellStyle name="Összesen 10 4" xfId="22654"/>
    <cellStyle name="Összesen 10 5" xfId="22655"/>
    <cellStyle name="Összesen 11" xfId="22656"/>
    <cellStyle name="Összesen 11 2" xfId="22657"/>
    <cellStyle name="Összesen 11 2 2" xfId="22658"/>
    <cellStyle name="Összesen 11 3" xfId="22659"/>
    <cellStyle name="Összesen 11 3 2" xfId="22660"/>
    <cellStyle name="Összesen 11 4" xfId="22661"/>
    <cellStyle name="Összesen 11 5" xfId="22662"/>
    <cellStyle name="Összesen 12" xfId="22663"/>
    <cellStyle name="Összesen 12 2" xfId="22664"/>
    <cellStyle name="Összesen 12 2 2" xfId="22665"/>
    <cellStyle name="Összesen 12 3" xfId="22666"/>
    <cellStyle name="Összesen 12 3 2" xfId="22667"/>
    <cellStyle name="Összesen 12 4" xfId="22668"/>
    <cellStyle name="Összesen 12 5" xfId="22669"/>
    <cellStyle name="Összesen 13" xfId="22670"/>
    <cellStyle name="Összesen 13 2" xfId="22671"/>
    <cellStyle name="Összesen 13 2 2" xfId="22672"/>
    <cellStyle name="Összesen 13 3" xfId="22673"/>
    <cellStyle name="Összesen 13 3 2" xfId="22674"/>
    <cellStyle name="Összesen 13 4" xfId="22675"/>
    <cellStyle name="Összesen 13 5" xfId="22676"/>
    <cellStyle name="Összesen 14" xfId="22677"/>
    <cellStyle name="Összesen 14 2" xfId="22678"/>
    <cellStyle name="Összesen 14 2 2" xfId="22679"/>
    <cellStyle name="Összesen 14 3" xfId="22680"/>
    <cellStyle name="Összesen 14 3 2" xfId="22681"/>
    <cellStyle name="Összesen 14 4" xfId="22682"/>
    <cellStyle name="Összesen 14 5" xfId="22683"/>
    <cellStyle name="Összesen 15" xfId="22684"/>
    <cellStyle name="Összesen 15 2" xfId="22685"/>
    <cellStyle name="Összesen 15 2 2" xfId="22686"/>
    <cellStyle name="Összesen 15 3" xfId="22687"/>
    <cellStyle name="Összesen 15 3 2" xfId="22688"/>
    <cellStyle name="Összesen 15 4" xfId="22689"/>
    <cellStyle name="Összesen 15 5" xfId="22690"/>
    <cellStyle name="Összesen 16" xfId="22691"/>
    <cellStyle name="Összesen 16 2" xfId="22692"/>
    <cellStyle name="Összesen 16 2 2" xfId="22693"/>
    <cellStyle name="Összesen 16 3" xfId="22694"/>
    <cellStyle name="Összesen 16 3 2" xfId="22695"/>
    <cellStyle name="Összesen 16 4" xfId="22696"/>
    <cellStyle name="Összesen 16 5" xfId="22697"/>
    <cellStyle name="Összesen 17" xfId="22698"/>
    <cellStyle name="Összesen 17 2" xfId="22699"/>
    <cellStyle name="Összesen 17 2 2" xfId="22700"/>
    <cellStyle name="Összesen 17 3" xfId="22701"/>
    <cellStyle name="Összesen 17 3 2" xfId="22702"/>
    <cellStyle name="Összesen 17 4" xfId="22703"/>
    <cellStyle name="Összesen 17 5" xfId="22704"/>
    <cellStyle name="Összesen 18" xfId="22705"/>
    <cellStyle name="Összesen 18 2" xfId="22706"/>
    <cellStyle name="Összesen 18 2 2" xfId="22707"/>
    <cellStyle name="Összesen 18 3" xfId="22708"/>
    <cellStyle name="Összesen 18 3 2" xfId="22709"/>
    <cellStyle name="Összesen 18 4" xfId="22710"/>
    <cellStyle name="Összesen 18 5" xfId="22711"/>
    <cellStyle name="Összesen 19" xfId="22712"/>
    <cellStyle name="Összesen 19 2" xfId="22713"/>
    <cellStyle name="Összesen 19 2 2" xfId="22714"/>
    <cellStyle name="Összesen 19 3" xfId="22715"/>
    <cellStyle name="Összesen 19 3 2" xfId="22716"/>
    <cellStyle name="Összesen 19 4" xfId="22717"/>
    <cellStyle name="Összesen 19 5" xfId="22718"/>
    <cellStyle name="Összesen 2" xfId="22719"/>
    <cellStyle name="Összesen 2 10" xfId="22720"/>
    <cellStyle name="Összesen 2 10 2" xfId="22721"/>
    <cellStyle name="Összesen 2 10 2 2" xfId="22722"/>
    <cellStyle name="Összesen 2 10 3" xfId="22723"/>
    <cellStyle name="Összesen 2 10 3 2" xfId="22724"/>
    <cellStyle name="Összesen 2 10 4" xfId="22725"/>
    <cellStyle name="Összesen 2 10 5" xfId="22726"/>
    <cellStyle name="Összesen 2 11" xfId="22727"/>
    <cellStyle name="Összesen 2 11 2" xfId="22728"/>
    <cellStyle name="Összesen 2 11 2 2" xfId="22729"/>
    <cellStyle name="Összesen 2 11 3" xfId="22730"/>
    <cellStyle name="Összesen 2 11 3 2" xfId="22731"/>
    <cellStyle name="Összesen 2 11 4" xfId="22732"/>
    <cellStyle name="Összesen 2 11 5" xfId="22733"/>
    <cellStyle name="Összesen 2 12" xfId="22734"/>
    <cellStyle name="Összesen 2 12 2" xfId="22735"/>
    <cellStyle name="Összesen 2 12 2 2" xfId="22736"/>
    <cellStyle name="Összesen 2 12 3" xfId="22737"/>
    <cellStyle name="Összesen 2 12 3 2" xfId="22738"/>
    <cellStyle name="Összesen 2 12 4" xfId="22739"/>
    <cellStyle name="Összesen 2 12 5" xfId="22740"/>
    <cellStyle name="Összesen 2 13" xfId="22741"/>
    <cellStyle name="Összesen 2 13 2" xfId="22742"/>
    <cellStyle name="Összesen 2 13 2 2" xfId="22743"/>
    <cellStyle name="Összesen 2 13 3" xfId="22744"/>
    <cellStyle name="Összesen 2 13 3 2" xfId="22745"/>
    <cellStyle name="Összesen 2 13 4" xfId="22746"/>
    <cellStyle name="Összesen 2 13 5" xfId="22747"/>
    <cellStyle name="Összesen 2 14" xfId="22748"/>
    <cellStyle name="Összesen 2 14 2" xfId="22749"/>
    <cellStyle name="Összesen 2 14 2 2" xfId="22750"/>
    <cellStyle name="Összesen 2 14 3" xfId="22751"/>
    <cellStyle name="Összesen 2 14 3 2" xfId="22752"/>
    <cellStyle name="Összesen 2 14 4" xfId="22753"/>
    <cellStyle name="Összesen 2 14 5" xfId="22754"/>
    <cellStyle name="Összesen 2 15" xfId="22755"/>
    <cellStyle name="Összesen 2 15 2" xfId="22756"/>
    <cellStyle name="Összesen 2 15 2 2" xfId="22757"/>
    <cellStyle name="Összesen 2 15 3" xfId="22758"/>
    <cellStyle name="Összesen 2 15 3 2" xfId="22759"/>
    <cellStyle name="Összesen 2 15 4" xfId="22760"/>
    <cellStyle name="Összesen 2 15 5" xfId="22761"/>
    <cellStyle name="Összesen 2 16" xfId="22762"/>
    <cellStyle name="Összesen 2 16 2" xfId="22763"/>
    <cellStyle name="Összesen 2 16 2 2" xfId="22764"/>
    <cellStyle name="Összesen 2 16 3" xfId="22765"/>
    <cellStyle name="Összesen 2 16 3 2" xfId="22766"/>
    <cellStyle name="Összesen 2 16 4" xfId="22767"/>
    <cellStyle name="Összesen 2 16 5" xfId="22768"/>
    <cellStyle name="Összesen 2 17" xfId="22769"/>
    <cellStyle name="Összesen 2 17 2" xfId="22770"/>
    <cellStyle name="Összesen 2 17 2 2" xfId="22771"/>
    <cellStyle name="Összesen 2 17 3" xfId="22772"/>
    <cellStyle name="Összesen 2 17 3 2" xfId="22773"/>
    <cellStyle name="Összesen 2 17 4" xfId="22774"/>
    <cellStyle name="Összesen 2 17 5" xfId="22775"/>
    <cellStyle name="Összesen 2 18" xfId="22776"/>
    <cellStyle name="Összesen 2 18 2" xfId="22777"/>
    <cellStyle name="Összesen 2 18 2 2" xfId="22778"/>
    <cellStyle name="Összesen 2 18 3" xfId="22779"/>
    <cellStyle name="Összesen 2 18 3 2" xfId="22780"/>
    <cellStyle name="Összesen 2 18 4" xfId="22781"/>
    <cellStyle name="Összesen 2 18 5" xfId="22782"/>
    <cellStyle name="Összesen 2 19" xfId="22783"/>
    <cellStyle name="Összesen 2 19 2" xfId="22784"/>
    <cellStyle name="Összesen 2 19 2 2" xfId="22785"/>
    <cellStyle name="Összesen 2 19 3" xfId="22786"/>
    <cellStyle name="Összesen 2 19 3 2" xfId="22787"/>
    <cellStyle name="Összesen 2 19 4" xfId="22788"/>
    <cellStyle name="Összesen 2 19 5" xfId="22789"/>
    <cellStyle name="Összesen 2 2" xfId="22790"/>
    <cellStyle name="Összesen 2 2 10" xfId="22791"/>
    <cellStyle name="Összesen 2 2 10 2" xfId="22792"/>
    <cellStyle name="Összesen 2 2 11" xfId="22793"/>
    <cellStyle name="Összesen 2 2 2" xfId="22794"/>
    <cellStyle name="Összesen 2 2 2 10" xfId="22795"/>
    <cellStyle name="Összesen 2 2 2 2" xfId="22796"/>
    <cellStyle name="Összesen 2 2 2 2 2" xfId="22797"/>
    <cellStyle name="Összesen 2 2 2 2 2 2" xfId="22798"/>
    <cellStyle name="Összesen 2 2 2 2 2 2 2" xfId="22799"/>
    <cellStyle name="Összesen 2 2 2 2 2 2 2 2" xfId="22800"/>
    <cellStyle name="Összesen 2 2 2 2 2 2 3" xfId="22801"/>
    <cellStyle name="Összesen 2 2 2 2 2 2 3 2" xfId="22802"/>
    <cellStyle name="Összesen 2 2 2 2 2 2 4" xfId="22803"/>
    <cellStyle name="Összesen 2 2 2 2 2 2 5" xfId="22804"/>
    <cellStyle name="Összesen 2 2 2 2 2 3" xfId="22805"/>
    <cellStyle name="Összesen 2 2 2 2 2 3 2" xfId="22806"/>
    <cellStyle name="Összesen 2 2 2 2 2 4" xfId="22807"/>
    <cellStyle name="Összesen 2 2 2 2 2 4 2" xfId="22808"/>
    <cellStyle name="Összesen 2 2 2 2 2 5" xfId="22809"/>
    <cellStyle name="Összesen 2 2 2 2 2 6" xfId="22810"/>
    <cellStyle name="Összesen 2 2 2 2 3" xfId="22811"/>
    <cellStyle name="Összesen 2 2 2 2 3 2" xfId="22812"/>
    <cellStyle name="Összesen 2 2 2 2 3 2 2" xfId="22813"/>
    <cellStyle name="Összesen 2 2 2 2 3 2 2 2" xfId="22814"/>
    <cellStyle name="Összesen 2 2 2 2 3 2 3" xfId="22815"/>
    <cellStyle name="Összesen 2 2 2 2 3 2 3 2" xfId="22816"/>
    <cellStyle name="Összesen 2 2 2 2 3 2 4" xfId="22817"/>
    <cellStyle name="Összesen 2 2 2 2 3 2 5" xfId="22818"/>
    <cellStyle name="Összesen 2 2 2 2 3 3" xfId="22819"/>
    <cellStyle name="Összesen 2 2 2 2 3 3 2" xfId="22820"/>
    <cellStyle name="Összesen 2 2 2 2 3 4" xfId="22821"/>
    <cellStyle name="Összesen 2 2 2 2 3 4 2" xfId="22822"/>
    <cellStyle name="Összesen 2 2 2 2 3 5" xfId="22823"/>
    <cellStyle name="Összesen 2 2 2 2 3 6" xfId="22824"/>
    <cellStyle name="Összesen 2 2 2 2 4" xfId="22825"/>
    <cellStyle name="Összesen 2 2 2 2 4 2" xfId="22826"/>
    <cellStyle name="Összesen 2 2 2 2 4 2 2" xfId="22827"/>
    <cellStyle name="Összesen 2 2 2 2 4 2 2 2" xfId="22828"/>
    <cellStyle name="Összesen 2 2 2 2 4 2 3" xfId="22829"/>
    <cellStyle name="Összesen 2 2 2 2 4 2 3 2" xfId="22830"/>
    <cellStyle name="Összesen 2 2 2 2 4 2 4" xfId="22831"/>
    <cellStyle name="Összesen 2 2 2 2 4 2 5" xfId="22832"/>
    <cellStyle name="Összesen 2 2 2 2 4 3" xfId="22833"/>
    <cellStyle name="Összesen 2 2 2 2 4 3 2" xfId="22834"/>
    <cellStyle name="Összesen 2 2 2 2 4 4" xfId="22835"/>
    <cellStyle name="Összesen 2 2 2 2 4 4 2" xfId="22836"/>
    <cellStyle name="Összesen 2 2 2 2 4 5" xfId="22837"/>
    <cellStyle name="Összesen 2 2 2 2 4 6" xfId="22838"/>
    <cellStyle name="Összesen 2 2 2 2 5" xfId="22839"/>
    <cellStyle name="Összesen 2 2 2 2 5 2" xfId="22840"/>
    <cellStyle name="Összesen 2 2 2 2 5 2 2" xfId="22841"/>
    <cellStyle name="Összesen 2 2 2 2 5 3" xfId="22842"/>
    <cellStyle name="Összesen 2 2 2 2 5 3 2" xfId="22843"/>
    <cellStyle name="Összesen 2 2 2 2 5 4" xfId="22844"/>
    <cellStyle name="Összesen 2 2 2 2 5 5" xfId="22845"/>
    <cellStyle name="Összesen 2 2 2 2 6" xfId="22846"/>
    <cellStyle name="Összesen 2 2 2 2 6 2" xfId="22847"/>
    <cellStyle name="Összesen 2 2 2 2 7" xfId="22848"/>
    <cellStyle name="Összesen 2 2 2 2 7 2" xfId="22849"/>
    <cellStyle name="Összesen 2 2 2 2 8" xfId="22850"/>
    <cellStyle name="Összesen 2 2 2 2 9" xfId="22851"/>
    <cellStyle name="Összesen 2 2 2 3" xfId="22852"/>
    <cellStyle name="Összesen 2 2 2 3 2" xfId="22853"/>
    <cellStyle name="Összesen 2 2 2 3 2 2" xfId="22854"/>
    <cellStyle name="Összesen 2 2 2 3 2 2 2" xfId="22855"/>
    <cellStyle name="Összesen 2 2 2 3 2 2 2 2" xfId="22856"/>
    <cellStyle name="Összesen 2 2 2 3 2 2 3" xfId="22857"/>
    <cellStyle name="Összesen 2 2 2 3 2 2 3 2" xfId="22858"/>
    <cellStyle name="Összesen 2 2 2 3 2 2 4" xfId="22859"/>
    <cellStyle name="Összesen 2 2 2 3 2 2 5" xfId="22860"/>
    <cellStyle name="Összesen 2 2 2 3 2 3" xfId="22861"/>
    <cellStyle name="Összesen 2 2 2 3 2 3 2" xfId="22862"/>
    <cellStyle name="Összesen 2 2 2 3 2 4" xfId="22863"/>
    <cellStyle name="Összesen 2 2 2 3 2 4 2" xfId="22864"/>
    <cellStyle name="Összesen 2 2 2 3 2 5" xfId="22865"/>
    <cellStyle name="Összesen 2 2 2 3 2 6" xfId="22866"/>
    <cellStyle name="Összesen 2 2 2 3 3" xfId="22867"/>
    <cellStyle name="Összesen 2 2 2 3 3 2" xfId="22868"/>
    <cellStyle name="Összesen 2 2 2 3 3 2 2" xfId="22869"/>
    <cellStyle name="Összesen 2 2 2 3 3 2 2 2" xfId="22870"/>
    <cellStyle name="Összesen 2 2 2 3 3 2 3" xfId="22871"/>
    <cellStyle name="Összesen 2 2 2 3 3 2 3 2" xfId="22872"/>
    <cellStyle name="Összesen 2 2 2 3 3 2 4" xfId="22873"/>
    <cellStyle name="Összesen 2 2 2 3 3 2 5" xfId="22874"/>
    <cellStyle name="Összesen 2 2 2 3 3 3" xfId="22875"/>
    <cellStyle name="Összesen 2 2 2 3 3 3 2" xfId="22876"/>
    <cellStyle name="Összesen 2 2 2 3 3 4" xfId="22877"/>
    <cellStyle name="Összesen 2 2 2 3 3 4 2" xfId="22878"/>
    <cellStyle name="Összesen 2 2 2 3 3 5" xfId="22879"/>
    <cellStyle name="Összesen 2 2 2 3 3 6" xfId="22880"/>
    <cellStyle name="Összesen 2 2 2 3 4" xfId="22881"/>
    <cellStyle name="Összesen 2 2 2 3 4 2" xfId="22882"/>
    <cellStyle name="Összesen 2 2 2 3 4 2 2" xfId="22883"/>
    <cellStyle name="Összesen 2 2 2 3 4 3" xfId="22884"/>
    <cellStyle name="Összesen 2 2 2 3 4 3 2" xfId="22885"/>
    <cellStyle name="Összesen 2 2 2 3 4 4" xfId="22886"/>
    <cellStyle name="Összesen 2 2 2 3 4 5" xfId="22887"/>
    <cellStyle name="Összesen 2 2 2 3 5" xfId="22888"/>
    <cellStyle name="Összesen 2 2 2 3 5 2" xfId="22889"/>
    <cellStyle name="Összesen 2 2 2 3 6" xfId="22890"/>
    <cellStyle name="Összesen 2 2 2 3 6 2" xfId="22891"/>
    <cellStyle name="Összesen 2 2 2 3 7" xfId="22892"/>
    <cellStyle name="Összesen 2 2 2 3 8" xfId="22893"/>
    <cellStyle name="Összesen 2 2 2 4" xfId="22894"/>
    <cellStyle name="Összesen 2 2 2 4 2" xfId="22895"/>
    <cellStyle name="Összesen 2 2 2 4 2 2" xfId="22896"/>
    <cellStyle name="Összesen 2 2 2 4 2 2 2" xfId="22897"/>
    <cellStyle name="Összesen 2 2 2 4 2 3" xfId="22898"/>
    <cellStyle name="Összesen 2 2 2 4 2 3 2" xfId="22899"/>
    <cellStyle name="Összesen 2 2 2 4 2 4" xfId="22900"/>
    <cellStyle name="Összesen 2 2 2 4 2 5" xfId="22901"/>
    <cellStyle name="Összesen 2 2 2 4 3" xfId="22902"/>
    <cellStyle name="Összesen 2 2 2 4 3 2" xfId="22903"/>
    <cellStyle name="Összesen 2 2 2 4 4" xfId="22904"/>
    <cellStyle name="Összesen 2 2 2 4 4 2" xfId="22905"/>
    <cellStyle name="Összesen 2 2 2 4 5" xfId="22906"/>
    <cellStyle name="Összesen 2 2 2 4 6" xfId="22907"/>
    <cellStyle name="Összesen 2 2 2 5" xfId="22908"/>
    <cellStyle name="Összesen 2 2 2 5 2" xfId="22909"/>
    <cellStyle name="Összesen 2 2 2 5 2 2" xfId="22910"/>
    <cellStyle name="Összesen 2 2 2 5 2 2 2" xfId="22911"/>
    <cellStyle name="Összesen 2 2 2 5 2 3" xfId="22912"/>
    <cellStyle name="Összesen 2 2 2 5 2 3 2" xfId="22913"/>
    <cellStyle name="Összesen 2 2 2 5 2 4" xfId="22914"/>
    <cellStyle name="Összesen 2 2 2 5 2 5" xfId="22915"/>
    <cellStyle name="Összesen 2 2 2 5 3" xfId="22916"/>
    <cellStyle name="Összesen 2 2 2 5 3 2" xfId="22917"/>
    <cellStyle name="Összesen 2 2 2 5 4" xfId="22918"/>
    <cellStyle name="Összesen 2 2 2 5 4 2" xfId="22919"/>
    <cellStyle name="Összesen 2 2 2 5 5" xfId="22920"/>
    <cellStyle name="Összesen 2 2 2 5 6" xfId="22921"/>
    <cellStyle name="Összesen 2 2 2 6" xfId="22922"/>
    <cellStyle name="Összesen 2 2 2 6 2" xfId="22923"/>
    <cellStyle name="Összesen 2 2 2 6 2 2" xfId="22924"/>
    <cellStyle name="Összesen 2 2 2 6 2 2 2" xfId="22925"/>
    <cellStyle name="Összesen 2 2 2 6 2 3" xfId="22926"/>
    <cellStyle name="Összesen 2 2 2 6 2 3 2" xfId="22927"/>
    <cellStyle name="Összesen 2 2 2 6 2 4" xfId="22928"/>
    <cellStyle name="Összesen 2 2 2 6 2 5" xfId="22929"/>
    <cellStyle name="Összesen 2 2 2 6 3" xfId="22930"/>
    <cellStyle name="Összesen 2 2 2 6 3 2" xfId="22931"/>
    <cellStyle name="Összesen 2 2 2 6 4" xfId="22932"/>
    <cellStyle name="Összesen 2 2 2 6 4 2" xfId="22933"/>
    <cellStyle name="Összesen 2 2 2 6 5" xfId="22934"/>
    <cellStyle name="Összesen 2 2 2 6 6" xfId="22935"/>
    <cellStyle name="Összesen 2 2 2 7" xfId="22936"/>
    <cellStyle name="Összesen 2 2 2 7 2" xfId="22937"/>
    <cellStyle name="Összesen 2 2 2 7 2 2" xfId="22938"/>
    <cellStyle name="Összesen 2 2 2 7 3" xfId="22939"/>
    <cellStyle name="Összesen 2 2 2 7 3 2" xfId="22940"/>
    <cellStyle name="Összesen 2 2 2 7 4" xfId="22941"/>
    <cellStyle name="Összesen 2 2 2 7 5" xfId="22942"/>
    <cellStyle name="Összesen 2 2 2 8" xfId="22943"/>
    <cellStyle name="Összesen 2 2 2 8 2" xfId="22944"/>
    <cellStyle name="Összesen 2 2 2 9" xfId="22945"/>
    <cellStyle name="Összesen 2 2 2 9 2" xfId="22946"/>
    <cellStyle name="Összesen 2 2 3" xfId="22947"/>
    <cellStyle name="Összesen 2 2 3 2" xfId="22948"/>
    <cellStyle name="Összesen 2 2 3 2 2" xfId="22949"/>
    <cellStyle name="Összesen 2 2 3 2 2 2" xfId="22950"/>
    <cellStyle name="Összesen 2 2 3 2 2 2 2" xfId="22951"/>
    <cellStyle name="Összesen 2 2 3 2 2 3" xfId="22952"/>
    <cellStyle name="Összesen 2 2 3 2 2 3 2" xfId="22953"/>
    <cellStyle name="Összesen 2 2 3 2 2 4" xfId="22954"/>
    <cellStyle name="Összesen 2 2 3 2 2 5" xfId="22955"/>
    <cellStyle name="Összesen 2 2 3 2 3" xfId="22956"/>
    <cellStyle name="Összesen 2 2 3 2 3 2" xfId="22957"/>
    <cellStyle name="Összesen 2 2 3 2 4" xfId="22958"/>
    <cellStyle name="Összesen 2 2 3 2 4 2" xfId="22959"/>
    <cellStyle name="Összesen 2 2 3 2 5" xfId="22960"/>
    <cellStyle name="Összesen 2 2 3 2 6" xfId="22961"/>
    <cellStyle name="Összesen 2 2 3 3" xfId="22962"/>
    <cellStyle name="Összesen 2 2 3 3 2" xfId="22963"/>
    <cellStyle name="Összesen 2 2 3 3 2 2" xfId="22964"/>
    <cellStyle name="Összesen 2 2 3 3 2 2 2" xfId="22965"/>
    <cellStyle name="Összesen 2 2 3 3 2 3" xfId="22966"/>
    <cellStyle name="Összesen 2 2 3 3 2 3 2" xfId="22967"/>
    <cellStyle name="Összesen 2 2 3 3 2 4" xfId="22968"/>
    <cellStyle name="Összesen 2 2 3 3 2 5" xfId="22969"/>
    <cellStyle name="Összesen 2 2 3 3 3" xfId="22970"/>
    <cellStyle name="Összesen 2 2 3 3 3 2" xfId="22971"/>
    <cellStyle name="Összesen 2 2 3 3 4" xfId="22972"/>
    <cellStyle name="Összesen 2 2 3 3 4 2" xfId="22973"/>
    <cellStyle name="Összesen 2 2 3 3 5" xfId="22974"/>
    <cellStyle name="Összesen 2 2 3 3 6" xfId="22975"/>
    <cellStyle name="Összesen 2 2 3 4" xfId="22976"/>
    <cellStyle name="Összesen 2 2 3 4 2" xfId="22977"/>
    <cellStyle name="Összesen 2 2 3 4 2 2" xfId="22978"/>
    <cellStyle name="Összesen 2 2 3 4 2 2 2" xfId="22979"/>
    <cellStyle name="Összesen 2 2 3 4 2 3" xfId="22980"/>
    <cellStyle name="Összesen 2 2 3 4 2 3 2" xfId="22981"/>
    <cellStyle name="Összesen 2 2 3 4 2 4" xfId="22982"/>
    <cellStyle name="Összesen 2 2 3 4 2 5" xfId="22983"/>
    <cellStyle name="Összesen 2 2 3 4 3" xfId="22984"/>
    <cellStyle name="Összesen 2 2 3 4 3 2" xfId="22985"/>
    <cellStyle name="Összesen 2 2 3 4 4" xfId="22986"/>
    <cellStyle name="Összesen 2 2 3 4 4 2" xfId="22987"/>
    <cellStyle name="Összesen 2 2 3 4 5" xfId="22988"/>
    <cellStyle name="Összesen 2 2 3 4 6" xfId="22989"/>
    <cellStyle name="Összesen 2 2 3 5" xfId="22990"/>
    <cellStyle name="Összesen 2 2 3 5 2" xfId="22991"/>
    <cellStyle name="Összesen 2 2 3 5 2 2" xfId="22992"/>
    <cellStyle name="Összesen 2 2 3 5 3" xfId="22993"/>
    <cellStyle name="Összesen 2 2 3 5 3 2" xfId="22994"/>
    <cellStyle name="Összesen 2 2 3 5 4" xfId="22995"/>
    <cellStyle name="Összesen 2 2 3 5 5" xfId="22996"/>
    <cellStyle name="Összesen 2 2 3 6" xfId="22997"/>
    <cellStyle name="Összesen 2 2 3 6 2" xfId="22998"/>
    <cellStyle name="Összesen 2 2 3 7" xfId="22999"/>
    <cellStyle name="Összesen 2 2 3 7 2" xfId="23000"/>
    <cellStyle name="Összesen 2 2 3 8" xfId="23001"/>
    <cellStyle name="Összesen 2 2 3 9" xfId="23002"/>
    <cellStyle name="Összesen 2 2 4" xfId="23003"/>
    <cellStyle name="Összesen 2 2 4 2" xfId="23004"/>
    <cellStyle name="Összesen 2 2 4 2 2" xfId="23005"/>
    <cellStyle name="Összesen 2 2 4 2 2 2" xfId="23006"/>
    <cellStyle name="Összesen 2 2 4 2 2 2 2" xfId="23007"/>
    <cellStyle name="Összesen 2 2 4 2 2 3" xfId="23008"/>
    <cellStyle name="Összesen 2 2 4 2 2 3 2" xfId="23009"/>
    <cellStyle name="Összesen 2 2 4 2 2 4" xfId="23010"/>
    <cellStyle name="Összesen 2 2 4 2 2 5" xfId="23011"/>
    <cellStyle name="Összesen 2 2 4 2 3" xfId="23012"/>
    <cellStyle name="Összesen 2 2 4 2 3 2" xfId="23013"/>
    <cellStyle name="Összesen 2 2 4 2 4" xfId="23014"/>
    <cellStyle name="Összesen 2 2 4 2 4 2" xfId="23015"/>
    <cellStyle name="Összesen 2 2 4 2 5" xfId="23016"/>
    <cellStyle name="Összesen 2 2 4 2 6" xfId="23017"/>
    <cellStyle name="Összesen 2 2 4 3" xfId="23018"/>
    <cellStyle name="Összesen 2 2 4 3 2" xfId="23019"/>
    <cellStyle name="Összesen 2 2 4 3 2 2" xfId="23020"/>
    <cellStyle name="Összesen 2 2 4 3 2 2 2" xfId="23021"/>
    <cellStyle name="Összesen 2 2 4 3 2 3" xfId="23022"/>
    <cellStyle name="Összesen 2 2 4 3 2 3 2" xfId="23023"/>
    <cellStyle name="Összesen 2 2 4 3 2 4" xfId="23024"/>
    <cellStyle name="Összesen 2 2 4 3 2 5" xfId="23025"/>
    <cellStyle name="Összesen 2 2 4 3 3" xfId="23026"/>
    <cellStyle name="Összesen 2 2 4 3 3 2" xfId="23027"/>
    <cellStyle name="Összesen 2 2 4 3 4" xfId="23028"/>
    <cellStyle name="Összesen 2 2 4 3 4 2" xfId="23029"/>
    <cellStyle name="Összesen 2 2 4 3 5" xfId="23030"/>
    <cellStyle name="Összesen 2 2 4 3 6" xfId="23031"/>
    <cellStyle name="Összesen 2 2 4 4" xfId="23032"/>
    <cellStyle name="Összesen 2 2 4 4 2" xfId="23033"/>
    <cellStyle name="Összesen 2 2 4 4 2 2" xfId="23034"/>
    <cellStyle name="Összesen 2 2 4 4 3" xfId="23035"/>
    <cellStyle name="Összesen 2 2 4 4 3 2" xfId="23036"/>
    <cellStyle name="Összesen 2 2 4 4 4" xfId="23037"/>
    <cellStyle name="Összesen 2 2 4 4 5" xfId="23038"/>
    <cellStyle name="Összesen 2 2 4 5" xfId="23039"/>
    <cellStyle name="Összesen 2 2 4 5 2" xfId="23040"/>
    <cellStyle name="Összesen 2 2 4 6" xfId="23041"/>
    <cellStyle name="Összesen 2 2 4 6 2" xfId="23042"/>
    <cellStyle name="Összesen 2 2 4 7" xfId="23043"/>
    <cellStyle name="Összesen 2 2 4 8" xfId="23044"/>
    <cellStyle name="Összesen 2 2 5" xfId="23045"/>
    <cellStyle name="Összesen 2 2 5 2" xfId="23046"/>
    <cellStyle name="Összesen 2 2 5 2 2" xfId="23047"/>
    <cellStyle name="Összesen 2 2 5 2 2 2" xfId="23048"/>
    <cellStyle name="Összesen 2 2 5 2 3" xfId="23049"/>
    <cellStyle name="Összesen 2 2 5 2 3 2" xfId="23050"/>
    <cellStyle name="Összesen 2 2 5 2 4" xfId="23051"/>
    <cellStyle name="Összesen 2 2 5 2 5" xfId="23052"/>
    <cellStyle name="Összesen 2 2 5 3" xfId="23053"/>
    <cellStyle name="Összesen 2 2 5 3 2" xfId="23054"/>
    <cellStyle name="Összesen 2 2 5 4" xfId="23055"/>
    <cellStyle name="Összesen 2 2 5 4 2" xfId="23056"/>
    <cellStyle name="Összesen 2 2 5 5" xfId="23057"/>
    <cellStyle name="Összesen 2 2 5 6" xfId="23058"/>
    <cellStyle name="Összesen 2 2 6" xfId="23059"/>
    <cellStyle name="Összesen 2 2 6 2" xfId="23060"/>
    <cellStyle name="Összesen 2 2 6 2 2" xfId="23061"/>
    <cellStyle name="Összesen 2 2 6 2 2 2" xfId="23062"/>
    <cellStyle name="Összesen 2 2 6 2 3" xfId="23063"/>
    <cellStyle name="Összesen 2 2 6 2 3 2" xfId="23064"/>
    <cellStyle name="Összesen 2 2 6 2 4" xfId="23065"/>
    <cellStyle name="Összesen 2 2 6 2 5" xfId="23066"/>
    <cellStyle name="Összesen 2 2 6 3" xfId="23067"/>
    <cellStyle name="Összesen 2 2 6 3 2" xfId="23068"/>
    <cellStyle name="Összesen 2 2 6 4" xfId="23069"/>
    <cellStyle name="Összesen 2 2 6 4 2" xfId="23070"/>
    <cellStyle name="Összesen 2 2 6 5" xfId="23071"/>
    <cellStyle name="Összesen 2 2 6 6" xfId="23072"/>
    <cellStyle name="Összesen 2 2 7" xfId="23073"/>
    <cellStyle name="Összesen 2 2 7 2" xfId="23074"/>
    <cellStyle name="Összesen 2 2 7 2 2" xfId="23075"/>
    <cellStyle name="Összesen 2 2 7 2 2 2" xfId="23076"/>
    <cellStyle name="Összesen 2 2 7 2 3" xfId="23077"/>
    <cellStyle name="Összesen 2 2 7 2 3 2" xfId="23078"/>
    <cellStyle name="Összesen 2 2 7 2 4" xfId="23079"/>
    <cellStyle name="Összesen 2 2 7 2 5" xfId="23080"/>
    <cellStyle name="Összesen 2 2 7 3" xfId="23081"/>
    <cellStyle name="Összesen 2 2 7 3 2" xfId="23082"/>
    <cellStyle name="Összesen 2 2 7 4" xfId="23083"/>
    <cellStyle name="Összesen 2 2 7 4 2" xfId="23084"/>
    <cellStyle name="Összesen 2 2 7 5" xfId="23085"/>
    <cellStyle name="Összesen 2 2 7 6" xfId="23086"/>
    <cellStyle name="Összesen 2 2 8" xfId="23087"/>
    <cellStyle name="Összesen 2 2 8 2" xfId="23088"/>
    <cellStyle name="Összesen 2 2 8 2 2" xfId="23089"/>
    <cellStyle name="Összesen 2 2 8 3" xfId="23090"/>
    <cellStyle name="Összesen 2 2 8 3 2" xfId="23091"/>
    <cellStyle name="Összesen 2 2 8 4" xfId="23092"/>
    <cellStyle name="Összesen 2 2 8 5" xfId="23093"/>
    <cellStyle name="Összesen 2 2 9" xfId="23094"/>
    <cellStyle name="Összesen 2 2 9 2" xfId="23095"/>
    <cellStyle name="Összesen 2 20" xfId="23096"/>
    <cellStyle name="Összesen 2 20 2" xfId="23097"/>
    <cellStyle name="Összesen 2 20 2 2" xfId="23098"/>
    <cellStyle name="Összesen 2 20 3" xfId="23099"/>
    <cellStyle name="Összesen 2 20 3 2" xfId="23100"/>
    <cellStyle name="Összesen 2 20 4" xfId="23101"/>
    <cellStyle name="Összesen 2 20 5" xfId="23102"/>
    <cellStyle name="Összesen 2 21" xfId="23103"/>
    <cellStyle name="Összesen 2 21 2" xfId="23104"/>
    <cellStyle name="Összesen 2 21 2 2" xfId="23105"/>
    <cellStyle name="Összesen 2 21 3" xfId="23106"/>
    <cellStyle name="Összesen 2 21 3 2" xfId="23107"/>
    <cellStyle name="Összesen 2 21 4" xfId="23108"/>
    <cellStyle name="Összesen 2 21 5" xfId="23109"/>
    <cellStyle name="Összesen 2 22" xfId="23110"/>
    <cellStyle name="Összesen 2 22 2" xfId="23111"/>
    <cellStyle name="Összesen 2 22 2 2" xfId="23112"/>
    <cellStyle name="Összesen 2 22 3" xfId="23113"/>
    <cellStyle name="Összesen 2 22 3 2" xfId="23114"/>
    <cellStyle name="Összesen 2 22 4" xfId="23115"/>
    <cellStyle name="Összesen 2 22 5" xfId="23116"/>
    <cellStyle name="Összesen 2 23" xfId="23117"/>
    <cellStyle name="Összesen 2 23 2" xfId="23118"/>
    <cellStyle name="Összesen 2 23 2 2" xfId="23119"/>
    <cellStyle name="Összesen 2 23 3" xfId="23120"/>
    <cellStyle name="Összesen 2 23 3 2" xfId="23121"/>
    <cellStyle name="Összesen 2 23 4" xfId="23122"/>
    <cellStyle name="Összesen 2 23 5" xfId="23123"/>
    <cellStyle name="Összesen 2 24" xfId="23124"/>
    <cellStyle name="Összesen 2 24 2" xfId="23125"/>
    <cellStyle name="Összesen 2 25" xfId="23126"/>
    <cellStyle name="Összesen 2 25 2" xfId="23127"/>
    <cellStyle name="Összesen 2 26" xfId="23128"/>
    <cellStyle name="Összesen 2 26 2" xfId="23129"/>
    <cellStyle name="Összesen 2 27" xfId="23130"/>
    <cellStyle name="Összesen 2 28" xfId="23131"/>
    <cellStyle name="Összesen 2 3" xfId="23132"/>
    <cellStyle name="Összesen 2 3 10" xfId="23133"/>
    <cellStyle name="Összesen 2 3 2" xfId="23134"/>
    <cellStyle name="Összesen 2 3 2 2" xfId="23135"/>
    <cellStyle name="Összesen 2 3 2 2 2" xfId="23136"/>
    <cellStyle name="Összesen 2 3 2 2 2 2" xfId="23137"/>
    <cellStyle name="Összesen 2 3 2 2 2 2 2" xfId="23138"/>
    <cellStyle name="Összesen 2 3 2 2 2 3" xfId="23139"/>
    <cellStyle name="Összesen 2 3 2 2 2 3 2" xfId="23140"/>
    <cellStyle name="Összesen 2 3 2 2 2 4" xfId="23141"/>
    <cellStyle name="Összesen 2 3 2 2 2 5" xfId="23142"/>
    <cellStyle name="Összesen 2 3 2 2 3" xfId="23143"/>
    <cellStyle name="Összesen 2 3 2 2 3 2" xfId="23144"/>
    <cellStyle name="Összesen 2 3 2 2 4" xfId="23145"/>
    <cellStyle name="Összesen 2 3 2 2 4 2" xfId="23146"/>
    <cellStyle name="Összesen 2 3 2 2 5" xfId="23147"/>
    <cellStyle name="Összesen 2 3 2 2 6" xfId="23148"/>
    <cellStyle name="Összesen 2 3 2 3" xfId="23149"/>
    <cellStyle name="Összesen 2 3 2 3 2" xfId="23150"/>
    <cellStyle name="Összesen 2 3 2 3 2 2" xfId="23151"/>
    <cellStyle name="Összesen 2 3 2 3 2 2 2" xfId="23152"/>
    <cellStyle name="Összesen 2 3 2 3 2 3" xfId="23153"/>
    <cellStyle name="Összesen 2 3 2 3 2 3 2" xfId="23154"/>
    <cellStyle name="Összesen 2 3 2 3 2 4" xfId="23155"/>
    <cellStyle name="Összesen 2 3 2 3 2 5" xfId="23156"/>
    <cellStyle name="Összesen 2 3 2 3 3" xfId="23157"/>
    <cellStyle name="Összesen 2 3 2 3 3 2" xfId="23158"/>
    <cellStyle name="Összesen 2 3 2 3 4" xfId="23159"/>
    <cellStyle name="Összesen 2 3 2 3 4 2" xfId="23160"/>
    <cellStyle name="Összesen 2 3 2 3 5" xfId="23161"/>
    <cellStyle name="Összesen 2 3 2 3 6" xfId="23162"/>
    <cellStyle name="Összesen 2 3 2 4" xfId="23163"/>
    <cellStyle name="Összesen 2 3 2 4 2" xfId="23164"/>
    <cellStyle name="Összesen 2 3 2 4 2 2" xfId="23165"/>
    <cellStyle name="Összesen 2 3 2 4 2 2 2" xfId="23166"/>
    <cellStyle name="Összesen 2 3 2 4 2 3" xfId="23167"/>
    <cellStyle name="Összesen 2 3 2 4 2 3 2" xfId="23168"/>
    <cellStyle name="Összesen 2 3 2 4 2 4" xfId="23169"/>
    <cellStyle name="Összesen 2 3 2 4 2 5" xfId="23170"/>
    <cellStyle name="Összesen 2 3 2 4 3" xfId="23171"/>
    <cellStyle name="Összesen 2 3 2 4 3 2" xfId="23172"/>
    <cellStyle name="Összesen 2 3 2 4 4" xfId="23173"/>
    <cellStyle name="Összesen 2 3 2 4 4 2" xfId="23174"/>
    <cellStyle name="Összesen 2 3 2 4 5" xfId="23175"/>
    <cellStyle name="Összesen 2 3 2 4 6" xfId="23176"/>
    <cellStyle name="Összesen 2 3 2 5" xfId="23177"/>
    <cellStyle name="Összesen 2 3 2 5 2" xfId="23178"/>
    <cellStyle name="Összesen 2 3 2 5 2 2" xfId="23179"/>
    <cellStyle name="Összesen 2 3 2 5 3" xfId="23180"/>
    <cellStyle name="Összesen 2 3 2 5 3 2" xfId="23181"/>
    <cellStyle name="Összesen 2 3 2 5 4" xfId="23182"/>
    <cellStyle name="Összesen 2 3 2 5 5" xfId="23183"/>
    <cellStyle name="Összesen 2 3 2 6" xfId="23184"/>
    <cellStyle name="Összesen 2 3 2 6 2" xfId="23185"/>
    <cellStyle name="Összesen 2 3 2 7" xfId="23186"/>
    <cellStyle name="Összesen 2 3 2 7 2" xfId="23187"/>
    <cellStyle name="Összesen 2 3 2 8" xfId="23188"/>
    <cellStyle name="Összesen 2 3 2 9" xfId="23189"/>
    <cellStyle name="Összesen 2 3 3" xfId="23190"/>
    <cellStyle name="Összesen 2 3 3 2" xfId="23191"/>
    <cellStyle name="Összesen 2 3 3 2 2" xfId="23192"/>
    <cellStyle name="Összesen 2 3 3 2 2 2" xfId="23193"/>
    <cellStyle name="Összesen 2 3 3 2 2 2 2" xfId="23194"/>
    <cellStyle name="Összesen 2 3 3 2 2 3" xfId="23195"/>
    <cellStyle name="Összesen 2 3 3 2 2 3 2" xfId="23196"/>
    <cellStyle name="Összesen 2 3 3 2 2 4" xfId="23197"/>
    <cellStyle name="Összesen 2 3 3 2 2 5" xfId="23198"/>
    <cellStyle name="Összesen 2 3 3 2 3" xfId="23199"/>
    <cellStyle name="Összesen 2 3 3 2 3 2" xfId="23200"/>
    <cellStyle name="Összesen 2 3 3 2 4" xfId="23201"/>
    <cellStyle name="Összesen 2 3 3 2 4 2" xfId="23202"/>
    <cellStyle name="Összesen 2 3 3 2 5" xfId="23203"/>
    <cellStyle name="Összesen 2 3 3 2 6" xfId="23204"/>
    <cellStyle name="Összesen 2 3 3 3" xfId="23205"/>
    <cellStyle name="Összesen 2 3 3 3 2" xfId="23206"/>
    <cellStyle name="Összesen 2 3 3 3 2 2" xfId="23207"/>
    <cellStyle name="Összesen 2 3 3 3 2 2 2" xfId="23208"/>
    <cellStyle name="Összesen 2 3 3 3 2 3" xfId="23209"/>
    <cellStyle name="Összesen 2 3 3 3 2 3 2" xfId="23210"/>
    <cellStyle name="Összesen 2 3 3 3 2 4" xfId="23211"/>
    <cellStyle name="Összesen 2 3 3 3 2 5" xfId="23212"/>
    <cellStyle name="Összesen 2 3 3 3 3" xfId="23213"/>
    <cellStyle name="Összesen 2 3 3 3 3 2" xfId="23214"/>
    <cellStyle name="Összesen 2 3 3 3 4" xfId="23215"/>
    <cellStyle name="Összesen 2 3 3 3 4 2" xfId="23216"/>
    <cellStyle name="Összesen 2 3 3 3 5" xfId="23217"/>
    <cellStyle name="Összesen 2 3 3 3 6" xfId="23218"/>
    <cellStyle name="Összesen 2 3 3 4" xfId="23219"/>
    <cellStyle name="Összesen 2 3 3 4 2" xfId="23220"/>
    <cellStyle name="Összesen 2 3 3 4 2 2" xfId="23221"/>
    <cellStyle name="Összesen 2 3 3 4 3" xfId="23222"/>
    <cellStyle name="Összesen 2 3 3 4 3 2" xfId="23223"/>
    <cellStyle name="Összesen 2 3 3 4 4" xfId="23224"/>
    <cellStyle name="Összesen 2 3 3 4 5" xfId="23225"/>
    <cellStyle name="Összesen 2 3 3 5" xfId="23226"/>
    <cellStyle name="Összesen 2 3 3 5 2" xfId="23227"/>
    <cellStyle name="Összesen 2 3 3 6" xfId="23228"/>
    <cellStyle name="Összesen 2 3 3 6 2" xfId="23229"/>
    <cellStyle name="Összesen 2 3 3 7" xfId="23230"/>
    <cellStyle name="Összesen 2 3 3 8" xfId="23231"/>
    <cellStyle name="Összesen 2 3 4" xfId="23232"/>
    <cellStyle name="Összesen 2 3 4 2" xfId="23233"/>
    <cellStyle name="Összesen 2 3 4 2 2" xfId="23234"/>
    <cellStyle name="Összesen 2 3 4 2 2 2" xfId="23235"/>
    <cellStyle name="Összesen 2 3 4 2 3" xfId="23236"/>
    <cellStyle name="Összesen 2 3 4 2 3 2" xfId="23237"/>
    <cellStyle name="Összesen 2 3 4 2 4" xfId="23238"/>
    <cellStyle name="Összesen 2 3 4 2 5" xfId="23239"/>
    <cellStyle name="Összesen 2 3 4 3" xfId="23240"/>
    <cellStyle name="Összesen 2 3 4 3 2" xfId="23241"/>
    <cellStyle name="Összesen 2 3 4 4" xfId="23242"/>
    <cellStyle name="Összesen 2 3 4 4 2" xfId="23243"/>
    <cellStyle name="Összesen 2 3 4 5" xfId="23244"/>
    <cellStyle name="Összesen 2 3 4 6" xfId="23245"/>
    <cellStyle name="Összesen 2 3 5" xfId="23246"/>
    <cellStyle name="Összesen 2 3 5 2" xfId="23247"/>
    <cellStyle name="Összesen 2 3 5 2 2" xfId="23248"/>
    <cellStyle name="Összesen 2 3 5 2 2 2" xfId="23249"/>
    <cellStyle name="Összesen 2 3 5 2 3" xfId="23250"/>
    <cellStyle name="Összesen 2 3 5 2 3 2" xfId="23251"/>
    <cellStyle name="Összesen 2 3 5 2 4" xfId="23252"/>
    <cellStyle name="Összesen 2 3 5 2 5" xfId="23253"/>
    <cellStyle name="Összesen 2 3 5 3" xfId="23254"/>
    <cellStyle name="Összesen 2 3 5 3 2" xfId="23255"/>
    <cellStyle name="Összesen 2 3 5 4" xfId="23256"/>
    <cellStyle name="Összesen 2 3 5 4 2" xfId="23257"/>
    <cellStyle name="Összesen 2 3 5 5" xfId="23258"/>
    <cellStyle name="Összesen 2 3 5 6" xfId="23259"/>
    <cellStyle name="Összesen 2 3 6" xfId="23260"/>
    <cellStyle name="Összesen 2 3 6 2" xfId="23261"/>
    <cellStyle name="Összesen 2 3 6 2 2" xfId="23262"/>
    <cellStyle name="Összesen 2 3 6 2 2 2" xfId="23263"/>
    <cellStyle name="Összesen 2 3 6 2 3" xfId="23264"/>
    <cellStyle name="Összesen 2 3 6 2 3 2" xfId="23265"/>
    <cellStyle name="Összesen 2 3 6 2 4" xfId="23266"/>
    <cellStyle name="Összesen 2 3 6 2 5" xfId="23267"/>
    <cellStyle name="Összesen 2 3 6 3" xfId="23268"/>
    <cellStyle name="Összesen 2 3 6 3 2" xfId="23269"/>
    <cellStyle name="Összesen 2 3 6 4" xfId="23270"/>
    <cellStyle name="Összesen 2 3 6 4 2" xfId="23271"/>
    <cellStyle name="Összesen 2 3 6 5" xfId="23272"/>
    <cellStyle name="Összesen 2 3 6 6" xfId="23273"/>
    <cellStyle name="Összesen 2 3 7" xfId="23274"/>
    <cellStyle name="Összesen 2 3 7 2" xfId="23275"/>
    <cellStyle name="Összesen 2 3 7 2 2" xfId="23276"/>
    <cellStyle name="Összesen 2 3 7 3" xfId="23277"/>
    <cellStyle name="Összesen 2 3 7 3 2" xfId="23278"/>
    <cellStyle name="Összesen 2 3 7 4" xfId="23279"/>
    <cellStyle name="Összesen 2 3 7 5" xfId="23280"/>
    <cellStyle name="Összesen 2 3 8" xfId="23281"/>
    <cellStyle name="Összesen 2 3 8 2" xfId="23282"/>
    <cellStyle name="Összesen 2 3 9" xfId="23283"/>
    <cellStyle name="Összesen 2 3 9 2" xfId="23284"/>
    <cellStyle name="Összesen 2 4" xfId="23285"/>
    <cellStyle name="Összesen 2 4 10" xfId="23286"/>
    <cellStyle name="Összesen 2 4 2" xfId="23287"/>
    <cellStyle name="Összesen 2 4 2 2" xfId="23288"/>
    <cellStyle name="Összesen 2 4 2 2 2" xfId="23289"/>
    <cellStyle name="Összesen 2 4 2 2 2 2" xfId="23290"/>
    <cellStyle name="Összesen 2 4 2 2 2 2 2" xfId="23291"/>
    <cellStyle name="Összesen 2 4 2 2 2 3" xfId="23292"/>
    <cellStyle name="Összesen 2 4 2 2 2 3 2" xfId="23293"/>
    <cellStyle name="Összesen 2 4 2 2 2 4" xfId="23294"/>
    <cellStyle name="Összesen 2 4 2 2 2 5" xfId="23295"/>
    <cellStyle name="Összesen 2 4 2 2 3" xfId="23296"/>
    <cellStyle name="Összesen 2 4 2 2 3 2" xfId="23297"/>
    <cellStyle name="Összesen 2 4 2 2 4" xfId="23298"/>
    <cellStyle name="Összesen 2 4 2 2 4 2" xfId="23299"/>
    <cellStyle name="Összesen 2 4 2 2 5" xfId="23300"/>
    <cellStyle name="Összesen 2 4 2 2 6" xfId="23301"/>
    <cellStyle name="Összesen 2 4 2 3" xfId="23302"/>
    <cellStyle name="Összesen 2 4 2 3 2" xfId="23303"/>
    <cellStyle name="Összesen 2 4 2 3 2 2" xfId="23304"/>
    <cellStyle name="Összesen 2 4 2 3 2 2 2" xfId="23305"/>
    <cellStyle name="Összesen 2 4 2 3 2 3" xfId="23306"/>
    <cellStyle name="Összesen 2 4 2 3 2 3 2" xfId="23307"/>
    <cellStyle name="Összesen 2 4 2 3 2 4" xfId="23308"/>
    <cellStyle name="Összesen 2 4 2 3 2 5" xfId="23309"/>
    <cellStyle name="Összesen 2 4 2 3 3" xfId="23310"/>
    <cellStyle name="Összesen 2 4 2 3 3 2" xfId="23311"/>
    <cellStyle name="Összesen 2 4 2 3 4" xfId="23312"/>
    <cellStyle name="Összesen 2 4 2 3 4 2" xfId="23313"/>
    <cellStyle name="Összesen 2 4 2 3 5" xfId="23314"/>
    <cellStyle name="Összesen 2 4 2 3 6" xfId="23315"/>
    <cellStyle name="Összesen 2 4 2 4" xfId="23316"/>
    <cellStyle name="Összesen 2 4 2 4 2" xfId="23317"/>
    <cellStyle name="Összesen 2 4 2 4 2 2" xfId="23318"/>
    <cellStyle name="Összesen 2 4 2 4 2 2 2" xfId="23319"/>
    <cellStyle name="Összesen 2 4 2 4 2 3" xfId="23320"/>
    <cellStyle name="Összesen 2 4 2 4 2 3 2" xfId="23321"/>
    <cellStyle name="Összesen 2 4 2 4 2 4" xfId="23322"/>
    <cellStyle name="Összesen 2 4 2 4 2 5" xfId="23323"/>
    <cellStyle name="Összesen 2 4 2 4 3" xfId="23324"/>
    <cellStyle name="Összesen 2 4 2 4 3 2" xfId="23325"/>
    <cellStyle name="Összesen 2 4 2 4 4" xfId="23326"/>
    <cellStyle name="Összesen 2 4 2 4 4 2" xfId="23327"/>
    <cellStyle name="Összesen 2 4 2 4 5" xfId="23328"/>
    <cellStyle name="Összesen 2 4 2 4 6" xfId="23329"/>
    <cellStyle name="Összesen 2 4 2 5" xfId="23330"/>
    <cellStyle name="Összesen 2 4 2 5 2" xfId="23331"/>
    <cellStyle name="Összesen 2 4 2 5 2 2" xfId="23332"/>
    <cellStyle name="Összesen 2 4 2 5 3" xfId="23333"/>
    <cellStyle name="Összesen 2 4 2 5 3 2" xfId="23334"/>
    <cellStyle name="Összesen 2 4 2 5 4" xfId="23335"/>
    <cellStyle name="Összesen 2 4 2 5 5" xfId="23336"/>
    <cellStyle name="Összesen 2 4 2 6" xfId="23337"/>
    <cellStyle name="Összesen 2 4 2 6 2" xfId="23338"/>
    <cellStyle name="Összesen 2 4 2 7" xfId="23339"/>
    <cellStyle name="Összesen 2 4 2 7 2" xfId="23340"/>
    <cellStyle name="Összesen 2 4 2 8" xfId="23341"/>
    <cellStyle name="Összesen 2 4 2 9" xfId="23342"/>
    <cellStyle name="Összesen 2 4 3" xfId="23343"/>
    <cellStyle name="Összesen 2 4 3 2" xfId="23344"/>
    <cellStyle name="Összesen 2 4 3 2 2" xfId="23345"/>
    <cellStyle name="Összesen 2 4 3 2 2 2" xfId="23346"/>
    <cellStyle name="Összesen 2 4 3 2 2 2 2" xfId="23347"/>
    <cellStyle name="Összesen 2 4 3 2 2 3" xfId="23348"/>
    <cellStyle name="Összesen 2 4 3 2 2 3 2" xfId="23349"/>
    <cellStyle name="Összesen 2 4 3 2 2 4" xfId="23350"/>
    <cellStyle name="Összesen 2 4 3 2 2 5" xfId="23351"/>
    <cellStyle name="Összesen 2 4 3 2 3" xfId="23352"/>
    <cellStyle name="Összesen 2 4 3 2 3 2" xfId="23353"/>
    <cellStyle name="Összesen 2 4 3 2 4" xfId="23354"/>
    <cellStyle name="Összesen 2 4 3 2 4 2" xfId="23355"/>
    <cellStyle name="Összesen 2 4 3 2 5" xfId="23356"/>
    <cellStyle name="Összesen 2 4 3 2 6" xfId="23357"/>
    <cellStyle name="Összesen 2 4 3 3" xfId="23358"/>
    <cellStyle name="Összesen 2 4 3 3 2" xfId="23359"/>
    <cellStyle name="Összesen 2 4 3 3 2 2" xfId="23360"/>
    <cellStyle name="Összesen 2 4 3 3 2 2 2" xfId="23361"/>
    <cellStyle name="Összesen 2 4 3 3 2 3" xfId="23362"/>
    <cellStyle name="Összesen 2 4 3 3 2 3 2" xfId="23363"/>
    <cellStyle name="Összesen 2 4 3 3 2 4" xfId="23364"/>
    <cellStyle name="Összesen 2 4 3 3 2 5" xfId="23365"/>
    <cellStyle name="Összesen 2 4 3 3 3" xfId="23366"/>
    <cellStyle name="Összesen 2 4 3 3 3 2" xfId="23367"/>
    <cellStyle name="Összesen 2 4 3 3 4" xfId="23368"/>
    <cellStyle name="Összesen 2 4 3 3 4 2" xfId="23369"/>
    <cellStyle name="Összesen 2 4 3 3 5" xfId="23370"/>
    <cellStyle name="Összesen 2 4 3 3 6" xfId="23371"/>
    <cellStyle name="Összesen 2 4 3 4" xfId="23372"/>
    <cellStyle name="Összesen 2 4 3 4 2" xfId="23373"/>
    <cellStyle name="Összesen 2 4 3 4 2 2" xfId="23374"/>
    <cellStyle name="Összesen 2 4 3 4 3" xfId="23375"/>
    <cellStyle name="Összesen 2 4 3 4 3 2" xfId="23376"/>
    <cellStyle name="Összesen 2 4 3 4 4" xfId="23377"/>
    <cellStyle name="Összesen 2 4 3 4 5" xfId="23378"/>
    <cellStyle name="Összesen 2 4 3 5" xfId="23379"/>
    <cellStyle name="Összesen 2 4 3 5 2" xfId="23380"/>
    <cellStyle name="Összesen 2 4 3 6" xfId="23381"/>
    <cellStyle name="Összesen 2 4 3 6 2" xfId="23382"/>
    <cellStyle name="Összesen 2 4 3 7" xfId="23383"/>
    <cellStyle name="Összesen 2 4 3 8" xfId="23384"/>
    <cellStyle name="Összesen 2 4 4" xfId="23385"/>
    <cellStyle name="Összesen 2 4 4 2" xfId="23386"/>
    <cellStyle name="Összesen 2 4 4 2 2" xfId="23387"/>
    <cellStyle name="Összesen 2 4 4 2 2 2" xfId="23388"/>
    <cellStyle name="Összesen 2 4 4 2 3" xfId="23389"/>
    <cellStyle name="Összesen 2 4 4 2 3 2" xfId="23390"/>
    <cellStyle name="Összesen 2 4 4 2 4" xfId="23391"/>
    <cellStyle name="Összesen 2 4 4 2 5" xfId="23392"/>
    <cellStyle name="Összesen 2 4 4 3" xfId="23393"/>
    <cellStyle name="Összesen 2 4 4 3 2" xfId="23394"/>
    <cellStyle name="Összesen 2 4 4 4" xfId="23395"/>
    <cellStyle name="Összesen 2 4 4 4 2" xfId="23396"/>
    <cellStyle name="Összesen 2 4 4 5" xfId="23397"/>
    <cellStyle name="Összesen 2 4 4 6" xfId="23398"/>
    <cellStyle name="Összesen 2 4 5" xfId="23399"/>
    <cellStyle name="Összesen 2 4 5 2" xfId="23400"/>
    <cellStyle name="Összesen 2 4 5 2 2" xfId="23401"/>
    <cellStyle name="Összesen 2 4 5 2 2 2" xfId="23402"/>
    <cellStyle name="Összesen 2 4 5 2 3" xfId="23403"/>
    <cellStyle name="Összesen 2 4 5 2 3 2" xfId="23404"/>
    <cellStyle name="Összesen 2 4 5 2 4" xfId="23405"/>
    <cellStyle name="Összesen 2 4 5 2 5" xfId="23406"/>
    <cellStyle name="Összesen 2 4 5 3" xfId="23407"/>
    <cellStyle name="Összesen 2 4 5 3 2" xfId="23408"/>
    <cellStyle name="Összesen 2 4 5 4" xfId="23409"/>
    <cellStyle name="Összesen 2 4 5 4 2" xfId="23410"/>
    <cellStyle name="Összesen 2 4 5 5" xfId="23411"/>
    <cellStyle name="Összesen 2 4 5 6" xfId="23412"/>
    <cellStyle name="Összesen 2 4 6" xfId="23413"/>
    <cellStyle name="Összesen 2 4 6 2" xfId="23414"/>
    <cellStyle name="Összesen 2 4 6 2 2" xfId="23415"/>
    <cellStyle name="Összesen 2 4 6 2 2 2" xfId="23416"/>
    <cellStyle name="Összesen 2 4 6 2 3" xfId="23417"/>
    <cellStyle name="Összesen 2 4 6 2 3 2" xfId="23418"/>
    <cellStyle name="Összesen 2 4 6 2 4" xfId="23419"/>
    <cellStyle name="Összesen 2 4 6 2 5" xfId="23420"/>
    <cellStyle name="Összesen 2 4 6 3" xfId="23421"/>
    <cellStyle name="Összesen 2 4 6 3 2" xfId="23422"/>
    <cellStyle name="Összesen 2 4 6 4" xfId="23423"/>
    <cellStyle name="Összesen 2 4 6 4 2" xfId="23424"/>
    <cellStyle name="Összesen 2 4 6 5" xfId="23425"/>
    <cellStyle name="Összesen 2 4 6 6" xfId="23426"/>
    <cellStyle name="Összesen 2 4 7" xfId="23427"/>
    <cellStyle name="Összesen 2 4 7 2" xfId="23428"/>
    <cellStyle name="Összesen 2 4 7 2 2" xfId="23429"/>
    <cellStyle name="Összesen 2 4 7 3" xfId="23430"/>
    <cellStyle name="Összesen 2 4 7 3 2" xfId="23431"/>
    <cellStyle name="Összesen 2 4 7 4" xfId="23432"/>
    <cellStyle name="Összesen 2 4 7 5" xfId="23433"/>
    <cellStyle name="Összesen 2 4 8" xfId="23434"/>
    <cellStyle name="Összesen 2 4 8 2" xfId="23435"/>
    <cellStyle name="Összesen 2 4 9" xfId="23436"/>
    <cellStyle name="Összesen 2 4 9 2" xfId="23437"/>
    <cellStyle name="Összesen 2 5" xfId="23438"/>
    <cellStyle name="Összesen 2 5 10" xfId="23439"/>
    <cellStyle name="Összesen 2 5 11" xfId="23440"/>
    <cellStyle name="Összesen 2 5 2" xfId="23441"/>
    <cellStyle name="Összesen 2 5 2 2" xfId="23442"/>
    <cellStyle name="Összesen 2 5 2 2 2" xfId="23443"/>
    <cellStyle name="Összesen 2 5 2 2 2 2" xfId="23444"/>
    <cellStyle name="Összesen 2 5 2 2 2 2 2" xfId="23445"/>
    <cellStyle name="Összesen 2 5 2 2 2 3" xfId="23446"/>
    <cellStyle name="Összesen 2 5 2 2 2 3 2" xfId="23447"/>
    <cellStyle name="Összesen 2 5 2 2 2 4" xfId="23448"/>
    <cellStyle name="Összesen 2 5 2 2 2 5" xfId="23449"/>
    <cellStyle name="Összesen 2 5 2 2 3" xfId="23450"/>
    <cellStyle name="Összesen 2 5 2 2 3 2" xfId="23451"/>
    <cellStyle name="Összesen 2 5 2 2 4" xfId="23452"/>
    <cellStyle name="Összesen 2 5 2 2 4 2" xfId="23453"/>
    <cellStyle name="Összesen 2 5 2 2 5" xfId="23454"/>
    <cellStyle name="Összesen 2 5 2 2 6" xfId="23455"/>
    <cellStyle name="Összesen 2 5 2 3" xfId="23456"/>
    <cellStyle name="Összesen 2 5 2 3 2" xfId="23457"/>
    <cellStyle name="Összesen 2 5 2 3 2 2" xfId="23458"/>
    <cellStyle name="Összesen 2 5 2 3 2 2 2" xfId="23459"/>
    <cellStyle name="Összesen 2 5 2 3 2 3" xfId="23460"/>
    <cellStyle name="Összesen 2 5 2 3 2 3 2" xfId="23461"/>
    <cellStyle name="Összesen 2 5 2 3 2 4" xfId="23462"/>
    <cellStyle name="Összesen 2 5 2 3 2 5" xfId="23463"/>
    <cellStyle name="Összesen 2 5 2 3 3" xfId="23464"/>
    <cellStyle name="Összesen 2 5 2 3 3 2" xfId="23465"/>
    <cellStyle name="Összesen 2 5 2 3 4" xfId="23466"/>
    <cellStyle name="Összesen 2 5 2 3 4 2" xfId="23467"/>
    <cellStyle name="Összesen 2 5 2 3 5" xfId="23468"/>
    <cellStyle name="Összesen 2 5 2 3 6" xfId="23469"/>
    <cellStyle name="Összesen 2 5 2 4" xfId="23470"/>
    <cellStyle name="Összesen 2 5 2 4 2" xfId="23471"/>
    <cellStyle name="Összesen 2 5 2 4 2 2" xfId="23472"/>
    <cellStyle name="Összesen 2 5 2 4 2 2 2" xfId="23473"/>
    <cellStyle name="Összesen 2 5 2 4 2 3" xfId="23474"/>
    <cellStyle name="Összesen 2 5 2 4 2 3 2" xfId="23475"/>
    <cellStyle name="Összesen 2 5 2 4 2 4" xfId="23476"/>
    <cellStyle name="Összesen 2 5 2 4 2 5" xfId="23477"/>
    <cellStyle name="Összesen 2 5 2 4 3" xfId="23478"/>
    <cellStyle name="Összesen 2 5 2 4 3 2" xfId="23479"/>
    <cellStyle name="Összesen 2 5 2 4 4" xfId="23480"/>
    <cellStyle name="Összesen 2 5 2 4 4 2" xfId="23481"/>
    <cellStyle name="Összesen 2 5 2 4 5" xfId="23482"/>
    <cellStyle name="Összesen 2 5 2 4 6" xfId="23483"/>
    <cellStyle name="Összesen 2 5 2 5" xfId="23484"/>
    <cellStyle name="Összesen 2 5 2 5 2" xfId="23485"/>
    <cellStyle name="Összesen 2 5 2 5 2 2" xfId="23486"/>
    <cellStyle name="Összesen 2 5 2 5 3" xfId="23487"/>
    <cellStyle name="Összesen 2 5 2 5 3 2" xfId="23488"/>
    <cellStyle name="Összesen 2 5 2 5 4" xfId="23489"/>
    <cellStyle name="Összesen 2 5 2 5 5" xfId="23490"/>
    <cellStyle name="Összesen 2 5 2 6" xfId="23491"/>
    <cellStyle name="Összesen 2 5 2 6 2" xfId="23492"/>
    <cellStyle name="Összesen 2 5 2 7" xfId="23493"/>
    <cellStyle name="Összesen 2 5 2 7 2" xfId="23494"/>
    <cellStyle name="Összesen 2 5 2 8" xfId="23495"/>
    <cellStyle name="Összesen 2 5 2 9" xfId="23496"/>
    <cellStyle name="Összesen 2 5 3" xfId="23497"/>
    <cellStyle name="Összesen 2 5 3 2" xfId="23498"/>
    <cellStyle name="Összesen 2 5 3 2 2" xfId="23499"/>
    <cellStyle name="Összesen 2 5 3 2 2 2" xfId="23500"/>
    <cellStyle name="Összesen 2 5 3 2 3" xfId="23501"/>
    <cellStyle name="Összesen 2 5 3 2 3 2" xfId="23502"/>
    <cellStyle name="Összesen 2 5 3 2 4" xfId="23503"/>
    <cellStyle name="Összesen 2 5 3 2 5" xfId="23504"/>
    <cellStyle name="Összesen 2 5 3 3" xfId="23505"/>
    <cellStyle name="Összesen 2 5 3 3 2" xfId="23506"/>
    <cellStyle name="Összesen 2 5 3 4" xfId="23507"/>
    <cellStyle name="Összesen 2 5 3 4 2" xfId="23508"/>
    <cellStyle name="Összesen 2 5 3 5" xfId="23509"/>
    <cellStyle name="Összesen 2 5 3 6" xfId="23510"/>
    <cellStyle name="Összesen 2 5 4" xfId="23511"/>
    <cellStyle name="Összesen 2 5 4 2" xfId="23512"/>
    <cellStyle name="Összesen 2 5 4 2 2" xfId="23513"/>
    <cellStyle name="Összesen 2 5 4 2 2 2" xfId="23514"/>
    <cellStyle name="Összesen 2 5 4 2 3" xfId="23515"/>
    <cellStyle name="Összesen 2 5 4 2 3 2" xfId="23516"/>
    <cellStyle name="Összesen 2 5 4 2 4" xfId="23517"/>
    <cellStyle name="Összesen 2 5 4 2 5" xfId="23518"/>
    <cellStyle name="Összesen 2 5 4 3" xfId="23519"/>
    <cellStyle name="Összesen 2 5 4 3 2" xfId="23520"/>
    <cellStyle name="Összesen 2 5 4 4" xfId="23521"/>
    <cellStyle name="Összesen 2 5 4 4 2" xfId="23522"/>
    <cellStyle name="Összesen 2 5 4 5" xfId="23523"/>
    <cellStyle name="Összesen 2 5 4 6" xfId="23524"/>
    <cellStyle name="Összesen 2 5 5" xfId="23525"/>
    <cellStyle name="Összesen 2 5 5 2" xfId="23526"/>
    <cellStyle name="Összesen 2 5 5 2 2" xfId="23527"/>
    <cellStyle name="Összesen 2 5 5 2 2 2" xfId="23528"/>
    <cellStyle name="Összesen 2 5 5 2 3" xfId="23529"/>
    <cellStyle name="Összesen 2 5 5 2 3 2" xfId="23530"/>
    <cellStyle name="Összesen 2 5 5 2 4" xfId="23531"/>
    <cellStyle name="Összesen 2 5 5 2 5" xfId="23532"/>
    <cellStyle name="Összesen 2 5 5 3" xfId="23533"/>
    <cellStyle name="Összesen 2 5 5 3 2" xfId="23534"/>
    <cellStyle name="Összesen 2 5 5 4" xfId="23535"/>
    <cellStyle name="Összesen 2 5 5 4 2" xfId="23536"/>
    <cellStyle name="Összesen 2 5 5 5" xfId="23537"/>
    <cellStyle name="Összesen 2 5 5 6" xfId="23538"/>
    <cellStyle name="Összesen 2 5 6" xfId="23539"/>
    <cellStyle name="Összesen 2 5 6 2" xfId="23540"/>
    <cellStyle name="Összesen 2 5 6 2 2" xfId="23541"/>
    <cellStyle name="Összesen 2 5 6 2 2 2" xfId="23542"/>
    <cellStyle name="Összesen 2 5 6 2 3" xfId="23543"/>
    <cellStyle name="Összesen 2 5 6 2 3 2" xfId="23544"/>
    <cellStyle name="Összesen 2 5 6 2 4" xfId="23545"/>
    <cellStyle name="Összesen 2 5 6 2 5" xfId="23546"/>
    <cellStyle name="Összesen 2 5 6 3" xfId="23547"/>
    <cellStyle name="Összesen 2 5 6 3 2" xfId="23548"/>
    <cellStyle name="Összesen 2 5 6 4" xfId="23549"/>
    <cellStyle name="Összesen 2 5 6 4 2" xfId="23550"/>
    <cellStyle name="Összesen 2 5 6 5" xfId="23551"/>
    <cellStyle name="Összesen 2 5 6 6" xfId="23552"/>
    <cellStyle name="Összesen 2 5 7" xfId="23553"/>
    <cellStyle name="Összesen 2 5 7 2" xfId="23554"/>
    <cellStyle name="Összesen 2 5 7 2 2" xfId="23555"/>
    <cellStyle name="Összesen 2 5 7 3" xfId="23556"/>
    <cellStyle name="Összesen 2 5 7 3 2" xfId="23557"/>
    <cellStyle name="Összesen 2 5 7 4" xfId="23558"/>
    <cellStyle name="Összesen 2 5 7 5" xfId="23559"/>
    <cellStyle name="Összesen 2 5 8" xfId="23560"/>
    <cellStyle name="Összesen 2 5 8 2" xfId="23561"/>
    <cellStyle name="Összesen 2 5 9" xfId="23562"/>
    <cellStyle name="Összesen 2 5 9 2" xfId="23563"/>
    <cellStyle name="Összesen 2 6" xfId="23564"/>
    <cellStyle name="Összesen 2 6 2" xfId="23565"/>
    <cellStyle name="Összesen 2 6 2 2" xfId="23566"/>
    <cellStyle name="Összesen 2 6 2 2 2" xfId="23567"/>
    <cellStyle name="Összesen 2 6 2 2 2 2" xfId="23568"/>
    <cellStyle name="Összesen 2 6 2 2 3" xfId="23569"/>
    <cellStyle name="Összesen 2 6 2 2 3 2" xfId="23570"/>
    <cellStyle name="Összesen 2 6 2 2 4" xfId="23571"/>
    <cellStyle name="Összesen 2 6 2 2 5" xfId="23572"/>
    <cellStyle name="Összesen 2 6 2 3" xfId="23573"/>
    <cellStyle name="Összesen 2 6 2 3 2" xfId="23574"/>
    <cellStyle name="Összesen 2 6 2 4" xfId="23575"/>
    <cellStyle name="Összesen 2 6 2 4 2" xfId="23576"/>
    <cellStyle name="Összesen 2 6 2 5" xfId="23577"/>
    <cellStyle name="Összesen 2 6 2 6" xfId="23578"/>
    <cellStyle name="Összesen 2 6 3" xfId="23579"/>
    <cellStyle name="Összesen 2 6 3 2" xfId="23580"/>
    <cellStyle name="Összesen 2 6 3 2 2" xfId="23581"/>
    <cellStyle name="Összesen 2 6 3 2 2 2" xfId="23582"/>
    <cellStyle name="Összesen 2 6 3 2 3" xfId="23583"/>
    <cellStyle name="Összesen 2 6 3 2 3 2" xfId="23584"/>
    <cellStyle name="Összesen 2 6 3 2 4" xfId="23585"/>
    <cellStyle name="Összesen 2 6 3 2 5" xfId="23586"/>
    <cellStyle name="Összesen 2 6 3 3" xfId="23587"/>
    <cellStyle name="Összesen 2 6 3 3 2" xfId="23588"/>
    <cellStyle name="Összesen 2 6 3 4" xfId="23589"/>
    <cellStyle name="Összesen 2 6 3 4 2" xfId="23590"/>
    <cellStyle name="Összesen 2 6 3 5" xfId="23591"/>
    <cellStyle name="Összesen 2 6 3 6" xfId="23592"/>
    <cellStyle name="Összesen 2 6 4" xfId="23593"/>
    <cellStyle name="Összesen 2 6 4 2" xfId="23594"/>
    <cellStyle name="Összesen 2 6 4 2 2" xfId="23595"/>
    <cellStyle name="Összesen 2 6 4 2 2 2" xfId="23596"/>
    <cellStyle name="Összesen 2 6 4 2 3" xfId="23597"/>
    <cellStyle name="Összesen 2 6 4 2 3 2" xfId="23598"/>
    <cellStyle name="Összesen 2 6 4 2 4" xfId="23599"/>
    <cellStyle name="Összesen 2 6 4 2 5" xfId="23600"/>
    <cellStyle name="Összesen 2 6 4 3" xfId="23601"/>
    <cellStyle name="Összesen 2 6 4 3 2" xfId="23602"/>
    <cellStyle name="Összesen 2 6 4 4" xfId="23603"/>
    <cellStyle name="Összesen 2 6 4 4 2" xfId="23604"/>
    <cellStyle name="Összesen 2 6 4 5" xfId="23605"/>
    <cellStyle name="Összesen 2 6 4 6" xfId="23606"/>
    <cellStyle name="Összesen 2 6 5" xfId="23607"/>
    <cellStyle name="Összesen 2 6 5 2" xfId="23608"/>
    <cellStyle name="Összesen 2 6 5 2 2" xfId="23609"/>
    <cellStyle name="Összesen 2 6 5 3" xfId="23610"/>
    <cellStyle name="Összesen 2 6 5 3 2" xfId="23611"/>
    <cellStyle name="Összesen 2 6 5 4" xfId="23612"/>
    <cellStyle name="Összesen 2 6 5 5" xfId="23613"/>
    <cellStyle name="Összesen 2 6 6" xfId="23614"/>
    <cellStyle name="Összesen 2 6 6 2" xfId="23615"/>
    <cellStyle name="Összesen 2 6 7" xfId="23616"/>
    <cellStyle name="Összesen 2 6 7 2" xfId="23617"/>
    <cellStyle name="Összesen 2 6 8" xfId="23618"/>
    <cellStyle name="Összesen 2 6 9" xfId="23619"/>
    <cellStyle name="Összesen 2 7" xfId="23620"/>
    <cellStyle name="Összesen 2 7 2" xfId="23621"/>
    <cellStyle name="Összesen 2 7 2 2" xfId="23622"/>
    <cellStyle name="Összesen 2 7 2 2 2" xfId="23623"/>
    <cellStyle name="Összesen 2 7 2 3" xfId="23624"/>
    <cellStyle name="Összesen 2 7 2 3 2" xfId="23625"/>
    <cellStyle name="Összesen 2 7 2 4" xfId="23626"/>
    <cellStyle name="Összesen 2 7 2 5" xfId="23627"/>
    <cellStyle name="Összesen 2 7 3" xfId="23628"/>
    <cellStyle name="Összesen 2 7 3 2" xfId="23629"/>
    <cellStyle name="Összesen 2 7 4" xfId="23630"/>
    <cellStyle name="Összesen 2 7 4 2" xfId="23631"/>
    <cellStyle name="Összesen 2 7 5" xfId="23632"/>
    <cellStyle name="Összesen 2 7 6" xfId="23633"/>
    <cellStyle name="Összesen 2 8" xfId="23634"/>
    <cellStyle name="Összesen 2 8 2" xfId="23635"/>
    <cellStyle name="Összesen 2 8 2 2" xfId="23636"/>
    <cellStyle name="Összesen 2 8 2 2 2" xfId="23637"/>
    <cellStyle name="Összesen 2 8 2 3" xfId="23638"/>
    <cellStyle name="Összesen 2 8 2 3 2" xfId="23639"/>
    <cellStyle name="Összesen 2 8 2 4" xfId="23640"/>
    <cellStyle name="Összesen 2 8 2 5" xfId="23641"/>
    <cellStyle name="Összesen 2 8 3" xfId="23642"/>
    <cellStyle name="Összesen 2 8 3 2" xfId="23643"/>
    <cellStyle name="Összesen 2 8 4" xfId="23644"/>
    <cellStyle name="Összesen 2 8 4 2" xfId="23645"/>
    <cellStyle name="Összesen 2 8 5" xfId="23646"/>
    <cellStyle name="Összesen 2 8 6" xfId="23647"/>
    <cellStyle name="Összesen 2 9" xfId="23648"/>
    <cellStyle name="Összesen 2 9 2" xfId="23649"/>
    <cellStyle name="Összesen 2 9 2 2" xfId="23650"/>
    <cellStyle name="Összesen 2 9 2 2 2" xfId="23651"/>
    <cellStyle name="Összesen 2 9 2 3" xfId="23652"/>
    <cellStyle name="Összesen 2 9 2 3 2" xfId="23653"/>
    <cellStyle name="Összesen 2 9 2 4" xfId="23654"/>
    <cellStyle name="Összesen 2 9 2 5" xfId="23655"/>
    <cellStyle name="Összesen 2 9 3" xfId="23656"/>
    <cellStyle name="Összesen 2 9 3 2" xfId="23657"/>
    <cellStyle name="Összesen 2 9 4" xfId="23658"/>
    <cellStyle name="Összesen 2 9 4 2" xfId="23659"/>
    <cellStyle name="Összesen 2 9 5" xfId="23660"/>
    <cellStyle name="Összesen 2 9 6" xfId="23661"/>
    <cellStyle name="Összesen 20" xfId="23662"/>
    <cellStyle name="Összesen 20 2" xfId="23663"/>
    <cellStyle name="Összesen 20 2 2" xfId="23664"/>
    <cellStyle name="Összesen 20 3" xfId="23665"/>
    <cellStyle name="Összesen 20 3 2" xfId="23666"/>
    <cellStyle name="Összesen 20 4" xfId="23667"/>
    <cellStyle name="Összesen 20 5" xfId="23668"/>
    <cellStyle name="Összesen 21" xfId="23669"/>
    <cellStyle name="Összesen 21 2" xfId="23670"/>
    <cellStyle name="Összesen 21 2 2" xfId="23671"/>
    <cellStyle name="Összesen 21 3" xfId="23672"/>
    <cellStyle name="Összesen 21 3 2" xfId="23673"/>
    <cellStyle name="Összesen 21 4" xfId="23674"/>
    <cellStyle name="Összesen 21 5" xfId="23675"/>
    <cellStyle name="Összesen 22" xfId="23676"/>
    <cellStyle name="Összesen 22 2" xfId="23677"/>
    <cellStyle name="Összesen 22 2 2" xfId="23678"/>
    <cellStyle name="Összesen 22 3" xfId="23679"/>
    <cellStyle name="Összesen 22 3 2" xfId="23680"/>
    <cellStyle name="Összesen 22 4" xfId="23681"/>
    <cellStyle name="Összesen 22 5" xfId="23682"/>
    <cellStyle name="Összesen 23" xfId="23683"/>
    <cellStyle name="Összesen 23 2" xfId="23684"/>
    <cellStyle name="Összesen 23 2 2" xfId="23685"/>
    <cellStyle name="Összesen 23 3" xfId="23686"/>
    <cellStyle name="Összesen 23 3 2" xfId="23687"/>
    <cellStyle name="Összesen 23 4" xfId="23688"/>
    <cellStyle name="Összesen 23 5" xfId="23689"/>
    <cellStyle name="Összesen 24" xfId="23690"/>
    <cellStyle name="Összesen 25" xfId="23691"/>
    <cellStyle name="Összesen 3" xfId="23692"/>
    <cellStyle name="Összesen 3 10" xfId="23693"/>
    <cellStyle name="Összesen 3 10 2" xfId="23694"/>
    <cellStyle name="Összesen 3 10 2 2" xfId="23695"/>
    <cellStyle name="Összesen 3 10 3" xfId="23696"/>
    <cellStyle name="Összesen 3 10 3 2" xfId="23697"/>
    <cellStyle name="Összesen 3 10 4" xfId="23698"/>
    <cellStyle name="Összesen 3 10 5" xfId="23699"/>
    <cellStyle name="Összesen 3 11" xfId="23700"/>
    <cellStyle name="Összesen 3 11 2" xfId="23701"/>
    <cellStyle name="Összesen 3 11 2 2" xfId="23702"/>
    <cellStyle name="Összesen 3 11 3" xfId="23703"/>
    <cellStyle name="Összesen 3 11 3 2" xfId="23704"/>
    <cellStyle name="Összesen 3 11 4" xfId="23705"/>
    <cellStyle name="Összesen 3 11 5" xfId="23706"/>
    <cellStyle name="Összesen 3 12" xfId="23707"/>
    <cellStyle name="Összesen 3 12 2" xfId="23708"/>
    <cellStyle name="Összesen 3 12 2 2" xfId="23709"/>
    <cellStyle name="Összesen 3 12 3" xfId="23710"/>
    <cellStyle name="Összesen 3 12 3 2" xfId="23711"/>
    <cellStyle name="Összesen 3 12 4" xfId="23712"/>
    <cellStyle name="Összesen 3 12 5" xfId="23713"/>
    <cellStyle name="Összesen 3 13" xfId="23714"/>
    <cellStyle name="Összesen 3 13 2" xfId="23715"/>
    <cellStyle name="Összesen 3 13 2 2" xfId="23716"/>
    <cellStyle name="Összesen 3 13 3" xfId="23717"/>
    <cellStyle name="Összesen 3 13 3 2" xfId="23718"/>
    <cellStyle name="Összesen 3 13 4" xfId="23719"/>
    <cellStyle name="Összesen 3 13 5" xfId="23720"/>
    <cellStyle name="Összesen 3 14" xfId="23721"/>
    <cellStyle name="Összesen 3 14 2" xfId="23722"/>
    <cellStyle name="Összesen 3 14 2 2" xfId="23723"/>
    <cellStyle name="Összesen 3 14 3" xfId="23724"/>
    <cellStyle name="Összesen 3 14 3 2" xfId="23725"/>
    <cellStyle name="Összesen 3 14 4" xfId="23726"/>
    <cellStyle name="Összesen 3 14 5" xfId="23727"/>
    <cellStyle name="Összesen 3 15" xfId="23728"/>
    <cellStyle name="Összesen 3 15 2" xfId="23729"/>
    <cellStyle name="Összesen 3 15 2 2" xfId="23730"/>
    <cellStyle name="Összesen 3 15 3" xfId="23731"/>
    <cellStyle name="Összesen 3 15 3 2" xfId="23732"/>
    <cellStyle name="Összesen 3 15 4" xfId="23733"/>
    <cellStyle name="Összesen 3 15 5" xfId="23734"/>
    <cellStyle name="Összesen 3 16" xfId="23735"/>
    <cellStyle name="Összesen 3 16 2" xfId="23736"/>
    <cellStyle name="Összesen 3 16 2 2" xfId="23737"/>
    <cellStyle name="Összesen 3 16 3" xfId="23738"/>
    <cellStyle name="Összesen 3 16 3 2" xfId="23739"/>
    <cellStyle name="Összesen 3 16 4" xfId="23740"/>
    <cellStyle name="Összesen 3 16 5" xfId="23741"/>
    <cellStyle name="Összesen 3 17" xfId="23742"/>
    <cellStyle name="Összesen 3 17 2" xfId="23743"/>
    <cellStyle name="Összesen 3 17 2 2" xfId="23744"/>
    <cellStyle name="Összesen 3 17 3" xfId="23745"/>
    <cellStyle name="Összesen 3 17 3 2" xfId="23746"/>
    <cellStyle name="Összesen 3 17 4" xfId="23747"/>
    <cellStyle name="Összesen 3 17 5" xfId="23748"/>
    <cellStyle name="Összesen 3 18" xfId="23749"/>
    <cellStyle name="Összesen 3 18 2" xfId="23750"/>
    <cellStyle name="Összesen 3 18 2 2" xfId="23751"/>
    <cellStyle name="Összesen 3 18 3" xfId="23752"/>
    <cellStyle name="Összesen 3 18 3 2" xfId="23753"/>
    <cellStyle name="Összesen 3 18 4" xfId="23754"/>
    <cellStyle name="Összesen 3 18 5" xfId="23755"/>
    <cellStyle name="Összesen 3 19" xfId="23756"/>
    <cellStyle name="Összesen 3 19 2" xfId="23757"/>
    <cellStyle name="Összesen 3 19 2 2" xfId="23758"/>
    <cellStyle name="Összesen 3 19 3" xfId="23759"/>
    <cellStyle name="Összesen 3 19 3 2" xfId="23760"/>
    <cellStyle name="Összesen 3 19 4" xfId="23761"/>
    <cellStyle name="Összesen 3 19 5" xfId="23762"/>
    <cellStyle name="Összesen 3 2" xfId="23763"/>
    <cellStyle name="Összesen 3 2 10" xfId="23764"/>
    <cellStyle name="Összesen 3 2 2" xfId="23765"/>
    <cellStyle name="Összesen 3 2 2 2" xfId="23766"/>
    <cellStyle name="Összesen 3 2 2 2 2" xfId="23767"/>
    <cellStyle name="Összesen 3 2 2 2 2 2" xfId="23768"/>
    <cellStyle name="Összesen 3 2 2 2 2 2 2" xfId="23769"/>
    <cellStyle name="Összesen 3 2 2 2 2 3" xfId="23770"/>
    <cellStyle name="Összesen 3 2 2 2 2 3 2" xfId="23771"/>
    <cellStyle name="Összesen 3 2 2 2 2 4" xfId="23772"/>
    <cellStyle name="Összesen 3 2 2 2 2 5" xfId="23773"/>
    <cellStyle name="Összesen 3 2 2 2 3" xfId="23774"/>
    <cellStyle name="Összesen 3 2 2 2 3 2" xfId="23775"/>
    <cellStyle name="Összesen 3 2 2 2 4" xfId="23776"/>
    <cellStyle name="Összesen 3 2 2 2 4 2" xfId="23777"/>
    <cellStyle name="Összesen 3 2 2 2 5" xfId="23778"/>
    <cellStyle name="Összesen 3 2 2 2 6" xfId="23779"/>
    <cellStyle name="Összesen 3 2 2 3" xfId="23780"/>
    <cellStyle name="Összesen 3 2 2 3 2" xfId="23781"/>
    <cellStyle name="Összesen 3 2 2 3 2 2" xfId="23782"/>
    <cellStyle name="Összesen 3 2 2 3 2 2 2" xfId="23783"/>
    <cellStyle name="Összesen 3 2 2 3 2 3" xfId="23784"/>
    <cellStyle name="Összesen 3 2 2 3 2 3 2" xfId="23785"/>
    <cellStyle name="Összesen 3 2 2 3 2 4" xfId="23786"/>
    <cellStyle name="Összesen 3 2 2 3 2 5" xfId="23787"/>
    <cellStyle name="Összesen 3 2 2 3 3" xfId="23788"/>
    <cellStyle name="Összesen 3 2 2 3 3 2" xfId="23789"/>
    <cellStyle name="Összesen 3 2 2 3 4" xfId="23790"/>
    <cellStyle name="Összesen 3 2 2 3 4 2" xfId="23791"/>
    <cellStyle name="Összesen 3 2 2 3 5" xfId="23792"/>
    <cellStyle name="Összesen 3 2 2 3 6" xfId="23793"/>
    <cellStyle name="Összesen 3 2 2 4" xfId="23794"/>
    <cellStyle name="Összesen 3 2 2 4 2" xfId="23795"/>
    <cellStyle name="Összesen 3 2 2 4 2 2" xfId="23796"/>
    <cellStyle name="Összesen 3 2 2 4 2 2 2" xfId="23797"/>
    <cellStyle name="Összesen 3 2 2 4 2 3" xfId="23798"/>
    <cellStyle name="Összesen 3 2 2 4 2 3 2" xfId="23799"/>
    <cellStyle name="Összesen 3 2 2 4 2 4" xfId="23800"/>
    <cellStyle name="Összesen 3 2 2 4 2 5" xfId="23801"/>
    <cellStyle name="Összesen 3 2 2 4 3" xfId="23802"/>
    <cellStyle name="Összesen 3 2 2 4 3 2" xfId="23803"/>
    <cellStyle name="Összesen 3 2 2 4 4" xfId="23804"/>
    <cellStyle name="Összesen 3 2 2 4 4 2" xfId="23805"/>
    <cellStyle name="Összesen 3 2 2 4 5" xfId="23806"/>
    <cellStyle name="Összesen 3 2 2 4 6" xfId="23807"/>
    <cellStyle name="Összesen 3 2 2 5" xfId="23808"/>
    <cellStyle name="Összesen 3 2 2 5 2" xfId="23809"/>
    <cellStyle name="Összesen 3 2 2 5 2 2" xfId="23810"/>
    <cellStyle name="Összesen 3 2 2 5 3" xfId="23811"/>
    <cellStyle name="Összesen 3 2 2 5 3 2" xfId="23812"/>
    <cellStyle name="Összesen 3 2 2 5 4" xfId="23813"/>
    <cellStyle name="Összesen 3 2 2 5 5" xfId="23814"/>
    <cellStyle name="Összesen 3 2 2 6" xfId="23815"/>
    <cellStyle name="Összesen 3 2 2 6 2" xfId="23816"/>
    <cellStyle name="Összesen 3 2 2 7" xfId="23817"/>
    <cellStyle name="Összesen 3 2 2 7 2" xfId="23818"/>
    <cellStyle name="Összesen 3 2 2 8" xfId="23819"/>
    <cellStyle name="Összesen 3 2 2 9" xfId="23820"/>
    <cellStyle name="Összesen 3 2 3" xfId="23821"/>
    <cellStyle name="Összesen 3 2 3 2" xfId="23822"/>
    <cellStyle name="Összesen 3 2 3 2 2" xfId="23823"/>
    <cellStyle name="Összesen 3 2 3 2 2 2" xfId="23824"/>
    <cellStyle name="Összesen 3 2 3 2 2 2 2" xfId="23825"/>
    <cellStyle name="Összesen 3 2 3 2 2 3" xfId="23826"/>
    <cellStyle name="Összesen 3 2 3 2 2 3 2" xfId="23827"/>
    <cellStyle name="Összesen 3 2 3 2 2 4" xfId="23828"/>
    <cellStyle name="Összesen 3 2 3 2 2 5" xfId="23829"/>
    <cellStyle name="Összesen 3 2 3 2 3" xfId="23830"/>
    <cellStyle name="Összesen 3 2 3 2 3 2" xfId="23831"/>
    <cellStyle name="Összesen 3 2 3 2 4" xfId="23832"/>
    <cellStyle name="Összesen 3 2 3 2 4 2" xfId="23833"/>
    <cellStyle name="Összesen 3 2 3 2 5" xfId="23834"/>
    <cellStyle name="Összesen 3 2 3 2 6" xfId="23835"/>
    <cellStyle name="Összesen 3 2 3 3" xfId="23836"/>
    <cellStyle name="Összesen 3 2 3 3 2" xfId="23837"/>
    <cellStyle name="Összesen 3 2 3 3 2 2" xfId="23838"/>
    <cellStyle name="Összesen 3 2 3 3 2 2 2" xfId="23839"/>
    <cellStyle name="Összesen 3 2 3 3 2 3" xfId="23840"/>
    <cellStyle name="Összesen 3 2 3 3 2 3 2" xfId="23841"/>
    <cellStyle name="Összesen 3 2 3 3 2 4" xfId="23842"/>
    <cellStyle name="Összesen 3 2 3 3 2 5" xfId="23843"/>
    <cellStyle name="Összesen 3 2 3 3 3" xfId="23844"/>
    <cellStyle name="Összesen 3 2 3 3 3 2" xfId="23845"/>
    <cellStyle name="Összesen 3 2 3 3 4" xfId="23846"/>
    <cellStyle name="Összesen 3 2 3 3 4 2" xfId="23847"/>
    <cellStyle name="Összesen 3 2 3 3 5" xfId="23848"/>
    <cellStyle name="Összesen 3 2 3 3 6" xfId="23849"/>
    <cellStyle name="Összesen 3 2 3 4" xfId="23850"/>
    <cellStyle name="Összesen 3 2 3 4 2" xfId="23851"/>
    <cellStyle name="Összesen 3 2 3 4 2 2" xfId="23852"/>
    <cellStyle name="Összesen 3 2 3 4 3" xfId="23853"/>
    <cellStyle name="Összesen 3 2 3 4 3 2" xfId="23854"/>
    <cellStyle name="Összesen 3 2 3 4 4" xfId="23855"/>
    <cellStyle name="Összesen 3 2 3 4 5" xfId="23856"/>
    <cellStyle name="Összesen 3 2 3 5" xfId="23857"/>
    <cellStyle name="Összesen 3 2 3 5 2" xfId="23858"/>
    <cellStyle name="Összesen 3 2 3 6" xfId="23859"/>
    <cellStyle name="Összesen 3 2 3 6 2" xfId="23860"/>
    <cellStyle name="Összesen 3 2 3 7" xfId="23861"/>
    <cellStyle name="Összesen 3 2 3 8" xfId="23862"/>
    <cellStyle name="Összesen 3 2 4" xfId="23863"/>
    <cellStyle name="Összesen 3 2 4 2" xfId="23864"/>
    <cellStyle name="Összesen 3 2 4 2 2" xfId="23865"/>
    <cellStyle name="Összesen 3 2 4 2 2 2" xfId="23866"/>
    <cellStyle name="Összesen 3 2 4 2 3" xfId="23867"/>
    <cellStyle name="Összesen 3 2 4 2 3 2" xfId="23868"/>
    <cellStyle name="Összesen 3 2 4 2 4" xfId="23869"/>
    <cellStyle name="Összesen 3 2 4 2 5" xfId="23870"/>
    <cellStyle name="Összesen 3 2 4 3" xfId="23871"/>
    <cellStyle name="Összesen 3 2 4 3 2" xfId="23872"/>
    <cellStyle name="Összesen 3 2 4 4" xfId="23873"/>
    <cellStyle name="Összesen 3 2 4 4 2" xfId="23874"/>
    <cellStyle name="Összesen 3 2 4 5" xfId="23875"/>
    <cellStyle name="Összesen 3 2 4 6" xfId="23876"/>
    <cellStyle name="Összesen 3 2 5" xfId="23877"/>
    <cellStyle name="Összesen 3 2 5 2" xfId="23878"/>
    <cellStyle name="Összesen 3 2 5 2 2" xfId="23879"/>
    <cellStyle name="Összesen 3 2 5 2 2 2" xfId="23880"/>
    <cellStyle name="Összesen 3 2 5 2 3" xfId="23881"/>
    <cellStyle name="Összesen 3 2 5 2 3 2" xfId="23882"/>
    <cellStyle name="Összesen 3 2 5 2 4" xfId="23883"/>
    <cellStyle name="Összesen 3 2 5 2 5" xfId="23884"/>
    <cellStyle name="Összesen 3 2 5 3" xfId="23885"/>
    <cellStyle name="Összesen 3 2 5 3 2" xfId="23886"/>
    <cellStyle name="Összesen 3 2 5 4" xfId="23887"/>
    <cellStyle name="Összesen 3 2 5 4 2" xfId="23888"/>
    <cellStyle name="Összesen 3 2 5 5" xfId="23889"/>
    <cellStyle name="Összesen 3 2 5 6" xfId="23890"/>
    <cellStyle name="Összesen 3 2 6" xfId="23891"/>
    <cellStyle name="Összesen 3 2 6 2" xfId="23892"/>
    <cellStyle name="Összesen 3 2 6 2 2" xfId="23893"/>
    <cellStyle name="Összesen 3 2 6 2 2 2" xfId="23894"/>
    <cellStyle name="Összesen 3 2 6 2 3" xfId="23895"/>
    <cellStyle name="Összesen 3 2 6 2 3 2" xfId="23896"/>
    <cellStyle name="Összesen 3 2 6 2 4" xfId="23897"/>
    <cellStyle name="Összesen 3 2 6 2 5" xfId="23898"/>
    <cellStyle name="Összesen 3 2 6 3" xfId="23899"/>
    <cellStyle name="Összesen 3 2 6 3 2" xfId="23900"/>
    <cellStyle name="Összesen 3 2 6 4" xfId="23901"/>
    <cellStyle name="Összesen 3 2 6 4 2" xfId="23902"/>
    <cellStyle name="Összesen 3 2 6 5" xfId="23903"/>
    <cellStyle name="Összesen 3 2 6 6" xfId="23904"/>
    <cellStyle name="Összesen 3 2 7" xfId="23905"/>
    <cellStyle name="Összesen 3 2 7 2" xfId="23906"/>
    <cellStyle name="Összesen 3 2 7 2 2" xfId="23907"/>
    <cellStyle name="Összesen 3 2 7 3" xfId="23908"/>
    <cellStyle name="Összesen 3 2 7 3 2" xfId="23909"/>
    <cellStyle name="Összesen 3 2 7 4" xfId="23910"/>
    <cellStyle name="Összesen 3 2 7 5" xfId="23911"/>
    <cellStyle name="Összesen 3 2 8" xfId="23912"/>
    <cellStyle name="Összesen 3 2 8 2" xfId="23913"/>
    <cellStyle name="Összesen 3 2 9" xfId="23914"/>
    <cellStyle name="Összesen 3 2 9 2" xfId="23915"/>
    <cellStyle name="Összesen 3 20" xfId="23916"/>
    <cellStyle name="Összesen 3 20 2" xfId="23917"/>
    <cellStyle name="Összesen 3 20 2 2" xfId="23918"/>
    <cellStyle name="Összesen 3 20 3" xfId="23919"/>
    <cellStyle name="Összesen 3 20 3 2" xfId="23920"/>
    <cellStyle name="Összesen 3 20 4" xfId="23921"/>
    <cellStyle name="Összesen 3 20 5" xfId="23922"/>
    <cellStyle name="Összesen 3 21" xfId="23923"/>
    <cellStyle name="Összesen 3 21 2" xfId="23924"/>
    <cellStyle name="Összesen 3 21 2 2" xfId="23925"/>
    <cellStyle name="Összesen 3 21 3" xfId="23926"/>
    <cellStyle name="Összesen 3 21 3 2" xfId="23927"/>
    <cellStyle name="Összesen 3 21 4" xfId="23928"/>
    <cellStyle name="Összesen 3 21 5" xfId="23929"/>
    <cellStyle name="Összesen 3 22" xfId="23930"/>
    <cellStyle name="Összesen 3 22 2" xfId="23931"/>
    <cellStyle name="Összesen 3 23" xfId="23932"/>
    <cellStyle name="Összesen 3 23 2" xfId="23933"/>
    <cellStyle name="Összesen 3 24" xfId="23934"/>
    <cellStyle name="Összesen 3 24 2" xfId="23935"/>
    <cellStyle name="Összesen 3 25" xfId="23936"/>
    <cellStyle name="Összesen 3 26" xfId="23937"/>
    <cellStyle name="Összesen 3 3" xfId="23938"/>
    <cellStyle name="Összesen 3 3 10" xfId="23939"/>
    <cellStyle name="Összesen 3 3 11" xfId="23940"/>
    <cellStyle name="Összesen 3 3 2" xfId="23941"/>
    <cellStyle name="Összesen 3 3 2 2" xfId="23942"/>
    <cellStyle name="Összesen 3 3 2 2 2" xfId="23943"/>
    <cellStyle name="Összesen 3 3 2 2 2 2" xfId="23944"/>
    <cellStyle name="Összesen 3 3 2 2 2 2 2" xfId="23945"/>
    <cellStyle name="Összesen 3 3 2 2 2 3" xfId="23946"/>
    <cellStyle name="Összesen 3 3 2 2 2 3 2" xfId="23947"/>
    <cellStyle name="Összesen 3 3 2 2 2 4" xfId="23948"/>
    <cellStyle name="Összesen 3 3 2 2 2 5" xfId="23949"/>
    <cellStyle name="Összesen 3 3 2 2 3" xfId="23950"/>
    <cellStyle name="Összesen 3 3 2 2 3 2" xfId="23951"/>
    <cellStyle name="Összesen 3 3 2 2 4" xfId="23952"/>
    <cellStyle name="Összesen 3 3 2 2 4 2" xfId="23953"/>
    <cellStyle name="Összesen 3 3 2 2 5" xfId="23954"/>
    <cellStyle name="Összesen 3 3 2 2 6" xfId="23955"/>
    <cellStyle name="Összesen 3 3 2 3" xfId="23956"/>
    <cellStyle name="Összesen 3 3 2 3 2" xfId="23957"/>
    <cellStyle name="Összesen 3 3 2 3 2 2" xfId="23958"/>
    <cellStyle name="Összesen 3 3 2 3 2 2 2" xfId="23959"/>
    <cellStyle name="Összesen 3 3 2 3 2 3" xfId="23960"/>
    <cellStyle name="Összesen 3 3 2 3 2 3 2" xfId="23961"/>
    <cellStyle name="Összesen 3 3 2 3 2 4" xfId="23962"/>
    <cellStyle name="Összesen 3 3 2 3 2 5" xfId="23963"/>
    <cellStyle name="Összesen 3 3 2 3 3" xfId="23964"/>
    <cellStyle name="Összesen 3 3 2 3 3 2" xfId="23965"/>
    <cellStyle name="Összesen 3 3 2 3 4" xfId="23966"/>
    <cellStyle name="Összesen 3 3 2 3 4 2" xfId="23967"/>
    <cellStyle name="Összesen 3 3 2 3 5" xfId="23968"/>
    <cellStyle name="Összesen 3 3 2 3 6" xfId="23969"/>
    <cellStyle name="Összesen 3 3 2 4" xfId="23970"/>
    <cellStyle name="Összesen 3 3 2 4 2" xfId="23971"/>
    <cellStyle name="Összesen 3 3 2 4 2 2" xfId="23972"/>
    <cellStyle name="Összesen 3 3 2 4 2 2 2" xfId="23973"/>
    <cellStyle name="Összesen 3 3 2 4 2 3" xfId="23974"/>
    <cellStyle name="Összesen 3 3 2 4 2 3 2" xfId="23975"/>
    <cellStyle name="Összesen 3 3 2 4 2 4" xfId="23976"/>
    <cellStyle name="Összesen 3 3 2 4 2 5" xfId="23977"/>
    <cellStyle name="Összesen 3 3 2 4 3" xfId="23978"/>
    <cellStyle name="Összesen 3 3 2 4 3 2" xfId="23979"/>
    <cellStyle name="Összesen 3 3 2 4 4" xfId="23980"/>
    <cellStyle name="Összesen 3 3 2 4 4 2" xfId="23981"/>
    <cellStyle name="Összesen 3 3 2 4 5" xfId="23982"/>
    <cellStyle name="Összesen 3 3 2 4 6" xfId="23983"/>
    <cellStyle name="Összesen 3 3 2 5" xfId="23984"/>
    <cellStyle name="Összesen 3 3 2 5 2" xfId="23985"/>
    <cellStyle name="Összesen 3 3 2 5 2 2" xfId="23986"/>
    <cellStyle name="Összesen 3 3 2 5 3" xfId="23987"/>
    <cellStyle name="Összesen 3 3 2 5 3 2" xfId="23988"/>
    <cellStyle name="Összesen 3 3 2 5 4" xfId="23989"/>
    <cellStyle name="Összesen 3 3 2 5 5" xfId="23990"/>
    <cellStyle name="Összesen 3 3 2 6" xfId="23991"/>
    <cellStyle name="Összesen 3 3 2 6 2" xfId="23992"/>
    <cellStyle name="Összesen 3 3 2 7" xfId="23993"/>
    <cellStyle name="Összesen 3 3 2 7 2" xfId="23994"/>
    <cellStyle name="Összesen 3 3 2 8" xfId="23995"/>
    <cellStyle name="Összesen 3 3 2 9" xfId="23996"/>
    <cellStyle name="Összesen 3 3 3" xfId="23997"/>
    <cellStyle name="Összesen 3 3 3 2" xfId="23998"/>
    <cellStyle name="Összesen 3 3 3 2 2" xfId="23999"/>
    <cellStyle name="Összesen 3 3 3 2 2 2" xfId="24000"/>
    <cellStyle name="Összesen 3 3 3 2 3" xfId="24001"/>
    <cellStyle name="Összesen 3 3 3 2 3 2" xfId="24002"/>
    <cellStyle name="Összesen 3 3 3 2 4" xfId="24003"/>
    <cellStyle name="Összesen 3 3 3 2 5" xfId="24004"/>
    <cellStyle name="Összesen 3 3 3 3" xfId="24005"/>
    <cellStyle name="Összesen 3 3 3 3 2" xfId="24006"/>
    <cellStyle name="Összesen 3 3 3 4" xfId="24007"/>
    <cellStyle name="Összesen 3 3 3 4 2" xfId="24008"/>
    <cellStyle name="Összesen 3 3 3 5" xfId="24009"/>
    <cellStyle name="Összesen 3 3 3 6" xfId="24010"/>
    <cellStyle name="Összesen 3 3 4" xfId="24011"/>
    <cellStyle name="Összesen 3 3 4 2" xfId="24012"/>
    <cellStyle name="Összesen 3 3 4 2 2" xfId="24013"/>
    <cellStyle name="Összesen 3 3 4 2 2 2" xfId="24014"/>
    <cellStyle name="Összesen 3 3 4 2 3" xfId="24015"/>
    <cellStyle name="Összesen 3 3 4 2 3 2" xfId="24016"/>
    <cellStyle name="Összesen 3 3 4 2 4" xfId="24017"/>
    <cellStyle name="Összesen 3 3 4 2 5" xfId="24018"/>
    <cellStyle name="Összesen 3 3 4 3" xfId="24019"/>
    <cellStyle name="Összesen 3 3 4 3 2" xfId="24020"/>
    <cellStyle name="Összesen 3 3 4 4" xfId="24021"/>
    <cellStyle name="Összesen 3 3 4 4 2" xfId="24022"/>
    <cellStyle name="Összesen 3 3 4 5" xfId="24023"/>
    <cellStyle name="Összesen 3 3 4 6" xfId="24024"/>
    <cellStyle name="Összesen 3 3 5" xfId="24025"/>
    <cellStyle name="Összesen 3 3 5 2" xfId="24026"/>
    <cellStyle name="Összesen 3 3 5 2 2" xfId="24027"/>
    <cellStyle name="Összesen 3 3 5 2 2 2" xfId="24028"/>
    <cellStyle name="Összesen 3 3 5 2 3" xfId="24029"/>
    <cellStyle name="Összesen 3 3 5 2 3 2" xfId="24030"/>
    <cellStyle name="Összesen 3 3 5 2 4" xfId="24031"/>
    <cellStyle name="Összesen 3 3 5 2 5" xfId="24032"/>
    <cellStyle name="Összesen 3 3 5 3" xfId="24033"/>
    <cellStyle name="Összesen 3 3 5 3 2" xfId="24034"/>
    <cellStyle name="Összesen 3 3 5 4" xfId="24035"/>
    <cellStyle name="Összesen 3 3 5 4 2" xfId="24036"/>
    <cellStyle name="Összesen 3 3 5 5" xfId="24037"/>
    <cellStyle name="Összesen 3 3 5 6" xfId="24038"/>
    <cellStyle name="Összesen 3 3 6" xfId="24039"/>
    <cellStyle name="Összesen 3 3 6 2" xfId="24040"/>
    <cellStyle name="Összesen 3 3 6 2 2" xfId="24041"/>
    <cellStyle name="Összesen 3 3 6 2 2 2" xfId="24042"/>
    <cellStyle name="Összesen 3 3 6 2 3" xfId="24043"/>
    <cellStyle name="Összesen 3 3 6 2 3 2" xfId="24044"/>
    <cellStyle name="Összesen 3 3 6 2 4" xfId="24045"/>
    <cellStyle name="Összesen 3 3 6 2 5" xfId="24046"/>
    <cellStyle name="Összesen 3 3 6 3" xfId="24047"/>
    <cellStyle name="Összesen 3 3 6 3 2" xfId="24048"/>
    <cellStyle name="Összesen 3 3 6 4" xfId="24049"/>
    <cellStyle name="Összesen 3 3 6 4 2" xfId="24050"/>
    <cellStyle name="Összesen 3 3 6 5" xfId="24051"/>
    <cellStyle name="Összesen 3 3 6 6" xfId="24052"/>
    <cellStyle name="Összesen 3 3 7" xfId="24053"/>
    <cellStyle name="Összesen 3 3 7 2" xfId="24054"/>
    <cellStyle name="Összesen 3 3 7 2 2" xfId="24055"/>
    <cellStyle name="Összesen 3 3 7 3" xfId="24056"/>
    <cellStyle name="Összesen 3 3 7 3 2" xfId="24057"/>
    <cellStyle name="Összesen 3 3 7 4" xfId="24058"/>
    <cellStyle name="Összesen 3 3 7 5" xfId="24059"/>
    <cellStyle name="Összesen 3 3 8" xfId="24060"/>
    <cellStyle name="Összesen 3 3 8 2" xfId="24061"/>
    <cellStyle name="Összesen 3 3 9" xfId="24062"/>
    <cellStyle name="Összesen 3 3 9 2" xfId="24063"/>
    <cellStyle name="Összesen 3 4" xfId="24064"/>
    <cellStyle name="Összesen 3 4 2" xfId="24065"/>
    <cellStyle name="Összesen 3 4 2 2" xfId="24066"/>
    <cellStyle name="Összesen 3 4 2 2 2" xfId="24067"/>
    <cellStyle name="Összesen 3 4 2 2 2 2" xfId="24068"/>
    <cellStyle name="Összesen 3 4 2 2 3" xfId="24069"/>
    <cellStyle name="Összesen 3 4 2 2 3 2" xfId="24070"/>
    <cellStyle name="Összesen 3 4 2 2 4" xfId="24071"/>
    <cellStyle name="Összesen 3 4 2 2 5" xfId="24072"/>
    <cellStyle name="Összesen 3 4 2 3" xfId="24073"/>
    <cellStyle name="Összesen 3 4 2 3 2" xfId="24074"/>
    <cellStyle name="Összesen 3 4 2 4" xfId="24075"/>
    <cellStyle name="Összesen 3 4 2 4 2" xfId="24076"/>
    <cellStyle name="Összesen 3 4 2 5" xfId="24077"/>
    <cellStyle name="Összesen 3 4 2 6" xfId="24078"/>
    <cellStyle name="Összesen 3 4 3" xfId="24079"/>
    <cellStyle name="Összesen 3 4 3 2" xfId="24080"/>
    <cellStyle name="Összesen 3 4 3 2 2" xfId="24081"/>
    <cellStyle name="Összesen 3 4 3 2 2 2" xfId="24082"/>
    <cellStyle name="Összesen 3 4 3 2 3" xfId="24083"/>
    <cellStyle name="Összesen 3 4 3 2 3 2" xfId="24084"/>
    <cellStyle name="Összesen 3 4 3 2 4" xfId="24085"/>
    <cellStyle name="Összesen 3 4 3 2 5" xfId="24086"/>
    <cellStyle name="Összesen 3 4 3 3" xfId="24087"/>
    <cellStyle name="Összesen 3 4 3 3 2" xfId="24088"/>
    <cellStyle name="Összesen 3 4 3 4" xfId="24089"/>
    <cellStyle name="Összesen 3 4 3 4 2" xfId="24090"/>
    <cellStyle name="Összesen 3 4 3 5" xfId="24091"/>
    <cellStyle name="Összesen 3 4 3 6" xfId="24092"/>
    <cellStyle name="Összesen 3 4 4" xfId="24093"/>
    <cellStyle name="Összesen 3 4 4 2" xfId="24094"/>
    <cellStyle name="Összesen 3 4 4 2 2" xfId="24095"/>
    <cellStyle name="Összesen 3 4 4 2 2 2" xfId="24096"/>
    <cellStyle name="Összesen 3 4 4 2 3" xfId="24097"/>
    <cellStyle name="Összesen 3 4 4 2 3 2" xfId="24098"/>
    <cellStyle name="Összesen 3 4 4 2 4" xfId="24099"/>
    <cellStyle name="Összesen 3 4 4 2 5" xfId="24100"/>
    <cellStyle name="Összesen 3 4 4 3" xfId="24101"/>
    <cellStyle name="Összesen 3 4 4 3 2" xfId="24102"/>
    <cellStyle name="Összesen 3 4 4 4" xfId="24103"/>
    <cellStyle name="Összesen 3 4 4 4 2" xfId="24104"/>
    <cellStyle name="Összesen 3 4 4 5" xfId="24105"/>
    <cellStyle name="Összesen 3 4 4 6" xfId="24106"/>
    <cellStyle name="Összesen 3 4 5" xfId="24107"/>
    <cellStyle name="Összesen 3 4 5 2" xfId="24108"/>
    <cellStyle name="Összesen 3 4 5 2 2" xfId="24109"/>
    <cellStyle name="Összesen 3 4 5 3" xfId="24110"/>
    <cellStyle name="Összesen 3 4 5 3 2" xfId="24111"/>
    <cellStyle name="Összesen 3 4 5 4" xfId="24112"/>
    <cellStyle name="Összesen 3 4 5 5" xfId="24113"/>
    <cellStyle name="Összesen 3 4 6" xfId="24114"/>
    <cellStyle name="Összesen 3 4 6 2" xfId="24115"/>
    <cellStyle name="Összesen 3 4 7" xfId="24116"/>
    <cellStyle name="Összesen 3 4 7 2" xfId="24117"/>
    <cellStyle name="Összesen 3 4 8" xfId="24118"/>
    <cellStyle name="Összesen 3 4 9" xfId="24119"/>
    <cellStyle name="Összesen 3 5" xfId="24120"/>
    <cellStyle name="Összesen 3 5 2" xfId="24121"/>
    <cellStyle name="Összesen 3 5 2 2" xfId="24122"/>
    <cellStyle name="Összesen 3 5 2 2 2" xfId="24123"/>
    <cellStyle name="Összesen 3 5 2 3" xfId="24124"/>
    <cellStyle name="Összesen 3 5 2 3 2" xfId="24125"/>
    <cellStyle name="Összesen 3 5 2 4" xfId="24126"/>
    <cellStyle name="Összesen 3 5 2 5" xfId="24127"/>
    <cellStyle name="Összesen 3 5 3" xfId="24128"/>
    <cellStyle name="Összesen 3 5 3 2" xfId="24129"/>
    <cellStyle name="Összesen 3 5 4" xfId="24130"/>
    <cellStyle name="Összesen 3 5 4 2" xfId="24131"/>
    <cellStyle name="Összesen 3 5 5" xfId="24132"/>
    <cellStyle name="Összesen 3 5 6" xfId="24133"/>
    <cellStyle name="Összesen 3 6" xfId="24134"/>
    <cellStyle name="Összesen 3 6 2" xfId="24135"/>
    <cellStyle name="Összesen 3 6 2 2" xfId="24136"/>
    <cellStyle name="Összesen 3 6 2 2 2" xfId="24137"/>
    <cellStyle name="Összesen 3 6 2 3" xfId="24138"/>
    <cellStyle name="Összesen 3 6 2 3 2" xfId="24139"/>
    <cellStyle name="Összesen 3 6 2 4" xfId="24140"/>
    <cellStyle name="Összesen 3 6 2 5" xfId="24141"/>
    <cellStyle name="Összesen 3 6 3" xfId="24142"/>
    <cellStyle name="Összesen 3 6 3 2" xfId="24143"/>
    <cellStyle name="Összesen 3 6 4" xfId="24144"/>
    <cellStyle name="Összesen 3 6 4 2" xfId="24145"/>
    <cellStyle name="Összesen 3 6 5" xfId="24146"/>
    <cellStyle name="Összesen 3 6 6" xfId="24147"/>
    <cellStyle name="Összesen 3 7" xfId="24148"/>
    <cellStyle name="Összesen 3 7 2" xfId="24149"/>
    <cellStyle name="Összesen 3 7 2 2" xfId="24150"/>
    <cellStyle name="Összesen 3 7 2 2 2" xfId="24151"/>
    <cellStyle name="Összesen 3 7 2 3" xfId="24152"/>
    <cellStyle name="Összesen 3 7 2 3 2" xfId="24153"/>
    <cellStyle name="Összesen 3 7 2 4" xfId="24154"/>
    <cellStyle name="Összesen 3 7 2 5" xfId="24155"/>
    <cellStyle name="Összesen 3 7 3" xfId="24156"/>
    <cellStyle name="Összesen 3 7 3 2" xfId="24157"/>
    <cellStyle name="Összesen 3 7 4" xfId="24158"/>
    <cellStyle name="Összesen 3 7 4 2" xfId="24159"/>
    <cellStyle name="Összesen 3 7 5" xfId="24160"/>
    <cellStyle name="Összesen 3 7 6" xfId="24161"/>
    <cellStyle name="Összesen 3 8" xfId="24162"/>
    <cellStyle name="Összesen 3 8 2" xfId="24163"/>
    <cellStyle name="Összesen 3 8 2 2" xfId="24164"/>
    <cellStyle name="Összesen 3 8 3" xfId="24165"/>
    <cellStyle name="Összesen 3 8 3 2" xfId="24166"/>
    <cellStyle name="Összesen 3 8 4" xfId="24167"/>
    <cellStyle name="Összesen 3 8 5" xfId="24168"/>
    <cellStyle name="Összesen 3 9" xfId="24169"/>
    <cellStyle name="Összesen 3 9 2" xfId="24170"/>
    <cellStyle name="Összesen 3 9 2 2" xfId="24171"/>
    <cellStyle name="Összesen 3 9 3" xfId="24172"/>
    <cellStyle name="Összesen 3 9 3 2" xfId="24173"/>
    <cellStyle name="Összesen 3 9 4" xfId="24174"/>
    <cellStyle name="Összesen 3 9 5" xfId="24175"/>
    <cellStyle name="Összesen 4" xfId="24176"/>
    <cellStyle name="Összesen 4 10" xfId="24177"/>
    <cellStyle name="Összesen 4 10 2" xfId="24178"/>
    <cellStyle name="Összesen 4 11" xfId="24179"/>
    <cellStyle name="Összesen 4 2" xfId="24180"/>
    <cellStyle name="Összesen 4 2 10" xfId="24181"/>
    <cellStyle name="Összesen 4 2 2" xfId="24182"/>
    <cellStyle name="Összesen 4 2 2 2" xfId="24183"/>
    <cellStyle name="Összesen 4 2 2 2 2" xfId="24184"/>
    <cellStyle name="Összesen 4 2 2 2 2 2" xfId="24185"/>
    <cellStyle name="Összesen 4 2 2 2 2 2 2" xfId="24186"/>
    <cellStyle name="Összesen 4 2 2 2 2 3" xfId="24187"/>
    <cellStyle name="Összesen 4 2 2 2 2 3 2" xfId="24188"/>
    <cellStyle name="Összesen 4 2 2 2 2 4" xfId="24189"/>
    <cellStyle name="Összesen 4 2 2 2 2 5" xfId="24190"/>
    <cellStyle name="Összesen 4 2 2 2 3" xfId="24191"/>
    <cellStyle name="Összesen 4 2 2 2 3 2" xfId="24192"/>
    <cellStyle name="Összesen 4 2 2 2 4" xfId="24193"/>
    <cellStyle name="Összesen 4 2 2 2 4 2" xfId="24194"/>
    <cellStyle name="Összesen 4 2 2 2 5" xfId="24195"/>
    <cellStyle name="Összesen 4 2 2 2 6" xfId="24196"/>
    <cellStyle name="Összesen 4 2 2 3" xfId="24197"/>
    <cellStyle name="Összesen 4 2 2 3 2" xfId="24198"/>
    <cellStyle name="Összesen 4 2 2 3 2 2" xfId="24199"/>
    <cellStyle name="Összesen 4 2 2 3 2 2 2" xfId="24200"/>
    <cellStyle name="Összesen 4 2 2 3 2 3" xfId="24201"/>
    <cellStyle name="Összesen 4 2 2 3 2 3 2" xfId="24202"/>
    <cellStyle name="Összesen 4 2 2 3 2 4" xfId="24203"/>
    <cellStyle name="Összesen 4 2 2 3 2 5" xfId="24204"/>
    <cellStyle name="Összesen 4 2 2 3 3" xfId="24205"/>
    <cellStyle name="Összesen 4 2 2 3 3 2" xfId="24206"/>
    <cellStyle name="Összesen 4 2 2 3 4" xfId="24207"/>
    <cellStyle name="Összesen 4 2 2 3 4 2" xfId="24208"/>
    <cellStyle name="Összesen 4 2 2 3 5" xfId="24209"/>
    <cellStyle name="Összesen 4 2 2 3 6" xfId="24210"/>
    <cellStyle name="Összesen 4 2 2 4" xfId="24211"/>
    <cellStyle name="Összesen 4 2 2 4 2" xfId="24212"/>
    <cellStyle name="Összesen 4 2 2 4 2 2" xfId="24213"/>
    <cellStyle name="Összesen 4 2 2 4 2 2 2" xfId="24214"/>
    <cellStyle name="Összesen 4 2 2 4 2 3" xfId="24215"/>
    <cellStyle name="Összesen 4 2 2 4 2 3 2" xfId="24216"/>
    <cellStyle name="Összesen 4 2 2 4 2 4" xfId="24217"/>
    <cellStyle name="Összesen 4 2 2 4 2 5" xfId="24218"/>
    <cellStyle name="Összesen 4 2 2 4 3" xfId="24219"/>
    <cellStyle name="Összesen 4 2 2 4 3 2" xfId="24220"/>
    <cellStyle name="Összesen 4 2 2 4 4" xfId="24221"/>
    <cellStyle name="Összesen 4 2 2 4 4 2" xfId="24222"/>
    <cellStyle name="Összesen 4 2 2 4 5" xfId="24223"/>
    <cellStyle name="Összesen 4 2 2 4 6" xfId="24224"/>
    <cellStyle name="Összesen 4 2 2 5" xfId="24225"/>
    <cellStyle name="Összesen 4 2 2 5 2" xfId="24226"/>
    <cellStyle name="Összesen 4 2 2 5 2 2" xfId="24227"/>
    <cellStyle name="Összesen 4 2 2 5 3" xfId="24228"/>
    <cellStyle name="Összesen 4 2 2 5 3 2" xfId="24229"/>
    <cellStyle name="Összesen 4 2 2 5 4" xfId="24230"/>
    <cellStyle name="Összesen 4 2 2 5 5" xfId="24231"/>
    <cellStyle name="Összesen 4 2 2 6" xfId="24232"/>
    <cellStyle name="Összesen 4 2 2 6 2" xfId="24233"/>
    <cellStyle name="Összesen 4 2 2 7" xfId="24234"/>
    <cellStyle name="Összesen 4 2 2 7 2" xfId="24235"/>
    <cellStyle name="Összesen 4 2 2 8" xfId="24236"/>
    <cellStyle name="Összesen 4 2 2 9" xfId="24237"/>
    <cellStyle name="Összesen 4 2 3" xfId="24238"/>
    <cellStyle name="Összesen 4 2 3 2" xfId="24239"/>
    <cellStyle name="Összesen 4 2 3 2 2" xfId="24240"/>
    <cellStyle name="Összesen 4 2 3 2 2 2" xfId="24241"/>
    <cellStyle name="Összesen 4 2 3 2 2 2 2" xfId="24242"/>
    <cellStyle name="Összesen 4 2 3 2 2 3" xfId="24243"/>
    <cellStyle name="Összesen 4 2 3 2 2 3 2" xfId="24244"/>
    <cellStyle name="Összesen 4 2 3 2 2 4" xfId="24245"/>
    <cellStyle name="Összesen 4 2 3 2 2 5" xfId="24246"/>
    <cellStyle name="Összesen 4 2 3 2 3" xfId="24247"/>
    <cellStyle name="Összesen 4 2 3 2 3 2" xfId="24248"/>
    <cellStyle name="Összesen 4 2 3 2 4" xfId="24249"/>
    <cellStyle name="Összesen 4 2 3 2 4 2" xfId="24250"/>
    <cellStyle name="Összesen 4 2 3 2 5" xfId="24251"/>
    <cellStyle name="Összesen 4 2 3 2 6" xfId="24252"/>
    <cellStyle name="Összesen 4 2 3 3" xfId="24253"/>
    <cellStyle name="Összesen 4 2 3 3 2" xfId="24254"/>
    <cellStyle name="Összesen 4 2 3 3 2 2" xfId="24255"/>
    <cellStyle name="Összesen 4 2 3 3 2 2 2" xfId="24256"/>
    <cellStyle name="Összesen 4 2 3 3 2 3" xfId="24257"/>
    <cellStyle name="Összesen 4 2 3 3 2 3 2" xfId="24258"/>
    <cellStyle name="Összesen 4 2 3 3 2 4" xfId="24259"/>
    <cellStyle name="Összesen 4 2 3 3 2 5" xfId="24260"/>
    <cellStyle name="Összesen 4 2 3 3 3" xfId="24261"/>
    <cellStyle name="Összesen 4 2 3 3 3 2" xfId="24262"/>
    <cellStyle name="Összesen 4 2 3 3 4" xfId="24263"/>
    <cellStyle name="Összesen 4 2 3 3 4 2" xfId="24264"/>
    <cellStyle name="Összesen 4 2 3 3 5" xfId="24265"/>
    <cellStyle name="Összesen 4 2 3 3 6" xfId="24266"/>
    <cellStyle name="Összesen 4 2 3 4" xfId="24267"/>
    <cellStyle name="Összesen 4 2 3 4 2" xfId="24268"/>
    <cellStyle name="Összesen 4 2 3 4 2 2" xfId="24269"/>
    <cellStyle name="Összesen 4 2 3 4 3" xfId="24270"/>
    <cellStyle name="Összesen 4 2 3 4 3 2" xfId="24271"/>
    <cellStyle name="Összesen 4 2 3 4 4" xfId="24272"/>
    <cellStyle name="Összesen 4 2 3 4 5" xfId="24273"/>
    <cellStyle name="Összesen 4 2 3 5" xfId="24274"/>
    <cellStyle name="Összesen 4 2 3 5 2" xfId="24275"/>
    <cellStyle name="Összesen 4 2 3 6" xfId="24276"/>
    <cellStyle name="Összesen 4 2 3 6 2" xfId="24277"/>
    <cellStyle name="Összesen 4 2 3 7" xfId="24278"/>
    <cellStyle name="Összesen 4 2 3 8" xfId="24279"/>
    <cellStyle name="Összesen 4 2 4" xfId="24280"/>
    <cellStyle name="Összesen 4 2 4 2" xfId="24281"/>
    <cellStyle name="Összesen 4 2 4 2 2" xfId="24282"/>
    <cellStyle name="Összesen 4 2 4 2 2 2" xfId="24283"/>
    <cellStyle name="Összesen 4 2 4 2 3" xfId="24284"/>
    <cellStyle name="Összesen 4 2 4 2 3 2" xfId="24285"/>
    <cellStyle name="Összesen 4 2 4 2 4" xfId="24286"/>
    <cellStyle name="Összesen 4 2 4 2 5" xfId="24287"/>
    <cellStyle name="Összesen 4 2 4 3" xfId="24288"/>
    <cellStyle name="Összesen 4 2 4 3 2" xfId="24289"/>
    <cellStyle name="Összesen 4 2 4 4" xfId="24290"/>
    <cellStyle name="Összesen 4 2 4 4 2" xfId="24291"/>
    <cellStyle name="Összesen 4 2 4 5" xfId="24292"/>
    <cellStyle name="Összesen 4 2 4 6" xfId="24293"/>
    <cellStyle name="Összesen 4 2 5" xfId="24294"/>
    <cellStyle name="Összesen 4 2 5 2" xfId="24295"/>
    <cellStyle name="Összesen 4 2 5 2 2" xfId="24296"/>
    <cellStyle name="Összesen 4 2 5 2 2 2" xfId="24297"/>
    <cellStyle name="Összesen 4 2 5 2 3" xfId="24298"/>
    <cellStyle name="Összesen 4 2 5 2 3 2" xfId="24299"/>
    <cellStyle name="Összesen 4 2 5 2 4" xfId="24300"/>
    <cellStyle name="Összesen 4 2 5 2 5" xfId="24301"/>
    <cellStyle name="Összesen 4 2 5 3" xfId="24302"/>
    <cellStyle name="Összesen 4 2 5 3 2" xfId="24303"/>
    <cellStyle name="Összesen 4 2 5 4" xfId="24304"/>
    <cellStyle name="Összesen 4 2 5 4 2" xfId="24305"/>
    <cellStyle name="Összesen 4 2 5 5" xfId="24306"/>
    <cellStyle name="Összesen 4 2 5 6" xfId="24307"/>
    <cellStyle name="Összesen 4 2 6" xfId="24308"/>
    <cellStyle name="Összesen 4 2 6 2" xfId="24309"/>
    <cellStyle name="Összesen 4 2 6 2 2" xfId="24310"/>
    <cellStyle name="Összesen 4 2 6 2 2 2" xfId="24311"/>
    <cellStyle name="Összesen 4 2 6 2 3" xfId="24312"/>
    <cellStyle name="Összesen 4 2 6 2 3 2" xfId="24313"/>
    <cellStyle name="Összesen 4 2 6 2 4" xfId="24314"/>
    <cellStyle name="Összesen 4 2 6 2 5" xfId="24315"/>
    <cellStyle name="Összesen 4 2 6 3" xfId="24316"/>
    <cellStyle name="Összesen 4 2 6 3 2" xfId="24317"/>
    <cellStyle name="Összesen 4 2 6 4" xfId="24318"/>
    <cellStyle name="Összesen 4 2 6 4 2" xfId="24319"/>
    <cellStyle name="Összesen 4 2 6 5" xfId="24320"/>
    <cellStyle name="Összesen 4 2 6 6" xfId="24321"/>
    <cellStyle name="Összesen 4 2 7" xfId="24322"/>
    <cellStyle name="Összesen 4 2 7 2" xfId="24323"/>
    <cellStyle name="Összesen 4 2 7 2 2" xfId="24324"/>
    <cellStyle name="Összesen 4 2 7 3" xfId="24325"/>
    <cellStyle name="Összesen 4 2 7 3 2" xfId="24326"/>
    <cellStyle name="Összesen 4 2 7 4" xfId="24327"/>
    <cellStyle name="Összesen 4 2 7 5" xfId="24328"/>
    <cellStyle name="Összesen 4 2 8" xfId="24329"/>
    <cellStyle name="Összesen 4 2 8 2" xfId="24330"/>
    <cellStyle name="Összesen 4 2 9" xfId="24331"/>
    <cellStyle name="Összesen 4 2 9 2" xfId="24332"/>
    <cellStyle name="Összesen 4 3" xfId="24333"/>
    <cellStyle name="Összesen 4 3 2" xfId="24334"/>
    <cellStyle name="Összesen 4 3 2 2" xfId="24335"/>
    <cellStyle name="Összesen 4 3 2 2 2" xfId="24336"/>
    <cellStyle name="Összesen 4 3 2 2 2 2" xfId="24337"/>
    <cellStyle name="Összesen 4 3 2 2 3" xfId="24338"/>
    <cellStyle name="Összesen 4 3 2 2 3 2" xfId="24339"/>
    <cellStyle name="Összesen 4 3 2 2 4" xfId="24340"/>
    <cellStyle name="Összesen 4 3 2 2 5" xfId="24341"/>
    <cellStyle name="Összesen 4 3 2 3" xfId="24342"/>
    <cellStyle name="Összesen 4 3 2 3 2" xfId="24343"/>
    <cellStyle name="Összesen 4 3 2 4" xfId="24344"/>
    <cellStyle name="Összesen 4 3 2 4 2" xfId="24345"/>
    <cellStyle name="Összesen 4 3 2 5" xfId="24346"/>
    <cellStyle name="Összesen 4 3 2 6" xfId="24347"/>
    <cellStyle name="Összesen 4 3 3" xfId="24348"/>
    <cellStyle name="Összesen 4 3 3 2" xfId="24349"/>
    <cellStyle name="Összesen 4 3 3 2 2" xfId="24350"/>
    <cellStyle name="Összesen 4 3 3 2 2 2" xfId="24351"/>
    <cellStyle name="Összesen 4 3 3 2 3" xfId="24352"/>
    <cellStyle name="Összesen 4 3 3 2 3 2" xfId="24353"/>
    <cellStyle name="Összesen 4 3 3 2 4" xfId="24354"/>
    <cellStyle name="Összesen 4 3 3 2 5" xfId="24355"/>
    <cellStyle name="Összesen 4 3 3 3" xfId="24356"/>
    <cellStyle name="Összesen 4 3 3 3 2" xfId="24357"/>
    <cellStyle name="Összesen 4 3 3 4" xfId="24358"/>
    <cellStyle name="Összesen 4 3 3 4 2" xfId="24359"/>
    <cellStyle name="Összesen 4 3 3 5" xfId="24360"/>
    <cellStyle name="Összesen 4 3 3 6" xfId="24361"/>
    <cellStyle name="Összesen 4 3 4" xfId="24362"/>
    <cellStyle name="Összesen 4 3 4 2" xfId="24363"/>
    <cellStyle name="Összesen 4 3 4 2 2" xfId="24364"/>
    <cellStyle name="Összesen 4 3 4 2 2 2" xfId="24365"/>
    <cellStyle name="Összesen 4 3 4 2 3" xfId="24366"/>
    <cellStyle name="Összesen 4 3 4 2 3 2" xfId="24367"/>
    <cellStyle name="Összesen 4 3 4 2 4" xfId="24368"/>
    <cellStyle name="Összesen 4 3 4 2 5" xfId="24369"/>
    <cellStyle name="Összesen 4 3 4 3" xfId="24370"/>
    <cellStyle name="Összesen 4 3 4 3 2" xfId="24371"/>
    <cellStyle name="Összesen 4 3 4 4" xfId="24372"/>
    <cellStyle name="Összesen 4 3 4 4 2" xfId="24373"/>
    <cellStyle name="Összesen 4 3 4 5" xfId="24374"/>
    <cellStyle name="Összesen 4 3 4 6" xfId="24375"/>
    <cellStyle name="Összesen 4 3 5" xfId="24376"/>
    <cellStyle name="Összesen 4 3 5 2" xfId="24377"/>
    <cellStyle name="Összesen 4 3 5 2 2" xfId="24378"/>
    <cellStyle name="Összesen 4 3 5 3" xfId="24379"/>
    <cellStyle name="Összesen 4 3 5 3 2" xfId="24380"/>
    <cellStyle name="Összesen 4 3 5 4" xfId="24381"/>
    <cellStyle name="Összesen 4 3 5 5" xfId="24382"/>
    <cellStyle name="Összesen 4 3 6" xfId="24383"/>
    <cellStyle name="Összesen 4 3 6 2" xfId="24384"/>
    <cellStyle name="Összesen 4 3 7" xfId="24385"/>
    <cellStyle name="Összesen 4 3 7 2" xfId="24386"/>
    <cellStyle name="Összesen 4 3 8" xfId="24387"/>
    <cellStyle name="Összesen 4 3 9" xfId="24388"/>
    <cellStyle name="Összesen 4 4" xfId="24389"/>
    <cellStyle name="Összesen 4 4 2" xfId="24390"/>
    <cellStyle name="Összesen 4 4 2 2" xfId="24391"/>
    <cellStyle name="Összesen 4 4 2 2 2" xfId="24392"/>
    <cellStyle name="Összesen 4 4 2 2 2 2" xfId="24393"/>
    <cellStyle name="Összesen 4 4 2 2 3" xfId="24394"/>
    <cellStyle name="Összesen 4 4 2 2 3 2" xfId="24395"/>
    <cellStyle name="Összesen 4 4 2 2 4" xfId="24396"/>
    <cellStyle name="Összesen 4 4 2 2 5" xfId="24397"/>
    <cellStyle name="Összesen 4 4 2 3" xfId="24398"/>
    <cellStyle name="Összesen 4 4 2 3 2" xfId="24399"/>
    <cellStyle name="Összesen 4 4 2 4" xfId="24400"/>
    <cellStyle name="Összesen 4 4 2 4 2" xfId="24401"/>
    <cellStyle name="Összesen 4 4 2 5" xfId="24402"/>
    <cellStyle name="Összesen 4 4 2 6" xfId="24403"/>
    <cellStyle name="Összesen 4 4 3" xfId="24404"/>
    <cellStyle name="Összesen 4 4 3 2" xfId="24405"/>
    <cellStyle name="Összesen 4 4 3 2 2" xfId="24406"/>
    <cellStyle name="Összesen 4 4 3 2 2 2" xfId="24407"/>
    <cellStyle name="Összesen 4 4 3 2 3" xfId="24408"/>
    <cellStyle name="Összesen 4 4 3 2 3 2" xfId="24409"/>
    <cellStyle name="Összesen 4 4 3 2 4" xfId="24410"/>
    <cellStyle name="Összesen 4 4 3 2 5" xfId="24411"/>
    <cellStyle name="Összesen 4 4 3 3" xfId="24412"/>
    <cellStyle name="Összesen 4 4 3 3 2" xfId="24413"/>
    <cellStyle name="Összesen 4 4 3 4" xfId="24414"/>
    <cellStyle name="Összesen 4 4 3 4 2" xfId="24415"/>
    <cellStyle name="Összesen 4 4 3 5" xfId="24416"/>
    <cellStyle name="Összesen 4 4 3 6" xfId="24417"/>
    <cellStyle name="Összesen 4 4 4" xfId="24418"/>
    <cellStyle name="Összesen 4 4 4 2" xfId="24419"/>
    <cellStyle name="Összesen 4 4 4 2 2" xfId="24420"/>
    <cellStyle name="Összesen 4 4 4 3" xfId="24421"/>
    <cellStyle name="Összesen 4 4 4 3 2" xfId="24422"/>
    <cellStyle name="Összesen 4 4 4 4" xfId="24423"/>
    <cellStyle name="Összesen 4 4 4 5" xfId="24424"/>
    <cellStyle name="Összesen 4 4 5" xfId="24425"/>
    <cellStyle name="Összesen 4 4 5 2" xfId="24426"/>
    <cellStyle name="Összesen 4 4 6" xfId="24427"/>
    <cellStyle name="Összesen 4 4 6 2" xfId="24428"/>
    <cellStyle name="Összesen 4 4 7" xfId="24429"/>
    <cellStyle name="Összesen 4 4 8" xfId="24430"/>
    <cellStyle name="Összesen 4 5" xfId="24431"/>
    <cellStyle name="Összesen 4 5 2" xfId="24432"/>
    <cellStyle name="Összesen 4 5 2 2" xfId="24433"/>
    <cellStyle name="Összesen 4 5 2 2 2" xfId="24434"/>
    <cellStyle name="Összesen 4 5 2 3" xfId="24435"/>
    <cellStyle name="Összesen 4 5 2 3 2" xfId="24436"/>
    <cellStyle name="Összesen 4 5 2 4" xfId="24437"/>
    <cellStyle name="Összesen 4 5 2 5" xfId="24438"/>
    <cellStyle name="Összesen 4 5 3" xfId="24439"/>
    <cellStyle name="Összesen 4 5 3 2" xfId="24440"/>
    <cellStyle name="Összesen 4 5 4" xfId="24441"/>
    <cellStyle name="Összesen 4 5 4 2" xfId="24442"/>
    <cellStyle name="Összesen 4 5 5" xfId="24443"/>
    <cellStyle name="Összesen 4 5 6" xfId="24444"/>
    <cellStyle name="Összesen 4 6" xfId="24445"/>
    <cellStyle name="Összesen 4 6 2" xfId="24446"/>
    <cellStyle name="Összesen 4 6 2 2" xfId="24447"/>
    <cellStyle name="Összesen 4 6 2 2 2" xfId="24448"/>
    <cellStyle name="Összesen 4 6 2 3" xfId="24449"/>
    <cellStyle name="Összesen 4 6 2 3 2" xfId="24450"/>
    <cellStyle name="Összesen 4 6 2 4" xfId="24451"/>
    <cellStyle name="Összesen 4 6 2 5" xfId="24452"/>
    <cellStyle name="Összesen 4 6 3" xfId="24453"/>
    <cellStyle name="Összesen 4 6 3 2" xfId="24454"/>
    <cellStyle name="Összesen 4 6 4" xfId="24455"/>
    <cellStyle name="Összesen 4 6 4 2" xfId="24456"/>
    <cellStyle name="Összesen 4 6 5" xfId="24457"/>
    <cellStyle name="Összesen 4 6 6" xfId="24458"/>
    <cellStyle name="Összesen 4 7" xfId="24459"/>
    <cellStyle name="Összesen 4 7 2" xfId="24460"/>
    <cellStyle name="Összesen 4 7 2 2" xfId="24461"/>
    <cellStyle name="Összesen 4 7 2 2 2" xfId="24462"/>
    <cellStyle name="Összesen 4 7 2 3" xfId="24463"/>
    <cellStyle name="Összesen 4 7 2 3 2" xfId="24464"/>
    <cellStyle name="Összesen 4 7 2 4" xfId="24465"/>
    <cellStyle name="Összesen 4 7 2 5" xfId="24466"/>
    <cellStyle name="Összesen 4 7 3" xfId="24467"/>
    <cellStyle name="Összesen 4 7 3 2" xfId="24468"/>
    <cellStyle name="Összesen 4 7 4" xfId="24469"/>
    <cellStyle name="Összesen 4 7 4 2" xfId="24470"/>
    <cellStyle name="Összesen 4 7 5" xfId="24471"/>
    <cellStyle name="Összesen 4 7 6" xfId="24472"/>
    <cellStyle name="Összesen 4 8" xfId="24473"/>
    <cellStyle name="Összesen 4 8 2" xfId="24474"/>
    <cellStyle name="Összesen 4 8 2 2" xfId="24475"/>
    <cellStyle name="Összesen 4 8 3" xfId="24476"/>
    <cellStyle name="Összesen 4 8 3 2" xfId="24477"/>
    <cellStyle name="Összesen 4 8 4" xfId="24478"/>
    <cellStyle name="Összesen 4 8 5" xfId="24479"/>
    <cellStyle name="Összesen 4 9" xfId="24480"/>
    <cellStyle name="Összesen 4 9 2" xfId="24481"/>
    <cellStyle name="Összesen 5" xfId="24482"/>
    <cellStyle name="Összesen 5 2" xfId="24483"/>
    <cellStyle name="Összesen 5 2 2" xfId="24484"/>
    <cellStyle name="Összesen 5 2 2 2" xfId="24485"/>
    <cellStyle name="Összesen 5 2 2 2 2" xfId="24486"/>
    <cellStyle name="Összesen 5 2 2 3" xfId="24487"/>
    <cellStyle name="Összesen 5 2 2 3 2" xfId="24488"/>
    <cellStyle name="Összesen 5 2 2 4" xfId="24489"/>
    <cellStyle name="Összesen 5 2 2 5" xfId="24490"/>
    <cellStyle name="Összesen 5 2 3" xfId="24491"/>
    <cellStyle name="Összesen 5 2 3 2" xfId="24492"/>
    <cellStyle name="Összesen 5 2 4" xfId="24493"/>
    <cellStyle name="Összesen 5 2 4 2" xfId="24494"/>
    <cellStyle name="Összesen 5 2 5" xfId="24495"/>
    <cellStyle name="Összesen 5 2 6" xfId="24496"/>
    <cellStyle name="Összesen 5 3" xfId="24497"/>
    <cellStyle name="Összesen 5 3 2" xfId="24498"/>
    <cellStyle name="Összesen 5 3 2 2" xfId="24499"/>
    <cellStyle name="Összesen 5 3 2 2 2" xfId="24500"/>
    <cellStyle name="Összesen 5 3 2 3" xfId="24501"/>
    <cellStyle name="Összesen 5 3 2 3 2" xfId="24502"/>
    <cellStyle name="Összesen 5 3 2 4" xfId="24503"/>
    <cellStyle name="Összesen 5 3 2 5" xfId="24504"/>
    <cellStyle name="Összesen 5 3 3" xfId="24505"/>
    <cellStyle name="Összesen 5 3 3 2" xfId="24506"/>
    <cellStyle name="Összesen 5 3 4" xfId="24507"/>
    <cellStyle name="Összesen 5 3 4 2" xfId="24508"/>
    <cellStyle name="Összesen 5 3 5" xfId="24509"/>
    <cellStyle name="Összesen 5 3 6" xfId="24510"/>
    <cellStyle name="Összesen 5 4" xfId="24511"/>
    <cellStyle name="Összesen 5 4 2" xfId="24512"/>
    <cellStyle name="Összesen 5 4 2 2" xfId="24513"/>
    <cellStyle name="Összesen 5 4 2 2 2" xfId="24514"/>
    <cellStyle name="Összesen 5 4 2 3" xfId="24515"/>
    <cellStyle name="Összesen 5 4 2 3 2" xfId="24516"/>
    <cellStyle name="Összesen 5 4 2 4" xfId="24517"/>
    <cellStyle name="Összesen 5 4 2 5" xfId="24518"/>
    <cellStyle name="Összesen 5 4 3" xfId="24519"/>
    <cellStyle name="Összesen 5 4 3 2" xfId="24520"/>
    <cellStyle name="Összesen 5 4 4" xfId="24521"/>
    <cellStyle name="Összesen 5 4 4 2" xfId="24522"/>
    <cellStyle name="Összesen 5 4 5" xfId="24523"/>
    <cellStyle name="Összesen 5 4 6" xfId="24524"/>
    <cellStyle name="Összesen 5 5" xfId="24525"/>
    <cellStyle name="Összesen 5 5 2" xfId="24526"/>
    <cellStyle name="Összesen 5 5 2 2" xfId="24527"/>
    <cellStyle name="Összesen 5 5 3" xfId="24528"/>
    <cellStyle name="Összesen 5 5 3 2" xfId="24529"/>
    <cellStyle name="Összesen 5 5 4" xfId="24530"/>
    <cellStyle name="Összesen 5 5 5" xfId="24531"/>
    <cellStyle name="Összesen 5 6" xfId="24532"/>
    <cellStyle name="Összesen 5 6 2" xfId="24533"/>
    <cellStyle name="Összesen 5 7" xfId="24534"/>
    <cellStyle name="Összesen 5 7 2" xfId="24535"/>
    <cellStyle name="Összesen 5 8" xfId="24536"/>
    <cellStyle name="Összesen 5 9" xfId="24537"/>
    <cellStyle name="Összesen 6" xfId="24538"/>
    <cellStyle name="Összesen 6 2" xfId="24539"/>
    <cellStyle name="Összesen 6 2 2" xfId="24540"/>
    <cellStyle name="Összesen 6 2 2 2" xfId="24541"/>
    <cellStyle name="Összesen 6 2 3" xfId="24542"/>
    <cellStyle name="Összesen 6 2 3 2" xfId="24543"/>
    <cellStyle name="Összesen 6 2 4" xfId="24544"/>
    <cellStyle name="Összesen 6 2 5" xfId="24545"/>
    <cellStyle name="Összesen 6 3" xfId="24546"/>
    <cellStyle name="Összesen 6 3 2" xfId="24547"/>
    <cellStyle name="Összesen 6 4" xfId="24548"/>
    <cellStyle name="Összesen 6 4 2" xfId="24549"/>
    <cellStyle name="Összesen 6 5" xfId="24550"/>
    <cellStyle name="Összesen 6 6" xfId="24551"/>
    <cellStyle name="Összesen 7" xfId="24552"/>
    <cellStyle name="Összesen 7 2" xfId="24553"/>
    <cellStyle name="Összesen 7 2 2" xfId="24554"/>
    <cellStyle name="Összesen 7 2 2 2" xfId="24555"/>
    <cellStyle name="Összesen 7 2 3" xfId="24556"/>
    <cellStyle name="Összesen 7 2 3 2" xfId="24557"/>
    <cellStyle name="Összesen 7 2 4" xfId="24558"/>
    <cellStyle name="Összesen 7 2 5" xfId="24559"/>
    <cellStyle name="Összesen 7 3" xfId="24560"/>
    <cellStyle name="Összesen 7 3 2" xfId="24561"/>
    <cellStyle name="Összesen 7 4" xfId="24562"/>
    <cellStyle name="Összesen 7 4 2" xfId="24563"/>
    <cellStyle name="Összesen 7 5" xfId="24564"/>
    <cellStyle name="Összesen 7 6" xfId="24565"/>
    <cellStyle name="Összesen 8" xfId="24566"/>
    <cellStyle name="Összesen 8 2" xfId="24567"/>
    <cellStyle name="Összesen 8 2 2" xfId="24568"/>
    <cellStyle name="Összesen 8 2 2 2" xfId="24569"/>
    <cellStyle name="Összesen 8 2 3" xfId="24570"/>
    <cellStyle name="Összesen 8 2 3 2" xfId="24571"/>
    <cellStyle name="Összesen 8 2 4" xfId="24572"/>
    <cellStyle name="Összesen 8 2 5" xfId="24573"/>
    <cellStyle name="Összesen 8 3" xfId="24574"/>
    <cellStyle name="Összesen 8 3 2" xfId="24575"/>
    <cellStyle name="Összesen 8 4" xfId="24576"/>
    <cellStyle name="Összesen 8 4 2" xfId="24577"/>
    <cellStyle name="Összesen 8 5" xfId="24578"/>
    <cellStyle name="Összesen 8 6" xfId="24579"/>
    <cellStyle name="Összesen 9" xfId="24580"/>
    <cellStyle name="Összesen 9 2" xfId="24581"/>
    <cellStyle name="Összesen 9 2 2" xfId="24582"/>
    <cellStyle name="Összesen 9 2 2 2" xfId="24583"/>
    <cellStyle name="Összesen 9 2 3" xfId="24584"/>
    <cellStyle name="Összesen 9 2 3 2" xfId="24585"/>
    <cellStyle name="Összesen 9 2 4" xfId="24586"/>
    <cellStyle name="Összesen 9 2 5" xfId="24587"/>
    <cellStyle name="Összesen 9 3" xfId="24588"/>
    <cellStyle name="Összesen 9 3 2" xfId="24589"/>
    <cellStyle name="Összesen 9 4" xfId="24590"/>
    <cellStyle name="Összesen 9 4 2" xfId="24591"/>
    <cellStyle name="Összesen 9 5" xfId="24592"/>
    <cellStyle name="Összesen 9 6" xfId="24593"/>
    <cellStyle name="Output" xfId="13" builtinId="21" customBuiltin="1"/>
    <cellStyle name="Output 2" xfId="24594"/>
    <cellStyle name="Output 2 10" xfId="24595"/>
    <cellStyle name="Output 2 10 2" xfId="24596"/>
    <cellStyle name="Output 2 10 2 2" xfId="24597"/>
    <cellStyle name="Output 2 10 2 2 2" xfId="24598"/>
    <cellStyle name="Output 2 10 2 3" xfId="24599"/>
    <cellStyle name="Output 2 10 2 3 2" xfId="24600"/>
    <cellStyle name="Output 2 10 2 4" xfId="24601"/>
    <cellStyle name="Output 2 10 2 5" xfId="24602"/>
    <cellStyle name="Output 2 10 3" xfId="24603"/>
    <cellStyle name="Output 2 10 3 2" xfId="24604"/>
    <cellStyle name="Output 2 10 4" xfId="24605"/>
    <cellStyle name="Output 2 10 4 2" xfId="24606"/>
    <cellStyle name="Output 2 10 5" xfId="24607"/>
    <cellStyle name="Output 2 10 6" xfId="24608"/>
    <cellStyle name="Output 2 11" xfId="24609"/>
    <cellStyle name="Output 2 11 2" xfId="24610"/>
    <cellStyle name="Output 2 11 2 2" xfId="24611"/>
    <cellStyle name="Output 2 11 3" xfId="24612"/>
    <cellStyle name="Output 2 11 3 2" xfId="24613"/>
    <cellStyle name="Output 2 11 4" xfId="24614"/>
    <cellStyle name="Output 2 11 5" xfId="24615"/>
    <cellStyle name="Output 2 12" xfId="24616"/>
    <cellStyle name="Output 2 12 2" xfId="24617"/>
    <cellStyle name="Output 2 12 2 2" xfId="24618"/>
    <cellStyle name="Output 2 12 3" xfId="24619"/>
    <cellStyle name="Output 2 12 3 2" xfId="24620"/>
    <cellStyle name="Output 2 12 4" xfId="24621"/>
    <cellStyle name="Output 2 12 5" xfId="24622"/>
    <cellStyle name="Output 2 13" xfId="24623"/>
    <cellStyle name="Output 2 13 2" xfId="24624"/>
    <cellStyle name="Output 2 13 2 2" xfId="24625"/>
    <cellStyle name="Output 2 13 3" xfId="24626"/>
    <cellStyle name="Output 2 13 3 2" xfId="24627"/>
    <cellStyle name="Output 2 13 4" xfId="24628"/>
    <cellStyle name="Output 2 13 5" xfId="24629"/>
    <cellStyle name="Output 2 14" xfId="24630"/>
    <cellStyle name="Output 2 14 2" xfId="24631"/>
    <cellStyle name="Output 2 14 2 2" xfId="24632"/>
    <cellStyle name="Output 2 14 3" xfId="24633"/>
    <cellStyle name="Output 2 14 3 2" xfId="24634"/>
    <cellStyle name="Output 2 14 4" xfId="24635"/>
    <cellStyle name="Output 2 14 5" xfId="24636"/>
    <cellStyle name="Output 2 15" xfId="24637"/>
    <cellStyle name="Output 2 15 2" xfId="24638"/>
    <cellStyle name="Output 2 15 2 2" xfId="24639"/>
    <cellStyle name="Output 2 15 3" xfId="24640"/>
    <cellStyle name="Output 2 15 3 2" xfId="24641"/>
    <cellStyle name="Output 2 15 4" xfId="24642"/>
    <cellStyle name="Output 2 15 5" xfId="24643"/>
    <cellStyle name="Output 2 16" xfId="24644"/>
    <cellStyle name="Output 2 16 2" xfId="24645"/>
    <cellStyle name="Output 2 16 2 2" xfId="24646"/>
    <cellStyle name="Output 2 16 3" xfId="24647"/>
    <cellStyle name="Output 2 16 3 2" xfId="24648"/>
    <cellStyle name="Output 2 16 4" xfId="24649"/>
    <cellStyle name="Output 2 17" xfId="24650"/>
    <cellStyle name="Output 2 17 2" xfId="24651"/>
    <cellStyle name="Output 2 17 2 2" xfId="24652"/>
    <cellStyle name="Output 2 17 3" xfId="24653"/>
    <cellStyle name="Output 2 17 3 2" xfId="24654"/>
    <cellStyle name="Output 2 17 4" xfId="24655"/>
    <cellStyle name="Output 2 17 5" xfId="24656"/>
    <cellStyle name="Output 2 18" xfId="24657"/>
    <cellStyle name="Output 2 18 2" xfId="24658"/>
    <cellStyle name="Output 2 18 2 2" xfId="24659"/>
    <cellStyle name="Output 2 18 3" xfId="24660"/>
    <cellStyle name="Output 2 18 3 2" xfId="24661"/>
    <cellStyle name="Output 2 18 4" xfId="24662"/>
    <cellStyle name="Output 2 2" xfId="24663"/>
    <cellStyle name="Output 2 2 10" xfId="24664"/>
    <cellStyle name="Output 2 2 10 2" xfId="24665"/>
    <cellStyle name="Output 2 2 10 2 2" xfId="24666"/>
    <cellStyle name="Output 2 2 10 3" xfId="24667"/>
    <cellStyle name="Output 2 2 10 3 2" xfId="24668"/>
    <cellStyle name="Output 2 2 10 4" xfId="24669"/>
    <cellStyle name="Output 2 2 10 5" xfId="24670"/>
    <cellStyle name="Output 2 2 11" xfId="24671"/>
    <cellStyle name="Output 2 2 11 2" xfId="24672"/>
    <cellStyle name="Output 2 2 11 2 2" xfId="24673"/>
    <cellStyle name="Output 2 2 11 3" xfId="24674"/>
    <cellStyle name="Output 2 2 11 3 2" xfId="24675"/>
    <cellStyle name="Output 2 2 11 4" xfId="24676"/>
    <cellStyle name="Output 2 2 11 5" xfId="24677"/>
    <cellStyle name="Output 2 2 12" xfId="24678"/>
    <cellStyle name="Output 2 2 12 2" xfId="24679"/>
    <cellStyle name="Output 2 2 12 2 2" xfId="24680"/>
    <cellStyle name="Output 2 2 12 3" xfId="24681"/>
    <cellStyle name="Output 2 2 12 3 2" xfId="24682"/>
    <cellStyle name="Output 2 2 12 4" xfId="24683"/>
    <cellStyle name="Output 2 2 12 5" xfId="24684"/>
    <cellStyle name="Output 2 2 13" xfId="24685"/>
    <cellStyle name="Output 2 2 13 2" xfId="24686"/>
    <cellStyle name="Output 2 2 13 2 2" xfId="24687"/>
    <cellStyle name="Output 2 2 13 3" xfId="24688"/>
    <cellStyle name="Output 2 2 13 3 2" xfId="24689"/>
    <cellStyle name="Output 2 2 13 4" xfId="24690"/>
    <cellStyle name="Output 2 2 13 5" xfId="24691"/>
    <cellStyle name="Output 2 2 14" xfId="24692"/>
    <cellStyle name="Output 2 2 14 2" xfId="24693"/>
    <cellStyle name="Output 2 2 14 2 2" xfId="24694"/>
    <cellStyle name="Output 2 2 14 3" xfId="24695"/>
    <cellStyle name="Output 2 2 14 3 2" xfId="24696"/>
    <cellStyle name="Output 2 2 14 4" xfId="24697"/>
    <cellStyle name="Output 2 2 14 5" xfId="24698"/>
    <cellStyle name="Output 2 2 15" xfId="24699"/>
    <cellStyle name="Output 2 2 15 2" xfId="24700"/>
    <cellStyle name="Output 2 2 15 2 2" xfId="24701"/>
    <cellStyle name="Output 2 2 15 3" xfId="24702"/>
    <cellStyle name="Output 2 2 15 3 2" xfId="24703"/>
    <cellStyle name="Output 2 2 15 4" xfId="24704"/>
    <cellStyle name="Output 2 2 15 5" xfId="24705"/>
    <cellStyle name="Output 2 2 16" xfId="24706"/>
    <cellStyle name="Output 2 2 16 2" xfId="24707"/>
    <cellStyle name="Output 2 2 16 2 2" xfId="24708"/>
    <cellStyle name="Output 2 2 16 3" xfId="24709"/>
    <cellStyle name="Output 2 2 16 3 2" xfId="24710"/>
    <cellStyle name="Output 2 2 16 4" xfId="24711"/>
    <cellStyle name="Output 2 2 17" xfId="24712"/>
    <cellStyle name="Output 2 2 17 2" xfId="24713"/>
    <cellStyle name="Output 2 2 17 2 2" xfId="24714"/>
    <cellStyle name="Output 2 2 17 3" xfId="24715"/>
    <cellStyle name="Output 2 2 17 3 2" xfId="24716"/>
    <cellStyle name="Output 2 2 17 4" xfId="24717"/>
    <cellStyle name="Output 2 2 17 5" xfId="24718"/>
    <cellStyle name="Output 2 2 18" xfId="24719"/>
    <cellStyle name="Output 2 2 18 2" xfId="24720"/>
    <cellStyle name="Output 2 2 18 2 2" xfId="24721"/>
    <cellStyle name="Output 2 2 18 3" xfId="24722"/>
    <cellStyle name="Output 2 2 18 3 2" xfId="24723"/>
    <cellStyle name="Output 2 2 18 4" xfId="24724"/>
    <cellStyle name="Output 2 2 19" xfId="24725"/>
    <cellStyle name="Output 2 2 19 2" xfId="24726"/>
    <cellStyle name="Output 2 2 19 2 2" xfId="24727"/>
    <cellStyle name="Output 2 2 19 3" xfId="24728"/>
    <cellStyle name="Output 2 2 19 3 2" xfId="24729"/>
    <cellStyle name="Output 2 2 19 4" xfId="24730"/>
    <cellStyle name="Output 2 2 19 5" xfId="24731"/>
    <cellStyle name="Output 2 2 2" xfId="24732"/>
    <cellStyle name="Output 2 2 2 10" xfId="24733"/>
    <cellStyle name="Output 2 2 2 10 2" xfId="24734"/>
    <cellStyle name="Output 2 2 2 11" xfId="24735"/>
    <cellStyle name="Output 2 2 2 2" xfId="24736"/>
    <cellStyle name="Output 2 2 2 2 10" xfId="24737"/>
    <cellStyle name="Output 2 2 2 2 2" xfId="24738"/>
    <cellStyle name="Output 2 2 2 2 2 2" xfId="24739"/>
    <cellStyle name="Output 2 2 2 2 2 2 2" xfId="24740"/>
    <cellStyle name="Output 2 2 2 2 2 2 2 2" xfId="24741"/>
    <cellStyle name="Output 2 2 2 2 2 2 2 2 2" xfId="24742"/>
    <cellStyle name="Output 2 2 2 2 2 2 2 3" xfId="24743"/>
    <cellStyle name="Output 2 2 2 2 2 2 2 3 2" xfId="24744"/>
    <cellStyle name="Output 2 2 2 2 2 2 2 4" xfId="24745"/>
    <cellStyle name="Output 2 2 2 2 2 2 2 5" xfId="24746"/>
    <cellStyle name="Output 2 2 2 2 2 2 3" xfId="24747"/>
    <cellStyle name="Output 2 2 2 2 2 2 3 2" xfId="24748"/>
    <cellStyle name="Output 2 2 2 2 2 2 4" xfId="24749"/>
    <cellStyle name="Output 2 2 2 2 2 2 4 2" xfId="24750"/>
    <cellStyle name="Output 2 2 2 2 2 2 5" xfId="24751"/>
    <cellStyle name="Output 2 2 2 2 2 2 6" xfId="24752"/>
    <cellStyle name="Output 2 2 2 2 2 3" xfId="24753"/>
    <cellStyle name="Output 2 2 2 2 2 3 2" xfId="24754"/>
    <cellStyle name="Output 2 2 2 2 2 3 2 2" xfId="24755"/>
    <cellStyle name="Output 2 2 2 2 2 3 2 2 2" xfId="24756"/>
    <cellStyle name="Output 2 2 2 2 2 3 2 3" xfId="24757"/>
    <cellStyle name="Output 2 2 2 2 2 3 2 3 2" xfId="24758"/>
    <cellStyle name="Output 2 2 2 2 2 3 2 4" xfId="24759"/>
    <cellStyle name="Output 2 2 2 2 2 3 2 5" xfId="24760"/>
    <cellStyle name="Output 2 2 2 2 2 3 3" xfId="24761"/>
    <cellStyle name="Output 2 2 2 2 2 3 3 2" xfId="24762"/>
    <cellStyle name="Output 2 2 2 2 2 3 4" xfId="24763"/>
    <cellStyle name="Output 2 2 2 2 2 3 4 2" xfId="24764"/>
    <cellStyle name="Output 2 2 2 2 2 3 5" xfId="24765"/>
    <cellStyle name="Output 2 2 2 2 2 3 6" xfId="24766"/>
    <cellStyle name="Output 2 2 2 2 2 4" xfId="24767"/>
    <cellStyle name="Output 2 2 2 2 2 4 2" xfId="24768"/>
    <cellStyle name="Output 2 2 2 2 2 4 2 2" xfId="24769"/>
    <cellStyle name="Output 2 2 2 2 2 4 2 2 2" xfId="24770"/>
    <cellStyle name="Output 2 2 2 2 2 4 2 3" xfId="24771"/>
    <cellStyle name="Output 2 2 2 2 2 4 2 3 2" xfId="24772"/>
    <cellStyle name="Output 2 2 2 2 2 4 2 4" xfId="24773"/>
    <cellStyle name="Output 2 2 2 2 2 4 2 5" xfId="24774"/>
    <cellStyle name="Output 2 2 2 2 2 4 3" xfId="24775"/>
    <cellStyle name="Output 2 2 2 2 2 4 3 2" xfId="24776"/>
    <cellStyle name="Output 2 2 2 2 2 4 4" xfId="24777"/>
    <cellStyle name="Output 2 2 2 2 2 4 4 2" xfId="24778"/>
    <cellStyle name="Output 2 2 2 2 2 4 5" xfId="24779"/>
    <cellStyle name="Output 2 2 2 2 2 4 6" xfId="24780"/>
    <cellStyle name="Output 2 2 2 2 2 5" xfId="24781"/>
    <cellStyle name="Output 2 2 2 2 2 5 2" xfId="24782"/>
    <cellStyle name="Output 2 2 2 2 2 5 2 2" xfId="24783"/>
    <cellStyle name="Output 2 2 2 2 2 5 3" xfId="24784"/>
    <cellStyle name="Output 2 2 2 2 2 5 3 2" xfId="24785"/>
    <cellStyle name="Output 2 2 2 2 2 5 4" xfId="24786"/>
    <cellStyle name="Output 2 2 2 2 2 5 5" xfId="24787"/>
    <cellStyle name="Output 2 2 2 2 2 6" xfId="24788"/>
    <cellStyle name="Output 2 2 2 2 2 6 2" xfId="24789"/>
    <cellStyle name="Output 2 2 2 2 2 7" xfId="24790"/>
    <cellStyle name="Output 2 2 2 2 2 7 2" xfId="24791"/>
    <cellStyle name="Output 2 2 2 2 2 8" xfId="24792"/>
    <cellStyle name="Output 2 2 2 2 2 9" xfId="24793"/>
    <cellStyle name="Output 2 2 2 2 3" xfId="24794"/>
    <cellStyle name="Output 2 2 2 2 3 2" xfId="24795"/>
    <cellStyle name="Output 2 2 2 2 3 2 2" xfId="24796"/>
    <cellStyle name="Output 2 2 2 2 3 2 2 2" xfId="24797"/>
    <cellStyle name="Output 2 2 2 2 3 2 2 2 2" xfId="24798"/>
    <cellStyle name="Output 2 2 2 2 3 2 2 3" xfId="24799"/>
    <cellStyle name="Output 2 2 2 2 3 2 2 3 2" xfId="24800"/>
    <cellStyle name="Output 2 2 2 2 3 2 2 4" xfId="24801"/>
    <cellStyle name="Output 2 2 2 2 3 2 2 5" xfId="24802"/>
    <cellStyle name="Output 2 2 2 2 3 2 3" xfId="24803"/>
    <cellStyle name="Output 2 2 2 2 3 2 3 2" xfId="24804"/>
    <cellStyle name="Output 2 2 2 2 3 2 4" xfId="24805"/>
    <cellStyle name="Output 2 2 2 2 3 2 4 2" xfId="24806"/>
    <cellStyle name="Output 2 2 2 2 3 2 5" xfId="24807"/>
    <cellStyle name="Output 2 2 2 2 3 2 6" xfId="24808"/>
    <cellStyle name="Output 2 2 2 2 3 3" xfId="24809"/>
    <cellStyle name="Output 2 2 2 2 3 3 2" xfId="24810"/>
    <cellStyle name="Output 2 2 2 2 3 3 2 2" xfId="24811"/>
    <cellStyle name="Output 2 2 2 2 3 3 2 2 2" xfId="24812"/>
    <cellStyle name="Output 2 2 2 2 3 3 2 3" xfId="24813"/>
    <cellStyle name="Output 2 2 2 2 3 3 2 3 2" xfId="24814"/>
    <cellStyle name="Output 2 2 2 2 3 3 2 4" xfId="24815"/>
    <cellStyle name="Output 2 2 2 2 3 3 2 5" xfId="24816"/>
    <cellStyle name="Output 2 2 2 2 3 3 3" xfId="24817"/>
    <cellStyle name="Output 2 2 2 2 3 3 3 2" xfId="24818"/>
    <cellStyle name="Output 2 2 2 2 3 3 4" xfId="24819"/>
    <cellStyle name="Output 2 2 2 2 3 3 4 2" xfId="24820"/>
    <cellStyle name="Output 2 2 2 2 3 3 5" xfId="24821"/>
    <cellStyle name="Output 2 2 2 2 3 3 6" xfId="24822"/>
    <cellStyle name="Output 2 2 2 2 3 4" xfId="24823"/>
    <cellStyle name="Output 2 2 2 2 3 4 2" xfId="24824"/>
    <cellStyle name="Output 2 2 2 2 3 4 2 2" xfId="24825"/>
    <cellStyle name="Output 2 2 2 2 3 4 3" xfId="24826"/>
    <cellStyle name="Output 2 2 2 2 3 4 3 2" xfId="24827"/>
    <cellStyle name="Output 2 2 2 2 3 4 4" xfId="24828"/>
    <cellStyle name="Output 2 2 2 2 3 4 5" xfId="24829"/>
    <cellStyle name="Output 2 2 2 2 3 5" xfId="24830"/>
    <cellStyle name="Output 2 2 2 2 3 5 2" xfId="24831"/>
    <cellStyle name="Output 2 2 2 2 3 6" xfId="24832"/>
    <cellStyle name="Output 2 2 2 2 3 6 2" xfId="24833"/>
    <cellStyle name="Output 2 2 2 2 3 7" xfId="24834"/>
    <cellStyle name="Output 2 2 2 2 3 8" xfId="24835"/>
    <cellStyle name="Output 2 2 2 2 4" xfId="24836"/>
    <cellStyle name="Output 2 2 2 2 4 2" xfId="24837"/>
    <cellStyle name="Output 2 2 2 2 4 2 2" xfId="24838"/>
    <cellStyle name="Output 2 2 2 2 4 2 2 2" xfId="24839"/>
    <cellStyle name="Output 2 2 2 2 4 2 3" xfId="24840"/>
    <cellStyle name="Output 2 2 2 2 4 2 3 2" xfId="24841"/>
    <cellStyle name="Output 2 2 2 2 4 2 4" xfId="24842"/>
    <cellStyle name="Output 2 2 2 2 4 2 5" xfId="24843"/>
    <cellStyle name="Output 2 2 2 2 4 3" xfId="24844"/>
    <cellStyle name="Output 2 2 2 2 4 3 2" xfId="24845"/>
    <cellStyle name="Output 2 2 2 2 4 4" xfId="24846"/>
    <cellStyle name="Output 2 2 2 2 4 4 2" xfId="24847"/>
    <cellStyle name="Output 2 2 2 2 4 5" xfId="24848"/>
    <cellStyle name="Output 2 2 2 2 4 6" xfId="24849"/>
    <cellStyle name="Output 2 2 2 2 5" xfId="24850"/>
    <cellStyle name="Output 2 2 2 2 5 2" xfId="24851"/>
    <cellStyle name="Output 2 2 2 2 5 2 2" xfId="24852"/>
    <cellStyle name="Output 2 2 2 2 5 2 2 2" xfId="24853"/>
    <cellStyle name="Output 2 2 2 2 5 2 3" xfId="24854"/>
    <cellStyle name="Output 2 2 2 2 5 2 3 2" xfId="24855"/>
    <cellStyle name="Output 2 2 2 2 5 2 4" xfId="24856"/>
    <cellStyle name="Output 2 2 2 2 5 2 5" xfId="24857"/>
    <cellStyle name="Output 2 2 2 2 5 3" xfId="24858"/>
    <cellStyle name="Output 2 2 2 2 5 3 2" xfId="24859"/>
    <cellStyle name="Output 2 2 2 2 5 4" xfId="24860"/>
    <cellStyle name="Output 2 2 2 2 5 4 2" xfId="24861"/>
    <cellStyle name="Output 2 2 2 2 5 5" xfId="24862"/>
    <cellStyle name="Output 2 2 2 2 5 6" xfId="24863"/>
    <cellStyle name="Output 2 2 2 2 6" xfId="24864"/>
    <cellStyle name="Output 2 2 2 2 6 2" xfId="24865"/>
    <cellStyle name="Output 2 2 2 2 6 2 2" xfId="24866"/>
    <cellStyle name="Output 2 2 2 2 6 2 2 2" xfId="24867"/>
    <cellStyle name="Output 2 2 2 2 6 2 3" xfId="24868"/>
    <cellStyle name="Output 2 2 2 2 6 2 3 2" xfId="24869"/>
    <cellStyle name="Output 2 2 2 2 6 2 4" xfId="24870"/>
    <cellStyle name="Output 2 2 2 2 6 2 5" xfId="24871"/>
    <cellStyle name="Output 2 2 2 2 6 3" xfId="24872"/>
    <cellStyle name="Output 2 2 2 2 6 3 2" xfId="24873"/>
    <cellStyle name="Output 2 2 2 2 6 4" xfId="24874"/>
    <cellStyle name="Output 2 2 2 2 6 4 2" xfId="24875"/>
    <cellStyle name="Output 2 2 2 2 6 5" xfId="24876"/>
    <cellStyle name="Output 2 2 2 2 6 6" xfId="24877"/>
    <cellStyle name="Output 2 2 2 2 7" xfId="24878"/>
    <cellStyle name="Output 2 2 2 2 7 2" xfId="24879"/>
    <cellStyle name="Output 2 2 2 2 7 2 2" xfId="24880"/>
    <cellStyle name="Output 2 2 2 2 7 3" xfId="24881"/>
    <cellStyle name="Output 2 2 2 2 7 3 2" xfId="24882"/>
    <cellStyle name="Output 2 2 2 2 7 4" xfId="24883"/>
    <cellStyle name="Output 2 2 2 2 7 5" xfId="24884"/>
    <cellStyle name="Output 2 2 2 2 8" xfId="24885"/>
    <cellStyle name="Output 2 2 2 2 8 2" xfId="24886"/>
    <cellStyle name="Output 2 2 2 2 9" xfId="24887"/>
    <cellStyle name="Output 2 2 2 2 9 2" xfId="24888"/>
    <cellStyle name="Output 2 2 2 3" xfId="24889"/>
    <cellStyle name="Output 2 2 2 3 2" xfId="24890"/>
    <cellStyle name="Output 2 2 2 3 2 2" xfId="24891"/>
    <cellStyle name="Output 2 2 2 3 2 2 2" xfId="24892"/>
    <cellStyle name="Output 2 2 2 3 2 2 2 2" xfId="24893"/>
    <cellStyle name="Output 2 2 2 3 2 2 3" xfId="24894"/>
    <cellStyle name="Output 2 2 2 3 2 2 3 2" xfId="24895"/>
    <cellStyle name="Output 2 2 2 3 2 2 4" xfId="24896"/>
    <cellStyle name="Output 2 2 2 3 2 2 5" xfId="24897"/>
    <cellStyle name="Output 2 2 2 3 2 3" xfId="24898"/>
    <cellStyle name="Output 2 2 2 3 2 3 2" xfId="24899"/>
    <cellStyle name="Output 2 2 2 3 2 4" xfId="24900"/>
    <cellStyle name="Output 2 2 2 3 2 4 2" xfId="24901"/>
    <cellStyle name="Output 2 2 2 3 2 5" xfId="24902"/>
    <cellStyle name="Output 2 2 2 3 2 6" xfId="24903"/>
    <cellStyle name="Output 2 2 2 3 3" xfId="24904"/>
    <cellStyle name="Output 2 2 2 3 3 2" xfId="24905"/>
    <cellStyle name="Output 2 2 2 3 3 2 2" xfId="24906"/>
    <cellStyle name="Output 2 2 2 3 3 2 2 2" xfId="24907"/>
    <cellStyle name="Output 2 2 2 3 3 2 3" xfId="24908"/>
    <cellStyle name="Output 2 2 2 3 3 2 3 2" xfId="24909"/>
    <cellStyle name="Output 2 2 2 3 3 2 4" xfId="24910"/>
    <cellStyle name="Output 2 2 2 3 3 2 5" xfId="24911"/>
    <cellStyle name="Output 2 2 2 3 3 3" xfId="24912"/>
    <cellStyle name="Output 2 2 2 3 3 3 2" xfId="24913"/>
    <cellStyle name="Output 2 2 2 3 3 4" xfId="24914"/>
    <cellStyle name="Output 2 2 2 3 3 4 2" xfId="24915"/>
    <cellStyle name="Output 2 2 2 3 3 5" xfId="24916"/>
    <cellStyle name="Output 2 2 2 3 3 6" xfId="24917"/>
    <cellStyle name="Output 2 2 2 3 4" xfId="24918"/>
    <cellStyle name="Output 2 2 2 3 4 2" xfId="24919"/>
    <cellStyle name="Output 2 2 2 3 4 2 2" xfId="24920"/>
    <cellStyle name="Output 2 2 2 3 4 2 2 2" xfId="24921"/>
    <cellStyle name="Output 2 2 2 3 4 2 3" xfId="24922"/>
    <cellStyle name="Output 2 2 2 3 4 2 3 2" xfId="24923"/>
    <cellStyle name="Output 2 2 2 3 4 2 4" xfId="24924"/>
    <cellStyle name="Output 2 2 2 3 4 2 5" xfId="24925"/>
    <cellStyle name="Output 2 2 2 3 4 3" xfId="24926"/>
    <cellStyle name="Output 2 2 2 3 4 3 2" xfId="24927"/>
    <cellStyle name="Output 2 2 2 3 4 4" xfId="24928"/>
    <cellStyle name="Output 2 2 2 3 4 4 2" xfId="24929"/>
    <cellStyle name="Output 2 2 2 3 4 5" xfId="24930"/>
    <cellStyle name="Output 2 2 2 3 4 6" xfId="24931"/>
    <cellStyle name="Output 2 2 2 3 5" xfId="24932"/>
    <cellStyle name="Output 2 2 2 3 5 2" xfId="24933"/>
    <cellStyle name="Output 2 2 2 3 5 2 2" xfId="24934"/>
    <cellStyle name="Output 2 2 2 3 5 3" xfId="24935"/>
    <cellStyle name="Output 2 2 2 3 5 3 2" xfId="24936"/>
    <cellStyle name="Output 2 2 2 3 5 4" xfId="24937"/>
    <cellStyle name="Output 2 2 2 3 5 5" xfId="24938"/>
    <cellStyle name="Output 2 2 2 3 6" xfId="24939"/>
    <cellStyle name="Output 2 2 2 3 6 2" xfId="24940"/>
    <cellStyle name="Output 2 2 2 3 7" xfId="24941"/>
    <cellStyle name="Output 2 2 2 3 7 2" xfId="24942"/>
    <cellStyle name="Output 2 2 2 3 8" xfId="24943"/>
    <cellStyle name="Output 2 2 2 3 9" xfId="24944"/>
    <cellStyle name="Output 2 2 2 4" xfId="24945"/>
    <cellStyle name="Output 2 2 2 4 2" xfId="24946"/>
    <cellStyle name="Output 2 2 2 4 2 2" xfId="24947"/>
    <cellStyle name="Output 2 2 2 4 2 2 2" xfId="24948"/>
    <cellStyle name="Output 2 2 2 4 2 2 2 2" xfId="24949"/>
    <cellStyle name="Output 2 2 2 4 2 2 3" xfId="24950"/>
    <cellStyle name="Output 2 2 2 4 2 2 3 2" xfId="24951"/>
    <cellStyle name="Output 2 2 2 4 2 2 4" xfId="24952"/>
    <cellStyle name="Output 2 2 2 4 2 2 5" xfId="24953"/>
    <cellStyle name="Output 2 2 2 4 2 3" xfId="24954"/>
    <cellStyle name="Output 2 2 2 4 2 3 2" xfId="24955"/>
    <cellStyle name="Output 2 2 2 4 2 4" xfId="24956"/>
    <cellStyle name="Output 2 2 2 4 2 4 2" xfId="24957"/>
    <cellStyle name="Output 2 2 2 4 2 5" xfId="24958"/>
    <cellStyle name="Output 2 2 2 4 2 6" xfId="24959"/>
    <cellStyle name="Output 2 2 2 4 3" xfId="24960"/>
    <cellStyle name="Output 2 2 2 4 3 2" xfId="24961"/>
    <cellStyle name="Output 2 2 2 4 3 2 2" xfId="24962"/>
    <cellStyle name="Output 2 2 2 4 3 2 2 2" xfId="24963"/>
    <cellStyle name="Output 2 2 2 4 3 2 3" xfId="24964"/>
    <cellStyle name="Output 2 2 2 4 3 2 3 2" xfId="24965"/>
    <cellStyle name="Output 2 2 2 4 3 2 4" xfId="24966"/>
    <cellStyle name="Output 2 2 2 4 3 2 5" xfId="24967"/>
    <cellStyle name="Output 2 2 2 4 3 3" xfId="24968"/>
    <cellStyle name="Output 2 2 2 4 3 3 2" xfId="24969"/>
    <cellStyle name="Output 2 2 2 4 3 4" xfId="24970"/>
    <cellStyle name="Output 2 2 2 4 3 4 2" xfId="24971"/>
    <cellStyle name="Output 2 2 2 4 3 5" xfId="24972"/>
    <cellStyle name="Output 2 2 2 4 3 6" xfId="24973"/>
    <cellStyle name="Output 2 2 2 4 4" xfId="24974"/>
    <cellStyle name="Output 2 2 2 4 4 2" xfId="24975"/>
    <cellStyle name="Output 2 2 2 4 4 2 2" xfId="24976"/>
    <cellStyle name="Output 2 2 2 4 4 3" xfId="24977"/>
    <cellStyle name="Output 2 2 2 4 4 3 2" xfId="24978"/>
    <cellStyle name="Output 2 2 2 4 4 4" xfId="24979"/>
    <cellStyle name="Output 2 2 2 4 4 5" xfId="24980"/>
    <cellStyle name="Output 2 2 2 4 5" xfId="24981"/>
    <cellStyle name="Output 2 2 2 4 5 2" xfId="24982"/>
    <cellStyle name="Output 2 2 2 4 6" xfId="24983"/>
    <cellStyle name="Output 2 2 2 4 6 2" xfId="24984"/>
    <cellStyle name="Output 2 2 2 4 7" xfId="24985"/>
    <cellStyle name="Output 2 2 2 4 8" xfId="24986"/>
    <cellStyle name="Output 2 2 2 5" xfId="24987"/>
    <cellStyle name="Output 2 2 2 5 2" xfId="24988"/>
    <cellStyle name="Output 2 2 2 5 2 2" xfId="24989"/>
    <cellStyle name="Output 2 2 2 5 2 2 2" xfId="24990"/>
    <cellStyle name="Output 2 2 2 5 2 3" xfId="24991"/>
    <cellStyle name="Output 2 2 2 5 2 3 2" xfId="24992"/>
    <cellStyle name="Output 2 2 2 5 2 4" xfId="24993"/>
    <cellStyle name="Output 2 2 2 5 2 5" xfId="24994"/>
    <cellStyle name="Output 2 2 2 5 3" xfId="24995"/>
    <cellStyle name="Output 2 2 2 5 3 2" xfId="24996"/>
    <cellStyle name="Output 2 2 2 5 4" xfId="24997"/>
    <cellStyle name="Output 2 2 2 5 4 2" xfId="24998"/>
    <cellStyle name="Output 2 2 2 5 5" xfId="24999"/>
    <cellStyle name="Output 2 2 2 5 6" xfId="25000"/>
    <cellStyle name="Output 2 2 2 6" xfId="25001"/>
    <cellStyle name="Output 2 2 2 6 2" xfId="25002"/>
    <cellStyle name="Output 2 2 2 6 2 2" xfId="25003"/>
    <cellStyle name="Output 2 2 2 6 2 2 2" xfId="25004"/>
    <cellStyle name="Output 2 2 2 6 2 3" xfId="25005"/>
    <cellStyle name="Output 2 2 2 6 2 3 2" xfId="25006"/>
    <cellStyle name="Output 2 2 2 6 2 4" xfId="25007"/>
    <cellStyle name="Output 2 2 2 6 2 5" xfId="25008"/>
    <cellStyle name="Output 2 2 2 6 3" xfId="25009"/>
    <cellStyle name="Output 2 2 2 6 3 2" xfId="25010"/>
    <cellStyle name="Output 2 2 2 6 4" xfId="25011"/>
    <cellStyle name="Output 2 2 2 6 4 2" xfId="25012"/>
    <cellStyle name="Output 2 2 2 6 5" xfId="25013"/>
    <cellStyle name="Output 2 2 2 6 6" xfId="25014"/>
    <cellStyle name="Output 2 2 2 7" xfId="25015"/>
    <cellStyle name="Output 2 2 2 7 2" xfId="25016"/>
    <cellStyle name="Output 2 2 2 7 2 2" xfId="25017"/>
    <cellStyle name="Output 2 2 2 7 2 2 2" xfId="25018"/>
    <cellStyle name="Output 2 2 2 7 2 3" xfId="25019"/>
    <cellStyle name="Output 2 2 2 7 2 3 2" xfId="25020"/>
    <cellStyle name="Output 2 2 2 7 2 4" xfId="25021"/>
    <cellStyle name="Output 2 2 2 7 2 5" xfId="25022"/>
    <cellStyle name="Output 2 2 2 7 3" xfId="25023"/>
    <cellStyle name="Output 2 2 2 7 3 2" xfId="25024"/>
    <cellStyle name="Output 2 2 2 7 4" xfId="25025"/>
    <cellStyle name="Output 2 2 2 7 4 2" xfId="25026"/>
    <cellStyle name="Output 2 2 2 7 5" xfId="25027"/>
    <cellStyle name="Output 2 2 2 7 6" xfId="25028"/>
    <cellStyle name="Output 2 2 2 8" xfId="25029"/>
    <cellStyle name="Output 2 2 2 8 2" xfId="25030"/>
    <cellStyle name="Output 2 2 2 8 2 2" xfId="25031"/>
    <cellStyle name="Output 2 2 2 8 3" xfId="25032"/>
    <cellStyle name="Output 2 2 2 8 3 2" xfId="25033"/>
    <cellStyle name="Output 2 2 2 8 4" xfId="25034"/>
    <cellStyle name="Output 2 2 2 8 5" xfId="25035"/>
    <cellStyle name="Output 2 2 2 9" xfId="25036"/>
    <cellStyle name="Output 2 2 2 9 2" xfId="25037"/>
    <cellStyle name="Output 2 2 20" xfId="25038"/>
    <cellStyle name="Output 2 2 20 2" xfId="25039"/>
    <cellStyle name="Output 2 2 21" xfId="25040"/>
    <cellStyle name="Output 2 2 21 2" xfId="25041"/>
    <cellStyle name="Output 2 2 22" xfId="25042"/>
    <cellStyle name="Output 2 2 22 2" xfId="25043"/>
    <cellStyle name="Output 2 2 3" xfId="25044"/>
    <cellStyle name="Output 2 2 3 10" xfId="25045"/>
    <cellStyle name="Output 2 2 3 10 2" xfId="25046"/>
    <cellStyle name="Output 2 2 3 11" xfId="25047"/>
    <cellStyle name="Output 2 2 3 2" xfId="25048"/>
    <cellStyle name="Output 2 2 3 2 10" xfId="25049"/>
    <cellStyle name="Output 2 2 3 2 2" xfId="25050"/>
    <cellStyle name="Output 2 2 3 2 2 2" xfId="25051"/>
    <cellStyle name="Output 2 2 3 2 2 2 2" xfId="25052"/>
    <cellStyle name="Output 2 2 3 2 2 2 2 2" xfId="25053"/>
    <cellStyle name="Output 2 2 3 2 2 2 2 2 2" xfId="25054"/>
    <cellStyle name="Output 2 2 3 2 2 2 2 3" xfId="25055"/>
    <cellStyle name="Output 2 2 3 2 2 2 2 3 2" xfId="25056"/>
    <cellStyle name="Output 2 2 3 2 2 2 2 4" xfId="25057"/>
    <cellStyle name="Output 2 2 3 2 2 2 2 5" xfId="25058"/>
    <cellStyle name="Output 2 2 3 2 2 2 3" xfId="25059"/>
    <cellStyle name="Output 2 2 3 2 2 2 3 2" xfId="25060"/>
    <cellStyle name="Output 2 2 3 2 2 2 4" xfId="25061"/>
    <cellStyle name="Output 2 2 3 2 2 2 4 2" xfId="25062"/>
    <cellStyle name="Output 2 2 3 2 2 2 5" xfId="25063"/>
    <cellStyle name="Output 2 2 3 2 2 2 6" xfId="25064"/>
    <cellStyle name="Output 2 2 3 2 2 3" xfId="25065"/>
    <cellStyle name="Output 2 2 3 2 2 3 2" xfId="25066"/>
    <cellStyle name="Output 2 2 3 2 2 3 2 2" xfId="25067"/>
    <cellStyle name="Output 2 2 3 2 2 3 2 2 2" xfId="25068"/>
    <cellStyle name="Output 2 2 3 2 2 3 2 3" xfId="25069"/>
    <cellStyle name="Output 2 2 3 2 2 3 2 3 2" xfId="25070"/>
    <cellStyle name="Output 2 2 3 2 2 3 2 4" xfId="25071"/>
    <cellStyle name="Output 2 2 3 2 2 3 2 5" xfId="25072"/>
    <cellStyle name="Output 2 2 3 2 2 3 3" xfId="25073"/>
    <cellStyle name="Output 2 2 3 2 2 3 3 2" xfId="25074"/>
    <cellStyle name="Output 2 2 3 2 2 3 4" xfId="25075"/>
    <cellStyle name="Output 2 2 3 2 2 3 4 2" xfId="25076"/>
    <cellStyle name="Output 2 2 3 2 2 3 5" xfId="25077"/>
    <cellStyle name="Output 2 2 3 2 2 3 6" xfId="25078"/>
    <cellStyle name="Output 2 2 3 2 2 4" xfId="25079"/>
    <cellStyle name="Output 2 2 3 2 2 4 2" xfId="25080"/>
    <cellStyle name="Output 2 2 3 2 2 4 2 2" xfId="25081"/>
    <cellStyle name="Output 2 2 3 2 2 4 2 2 2" xfId="25082"/>
    <cellStyle name="Output 2 2 3 2 2 4 2 3" xfId="25083"/>
    <cellStyle name="Output 2 2 3 2 2 4 2 3 2" xfId="25084"/>
    <cellStyle name="Output 2 2 3 2 2 4 2 4" xfId="25085"/>
    <cellStyle name="Output 2 2 3 2 2 4 2 5" xfId="25086"/>
    <cellStyle name="Output 2 2 3 2 2 4 3" xfId="25087"/>
    <cellStyle name="Output 2 2 3 2 2 4 3 2" xfId="25088"/>
    <cellStyle name="Output 2 2 3 2 2 4 4" xfId="25089"/>
    <cellStyle name="Output 2 2 3 2 2 4 4 2" xfId="25090"/>
    <cellStyle name="Output 2 2 3 2 2 4 5" xfId="25091"/>
    <cellStyle name="Output 2 2 3 2 2 4 6" xfId="25092"/>
    <cellStyle name="Output 2 2 3 2 2 5" xfId="25093"/>
    <cellStyle name="Output 2 2 3 2 2 5 2" xfId="25094"/>
    <cellStyle name="Output 2 2 3 2 2 5 2 2" xfId="25095"/>
    <cellStyle name="Output 2 2 3 2 2 5 3" xfId="25096"/>
    <cellStyle name="Output 2 2 3 2 2 5 3 2" xfId="25097"/>
    <cellStyle name="Output 2 2 3 2 2 5 4" xfId="25098"/>
    <cellStyle name="Output 2 2 3 2 2 5 5" xfId="25099"/>
    <cellStyle name="Output 2 2 3 2 2 6" xfId="25100"/>
    <cellStyle name="Output 2 2 3 2 2 6 2" xfId="25101"/>
    <cellStyle name="Output 2 2 3 2 2 7" xfId="25102"/>
    <cellStyle name="Output 2 2 3 2 2 7 2" xfId="25103"/>
    <cellStyle name="Output 2 2 3 2 2 8" xfId="25104"/>
    <cellStyle name="Output 2 2 3 2 2 9" xfId="25105"/>
    <cellStyle name="Output 2 2 3 2 3" xfId="25106"/>
    <cellStyle name="Output 2 2 3 2 3 2" xfId="25107"/>
    <cellStyle name="Output 2 2 3 2 3 2 2" xfId="25108"/>
    <cellStyle name="Output 2 2 3 2 3 2 2 2" xfId="25109"/>
    <cellStyle name="Output 2 2 3 2 3 2 2 2 2" xfId="25110"/>
    <cellStyle name="Output 2 2 3 2 3 2 2 3" xfId="25111"/>
    <cellStyle name="Output 2 2 3 2 3 2 2 3 2" xfId="25112"/>
    <cellStyle name="Output 2 2 3 2 3 2 2 4" xfId="25113"/>
    <cellStyle name="Output 2 2 3 2 3 2 2 5" xfId="25114"/>
    <cellStyle name="Output 2 2 3 2 3 2 3" xfId="25115"/>
    <cellStyle name="Output 2 2 3 2 3 2 3 2" xfId="25116"/>
    <cellStyle name="Output 2 2 3 2 3 2 4" xfId="25117"/>
    <cellStyle name="Output 2 2 3 2 3 2 4 2" xfId="25118"/>
    <cellStyle name="Output 2 2 3 2 3 2 5" xfId="25119"/>
    <cellStyle name="Output 2 2 3 2 3 2 6" xfId="25120"/>
    <cellStyle name="Output 2 2 3 2 3 3" xfId="25121"/>
    <cellStyle name="Output 2 2 3 2 3 3 2" xfId="25122"/>
    <cellStyle name="Output 2 2 3 2 3 3 2 2" xfId="25123"/>
    <cellStyle name="Output 2 2 3 2 3 3 2 2 2" xfId="25124"/>
    <cellStyle name="Output 2 2 3 2 3 3 2 3" xfId="25125"/>
    <cellStyle name="Output 2 2 3 2 3 3 2 3 2" xfId="25126"/>
    <cellStyle name="Output 2 2 3 2 3 3 2 4" xfId="25127"/>
    <cellStyle name="Output 2 2 3 2 3 3 2 5" xfId="25128"/>
    <cellStyle name="Output 2 2 3 2 3 3 3" xfId="25129"/>
    <cellStyle name="Output 2 2 3 2 3 3 3 2" xfId="25130"/>
    <cellStyle name="Output 2 2 3 2 3 3 4" xfId="25131"/>
    <cellStyle name="Output 2 2 3 2 3 3 4 2" xfId="25132"/>
    <cellStyle name="Output 2 2 3 2 3 3 5" xfId="25133"/>
    <cellStyle name="Output 2 2 3 2 3 3 6" xfId="25134"/>
    <cellStyle name="Output 2 2 3 2 3 4" xfId="25135"/>
    <cellStyle name="Output 2 2 3 2 3 4 2" xfId="25136"/>
    <cellStyle name="Output 2 2 3 2 3 4 2 2" xfId="25137"/>
    <cellStyle name="Output 2 2 3 2 3 4 3" xfId="25138"/>
    <cellStyle name="Output 2 2 3 2 3 4 3 2" xfId="25139"/>
    <cellStyle name="Output 2 2 3 2 3 4 4" xfId="25140"/>
    <cellStyle name="Output 2 2 3 2 3 4 5" xfId="25141"/>
    <cellStyle name="Output 2 2 3 2 3 5" xfId="25142"/>
    <cellStyle name="Output 2 2 3 2 3 5 2" xfId="25143"/>
    <cellStyle name="Output 2 2 3 2 3 6" xfId="25144"/>
    <cellStyle name="Output 2 2 3 2 3 6 2" xfId="25145"/>
    <cellStyle name="Output 2 2 3 2 3 7" xfId="25146"/>
    <cellStyle name="Output 2 2 3 2 3 8" xfId="25147"/>
    <cellStyle name="Output 2 2 3 2 4" xfId="25148"/>
    <cellStyle name="Output 2 2 3 2 4 2" xfId="25149"/>
    <cellStyle name="Output 2 2 3 2 4 2 2" xfId="25150"/>
    <cellStyle name="Output 2 2 3 2 4 2 2 2" xfId="25151"/>
    <cellStyle name="Output 2 2 3 2 4 2 3" xfId="25152"/>
    <cellStyle name="Output 2 2 3 2 4 2 3 2" xfId="25153"/>
    <cellStyle name="Output 2 2 3 2 4 2 4" xfId="25154"/>
    <cellStyle name="Output 2 2 3 2 4 2 5" xfId="25155"/>
    <cellStyle name="Output 2 2 3 2 4 3" xfId="25156"/>
    <cellStyle name="Output 2 2 3 2 4 3 2" xfId="25157"/>
    <cellStyle name="Output 2 2 3 2 4 4" xfId="25158"/>
    <cellStyle name="Output 2 2 3 2 4 4 2" xfId="25159"/>
    <cellStyle name="Output 2 2 3 2 4 5" xfId="25160"/>
    <cellStyle name="Output 2 2 3 2 4 6" xfId="25161"/>
    <cellStyle name="Output 2 2 3 2 5" xfId="25162"/>
    <cellStyle name="Output 2 2 3 2 5 2" xfId="25163"/>
    <cellStyle name="Output 2 2 3 2 5 2 2" xfId="25164"/>
    <cellStyle name="Output 2 2 3 2 5 2 2 2" xfId="25165"/>
    <cellStyle name="Output 2 2 3 2 5 2 3" xfId="25166"/>
    <cellStyle name="Output 2 2 3 2 5 2 3 2" xfId="25167"/>
    <cellStyle name="Output 2 2 3 2 5 2 4" xfId="25168"/>
    <cellStyle name="Output 2 2 3 2 5 2 5" xfId="25169"/>
    <cellStyle name="Output 2 2 3 2 5 3" xfId="25170"/>
    <cellStyle name="Output 2 2 3 2 5 3 2" xfId="25171"/>
    <cellStyle name="Output 2 2 3 2 5 4" xfId="25172"/>
    <cellStyle name="Output 2 2 3 2 5 4 2" xfId="25173"/>
    <cellStyle name="Output 2 2 3 2 5 5" xfId="25174"/>
    <cellStyle name="Output 2 2 3 2 5 6" xfId="25175"/>
    <cellStyle name="Output 2 2 3 2 6" xfId="25176"/>
    <cellStyle name="Output 2 2 3 2 6 2" xfId="25177"/>
    <cellStyle name="Output 2 2 3 2 6 2 2" xfId="25178"/>
    <cellStyle name="Output 2 2 3 2 6 2 2 2" xfId="25179"/>
    <cellStyle name="Output 2 2 3 2 6 2 3" xfId="25180"/>
    <cellStyle name="Output 2 2 3 2 6 2 3 2" xfId="25181"/>
    <cellStyle name="Output 2 2 3 2 6 2 4" xfId="25182"/>
    <cellStyle name="Output 2 2 3 2 6 2 5" xfId="25183"/>
    <cellStyle name="Output 2 2 3 2 6 3" xfId="25184"/>
    <cellStyle name="Output 2 2 3 2 6 3 2" xfId="25185"/>
    <cellStyle name="Output 2 2 3 2 6 4" xfId="25186"/>
    <cellStyle name="Output 2 2 3 2 6 4 2" xfId="25187"/>
    <cellStyle name="Output 2 2 3 2 6 5" xfId="25188"/>
    <cellStyle name="Output 2 2 3 2 6 6" xfId="25189"/>
    <cellStyle name="Output 2 2 3 2 7" xfId="25190"/>
    <cellStyle name="Output 2 2 3 2 7 2" xfId="25191"/>
    <cellStyle name="Output 2 2 3 2 7 2 2" xfId="25192"/>
    <cellStyle name="Output 2 2 3 2 7 3" xfId="25193"/>
    <cellStyle name="Output 2 2 3 2 7 3 2" xfId="25194"/>
    <cellStyle name="Output 2 2 3 2 7 4" xfId="25195"/>
    <cellStyle name="Output 2 2 3 2 7 5" xfId="25196"/>
    <cellStyle name="Output 2 2 3 2 8" xfId="25197"/>
    <cellStyle name="Output 2 2 3 2 8 2" xfId="25198"/>
    <cellStyle name="Output 2 2 3 2 9" xfId="25199"/>
    <cellStyle name="Output 2 2 3 2 9 2" xfId="25200"/>
    <cellStyle name="Output 2 2 3 3" xfId="25201"/>
    <cellStyle name="Output 2 2 3 3 2" xfId="25202"/>
    <cellStyle name="Output 2 2 3 3 2 2" xfId="25203"/>
    <cellStyle name="Output 2 2 3 3 2 2 2" xfId="25204"/>
    <cellStyle name="Output 2 2 3 3 2 2 2 2" xfId="25205"/>
    <cellStyle name="Output 2 2 3 3 2 2 3" xfId="25206"/>
    <cellStyle name="Output 2 2 3 3 2 2 3 2" xfId="25207"/>
    <cellStyle name="Output 2 2 3 3 2 2 4" xfId="25208"/>
    <cellStyle name="Output 2 2 3 3 2 2 5" xfId="25209"/>
    <cellStyle name="Output 2 2 3 3 2 3" xfId="25210"/>
    <cellStyle name="Output 2 2 3 3 2 3 2" xfId="25211"/>
    <cellStyle name="Output 2 2 3 3 2 4" xfId="25212"/>
    <cellStyle name="Output 2 2 3 3 2 4 2" xfId="25213"/>
    <cellStyle name="Output 2 2 3 3 2 5" xfId="25214"/>
    <cellStyle name="Output 2 2 3 3 2 6" xfId="25215"/>
    <cellStyle name="Output 2 2 3 3 3" xfId="25216"/>
    <cellStyle name="Output 2 2 3 3 3 2" xfId="25217"/>
    <cellStyle name="Output 2 2 3 3 3 2 2" xfId="25218"/>
    <cellStyle name="Output 2 2 3 3 3 2 2 2" xfId="25219"/>
    <cellStyle name="Output 2 2 3 3 3 2 3" xfId="25220"/>
    <cellStyle name="Output 2 2 3 3 3 2 3 2" xfId="25221"/>
    <cellStyle name="Output 2 2 3 3 3 2 4" xfId="25222"/>
    <cellStyle name="Output 2 2 3 3 3 2 5" xfId="25223"/>
    <cellStyle name="Output 2 2 3 3 3 3" xfId="25224"/>
    <cellStyle name="Output 2 2 3 3 3 3 2" xfId="25225"/>
    <cellStyle name="Output 2 2 3 3 3 4" xfId="25226"/>
    <cellStyle name="Output 2 2 3 3 3 4 2" xfId="25227"/>
    <cellStyle name="Output 2 2 3 3 3 5" xfId="25228"/>
    <cellStyle name="Output 2 2 3 3 3 6" xfId="25229"/>
    <cellStyle name="Output 2 2 3 3 4" xfId="25230"/>
    <cellStyle name="Output 2 2 3 3 4 2" xfId="25231"/>
    <cellStyle name="Output 2 2 3 3 4 2 2" xfId="25232"/>
    <cellStyle name="Output 2 2 3 3 4 2 2 2" xfId="25233"/>
    <cellStyle name="Output 2 2 3 3 4 2 3" xfId="25234"/>
    <cellStyle name="Output 2 2 3 3 4 2 3 2" xfId="25235"/>
    <cellStyle name="Output 2 2 3 3 4 2 4" xfId="25236"/>
    <cellStyle name="Output 2 2 3 3 4 2 5" xfId="25237"/>
    <cellStyle name="Output 2 2 3 3 4 3" xfId="25238"/>
    <cellStyle name="Output 2 2 3 3 4 3 2" xfId="25239"/>
    <cellStyle name="Output 2 2 3 3 4 4" xfId="25240"/>
    <cellStyle name="Output 2 2 3 3 4 4 2" xfId="25241"/>
    <cellStyle name="Output 2 2 3 3 4 5" xfId="25242"/>
    <cellStyle name="Output 2 2 3 3 4 6" xfId="25243"/>
    <cellStyle name="Output 2 2 3 3 5" xfId="25244"/>
    <cellStyle name="Output 2 2 3 3 5 2" xfId="25245"/>
    <cellStyle name="Output 2 2 3 3 5 2 2" xfId="25246"/>
    <cellStyle name="Output 2 2 3 3 5 3" xfId="25247"/>
    <cellStyle name="Output 2 2 3 3 5 3 2" xfId="25248"/>
    <cellStyle name="Output 2 2 3 3 5 4" xfId="25249"/>
    <cellStyle name="Output 2 2 3 3 5 5" xfId="25250"/>
    <cellStyle name="Output 2 2 3 3 6" xfId="25251"/>
    <cellStyle name="Output 2 2 3 3 6 2" xfId="25252"/>
    <cellStyle name="Output 2 2 3 3 7" xfId="25253"/>
    <cellStyle name="Output 2 2 3 3 7 2" xfId="25254"/>
    <cellStyle name="Output 2 2 3 3 8" xfId="25255"/>
    <cellStyle name="Output 2 2 3 3 9" xfId="25256"/>
    <cellStyle name="Output 2 2 3 4" xfId="25257"/>
    <cellStyle name="Output 2 2 3 4 2" xfId="25258"/>
    <cellStyle name="Output 2 2 3 4 2 2" xfId="25259"/>
    <cellStyle name="Output 2 2 3 4 2 2 2" xfId="25260"/>
    <cellStyle name="Output 2 2 3 4 2 2 2 2" xfId="25261"/>
    <cellStyle name="Output 2 2 3 4 2 2 3" xfId="25262"/>
    <cellStyle name="Output 2 2 3 4 2 2 3 2" xfId="25263"/>
    <cellStyle name="Output 2 2 3 4 2 2 4" xfId="25264"/>
    <cellStyle name="Output 2 2 3 4 2 2 5" xfId="25265"/>
    <cellStyle name="Output 2 2 3 4 2 3" xfId="25266"/>
    <cellStyle name="Output 2 2 3 4 2 3 2" xfId="25267"/>
    <cellStyle name="Output 2 2 3 4 2 4" xfId="25268"/>
    <cellStyle name="Output 2 2 3 4 2 4 2" xfId="25269"/>
    <cellStyle name="Output 2 2 3 4 2 5" xfId="25270"/>
    <cellStyle name="Output 2 2 3 4 2 6" xfId="25271"/>
    <cellStyle name="Output 2 2 3 4 3" xfId="25272"/>
    <cellStyle name="Output 2 2 3 4 3 2" xfId="25273"/>
    <cellStyle name="Output 2 2 3 4 3 2 2" xfId="25274"/>
    <cellStyle name="Output 2 2 3 4 3 2 2 2" xfId="25275"/>
    <cellStyle name="Output 2 2 3 4 3 2 3" xfId="25276"/>
    <cellStyle name="Output 2 2 3 4 3 2 3 2" xfId="25277"/>
    <cellStyle name="Output 2 2 3 4 3 2 4" xfId="25278"/>
    <cellStyle name="Output 2 2 3 4 3 2 5" xfId="25279"/>
    <cellStyle name="Output 2 2 3 4 3 3" xfId="25280"/>
    <cellStyle name="Output 2 2 3 4 3 3 2" xfId="25281"/>
    <cellStyle name="Output 2 2 3 4 3 4" xfId="25282"/>
    <cellStyle name="Output 2 2 3 4 3 4 2" xfId="25283"/>
    <cellStyle name="Output 2 2 3 4 3 5" xfId="25284"/>
    <cellStyle name="Output 2 2 3 4 3 6" xfId="25285"/>
    <cellStyle name="Output 2 2 3 4 4" xfId="25286"/>
    <cellStyle name="Output 2 2 3 4 4 2" xfId="25287"/>
    <cellStyle name="Output 2 2 3 4 4 2 2" xfId="25288"/>
    <cellStyle name="Output 2 2 3 4 4 3" xfId="25289"/>
    <cellStyle name="Output 2 2 3 4 4 3 2" xfId="25290"/>
    <cellStyle name="Output 2 2 3 4 4 4" xfId="25291"/>
    <cellStyle name="Output 2 2 3 4 4 5" xfId="25292"/>
    <cellStyle name="Output 2 2 3 4 5" xfId="25293"/>
    <cellStyle name="Output 2 2 3 4 5 2" xfId="25294"/>
    <cellStyle name="Output 2 2 3 4 6" xfId="25295"/>
    <cellStyle name="Output 2 2 3 4 6 2" xfId="25296"/>
    <cellStyle name="Output 2 2 3 4 7" xfId="25297"/>
    <cellStyle name="Output 2 2 3 4 8" xfId="25298"/>
    <cellStyle name="Output 2 2 3 5" xfId="25299"/>
    <cellStyle name="Output 2 2 3 5 2" xfId="25300"/>
    <cellStyle name="Output 2 2 3 5 2 2" xfId="25301"/>
    <cellStyle name="Output 2 2 3 5 2 2 2" xfId="25302"/>
    <cellStyle name="Output 2 2 3 5 2 3" xfId="25303"/>
    <cellStyle name="Output 2 2 3 5 2 3 2" xfId="25304"/>
    <cellStyle name="Output 2 2 3 5 2 4" xfId="25305"/>
    <cellStyle name="Output 2 2 3 5 2 5" xfId="25306"/>
    <cellStyle name="Output 2 2 3 5 3" xfId="25307"/>
    <cellStyle name="Output 2 2 3 5 3 2" xfId="25308"/>
    <cellStyle name="Output 2 2 3 5 4" xfId="25309"/>
    <cellStyle name="Output 2 2 3 5 4 2" xfId="25310"/>
    <cellStyle name="Output 2 2 3 5 5" xfId="25311"/>
    <cellStyle name="Output 2 2 3 5 6" xfId="25312"/>
    <cellStyle name="Output 2 2 3 6" xfId="25313"/>
    <cellStyle name="Output 2 2 3 6 2" xfId="25314"/>
    <cellStyle name="Output 2 2 3 6 2 2" xfId="25315"/>
    <cellStyle name="Output 2 2 3 6 2 2 2" xfId="25316"/>
    <cellStyle name="Output 2 2 3 6 2 3" xfId="25317"/>
    <cellStyle name="Output 2 2 3 6 2 3 2" xfId="25318"/>
    <cellStyle name="Output 2 2 3 6 2 4" xfId="25319"/>
    <cellStyle name="Output 2 2 3 6 2 5" xfId="25320"/>
    <cellStyle name="Output 2 2 3 6 3" xfId="25321"/>
    <cellStyle name="Output 2 2 3 6 3 2" xfId="25322"/>
    <cellStyle name="Output 2 2 3 6 4" xfId="25323"/>
    <cellStyle name="Output 2 2 3 6 4 2" xfId="25324"/>
    <cellStyle name="Output 2 2 3 6 5" xfId="25325"/>
    <cellStyle name="Output 2 2 3 6 6" xfId="25326"/>
    <cellStyle name="Output 2 2 3 7" xfId="25327"/>
    <cellStyle name="Output 2 2 3 7 2" xfId="25328"/>
    <cellStyle name="Output 2 2 3 7 2 2" xfId="25329"/>
    <cellStyle name="Output 2 2 3 7 2 2 2" xfId="25330"/>
    <cellStyle name="Output 2 2 3 7 2 3" xfId="25331"/>
    <cellStyle name="Output 2 2 3 7 2 3 2" xfId="25332"/>
    <cellStyle name="Output 2 2 3 7 2 4" xfId="25333"/>
    <cellStyle name="Output 2 2 3 7 2 5" xfId="25334"/>
    <cellStyle name="Output 2 2 3 7 3" xfId="25335"/>
    <cellStyle name="Output 2 2 3 7 3 2" xfId="25336"/>
    <cellStyle name="Output 2 2 3 7 4" xfId="25337"/>
    <cellStyle name="Output 2 2 3 7 4 2" xfId="25338"/>
    <cellStyle name="Output 2 2 3 7 5" xfId="25339"/>
    <cellStyle name="Output 2 2 3 7 6" xfId="25340"/>
    <cellStyle name="Output 2 2 3 8" xfId="25341"/>
    <cellStyle name="Output 2 2 3 8 2" xfId="25342"/>
    <cellStyle name="Output 2 2 3 8 2 2" xfId="25343"/>
    <cellStyle name="Output 2 2 3 8 3" xfId="25344"/>
    <cellStyle name="Output 2 2 3 8 3 2" xfId="25345"/>
    <cellStyle name="Output 2 2 3 8 4" xfId="25346"/>
    <cellStyle name="Output 2 2 3 8 5" xfId="25347"/>
    <cellStyle name="Output 2 2 3 9" xfId="25348"/>
    <cellStyle name="Output 2 2 3 9 2" xfId="25349"/>
    <cellStyle name="Output 2 2 4" xfId="25350"/>
    <cellStyle name="Output 2 2 4 10" xfId="25351"/>
    <cellStyle name="Output 2 2 4 10 2" xfId="25352"/>
    <cellStyle name="Output 2 2 4 11" xfId="25353"/>
    <cellStyle name="Output 2 2 4 2" xfId="25354"/>
    <cellStyle name="Output 2 2 4 2 10" xfId="25355"/>
    <cellStyle name="Output 2 2 4 2 2" xfId="25356"/>
    <cellStyle name="Output 2 2 4 2 2 2" xfId="25357"/>
    <cellStyle name="Output 2 2 4 2 2 2 2" xfId="25358"/>
    <cellStyle name="Output 2 2 4 2 2 2 2 2" xfId="25359"/>
    <cellStyle name="Output 2 2 4 2 2 2 2 2 2" xfId="25360"/>
    <cellStyle name="Output 2 2 4 2 2 2 2 3" xfId="25361"/>
    <cellStyle name="Output 2 2 4 2 2 2 2 3 2" xfId="25362"/>
    <cellStyle name="Output 2 2 4 2 2 2 2 4" xfId="25363"/>
    <cellStyle name="Output 2 2 4 2 2 2 2 5" xfId="25364"/>
    <cellStyle name="Output 2 2 4 2 2 2 3" xfId="25365"/>
    <cellStyle name="Output 2 2 4 2 2 2 3 2" xfId="25366"/>
    <cellStyle name="Output 2 2 4 2 2 2 4" xfId="25367"/>
    <cellStyle name="Output 2 2 4 2 2 2 4 2" xfId="25368"/>
    <cellStyle name="Output 2 2 4 2 2 2 5" xfId="25369"/>
    <cellStyle name="Output 2 2 4 2 2 2 6" xfId="25370"/>
    <cellStyle name="Output 2 2 4 2 2 3" xfId="25371"/>
    <cellStyle name="Output 2 2 4 2 2 3 2" xfId="25372"/>
    <cellStyle name="Output 2 2 4 2 2 3 2 2" xfId="25373"/>
    <cellStyle name="Output 2 2 4 2 2 3 2 2 2" xfId="25374"/>
    <cellStyle name="Output 2 2 4 2 2 3 2 3" xfId="25375"/>
    <cellStyle name="Output 2 2 4 2 2 3 2 3 2" xfId="25376"/>
    <cellStyle name="Output 2 2 4 2 2 3 2 4" xfId="25377"/>
    <cellStyle name="Output 2 2 4 2 2 3 2 5" xfId="25378"/>
    <cellStyle name="Output 2 2 4 2 2 3 3" xfId="25379"/>
    <cellStyle name="Output 2 2 4 2 2 3 3 2" xfId="25380"/>
    <cellStyle name="Output 2 2 4 2 2 3 4" xfId="25381"/>
    <cellStyle name="Output 2 2 4 2 2 3 4 2" xfId="25382"/>
    <cellStyle name="Output 2 2 4 2 2 3 5" xfId="25383"/>
    <cellStyle name="Output 2 2 4 2 2 3 6" xfId="25384"/>
    <cellStyle name="Output 2 2 4 2 2 4" xfId="25385"/>
    <cellStyle name="Output 2 2 4 2 2 4 2" xfId="25386"/>
    <cellStyle name="Output 2 2 4 2 2 4 2 2" xfId="25387"/>
    <cellStyle name="Output 2 2 4 2 2 4 2 2 2" xfId="25388"/>
    <cellStyle name="Output 2 2 4 2 2 4 2 3" xfId="25389"/>
    <cellStyle name="Output 2 2 4 2 2 4 2 3 2" xfId="25390"/>
    <cellStyle name="Output 2 2 4 2 2 4 2 4" xfId="25391"/>
    <cellStyle name="Output 2 2 4 2 2 4 2 5" xfId="25392"/>
    <cellStyle name="Output 2 2 4 2 2 4 3" xfId="25393"/>
    <cellStyle name="Output 2 2 4 2 2 4 3 2" xfId="25394"/>
    <cellStyle name="Output 2 2 4 2 2 4 4" xfId="25395"/>
    <cellStyle name="Output 2 2 4 2 2 4 4 2" xfId="25396"/>
    <cellStyle name="Output 2 2 4 2 2 4 5" xfId="25397"/>
    <cellStyle name="Output 2 2 4 2 2 4 6" xfId="25398"/>
    <cellStyle name="Output 2 2 4 2 2 5" xfId="25399"/>
    <cellStyle name="Output 2 2 4 2 2 5 2" xfId="25400"/>
    <cellStyle name="Output 2 2 4 2 2 5 2 2" xfId="25401"/>
    <cellStyle name="Output 2 2 4 2 2 5 3" xfId="25402"/>
    <cellStyle name="Output 2 2 4 2 2 5 3 2" xfId="25403"/>
    <cellStyle name="Output 2 2 4 2 2 5 4" xfId="25404"/>
    <cellStyle name="Output 2 2 4 2 2 5 5" xfId="25405"/>
    <cellStyle name="Output 2 2 4 2 2 6" xfId="25406"/>
    <cellStyle name="Output 2 2 4 2 2 6 2" xfId="25407"/>
    <cellStyle name="Output 2 2 4 2 2 7" xfId="25408"/>
    <cellStyle name="Output 2 2 4 2 2 7 2" xfId="25409"/>
    <cellStyle name="Output 2 2 4 2 2 8" xfId="25410"/>
    <cellStyle name="Output 2 2 4 2 2 9" xfId="25411"/>
    <cellStyle name="Output 2 2 4 2 3" xfId="25412"/>
    <cellStyle name="Output 2 2 4 2 3 2" xfId="25413"/>
    <cellStyle name="Output 2 2 4 2 3 2 2" xfId="25414"/>
    <cellStyle name="Output 2 2 4 2 3 2 2 2" xfId="25415"/>
    <cellStyle name="Output 2 2 4 2 3 2 2 2 2" xfId="25416"/>
    <cellStyle name="Output 2 2 4 2 3 2 2 3" xfId="25417"/>
    <cellStyle name="Output 2 2 4 2 3 2 2 3 2" xfId="25418"/>
    <cellStyle name="Output 2 2 4 2 3 2 2 4" xfId="25419"/>
    <cellStyle name="Output 2 2 4 2 3 2 2 5" xfId="25420"/>
    <cellStyle name="Output 2 2 4 2 3 2 3" xfId="25421"/>
    <cellStyle name="Output 2 2 4 2 3 2 3 2" xfId="25422"/>
    <cellStyle name="Output 2 2 4 2 3 2 4" xfId="25423"/>
    <cellStyle name="Output 2 2 4 2 3 2 4 2" xfId="25424"/>
    <cellStyle name="Output 2 2 4 2 3 2 5" xfId="25425"/>
    <cellStyle name="Output 2 2 4 2 3 2 6" xfId="25426"/>
    <cellStyle name="Output 2 2 4 2 3 3" xfId="25427"/>
    <cellStyle name="Output 2 2 4 2 3 3 2" xfId="25428"/>
    <cellStyle name="Output 2 2 4 2 3 3 2 2" xfId="25429"/>
    <cellStyle name="Output 2 2 4 2 3 3 2 2 2" xfId="25430"/>
    <cellStyle name="Output 2 2 4 2 3 3 2 3" xfId="25431"/>
    <cellStyle name="Output 2 2 4 2 3 3 2 3 2" xfId="25432"/>
    <cellStyle name="Output 2 2 4 2 3 3 2 4" xfId="25433"/>
    <cellStyle name="Output 2 2 4 2 3 3 2 5" xfId="25434"/>
    <cellStyle name="Output 2 2 4 2 3 3 3" xfId="25435"/>
    <cellStyle name="Output 2 2 4 2 3 3 3 2" xfId="25436"/>
    <cellStyle name="Output 2 2 4 2 3 3 4" xfId="25437"/>
    <cellStyle name="Output 2 2 4 2 3 3 4 2" xfId="25438"/>
    <cellStyle name="Output 2 2 4 2 3 3 5" xfId="25439"/>
    <cellStyle name="Output 2 2 4 2 3 3 6" xfId="25440"/>
    <cellStyle name="Output 2 2 4 2 3 4" xfId="25441"/>
    <cellStyle name="Output 2 2 4 2 3 4 2" xfId="25442"/>
    <cellStyle name="Output 2 2 4 2 3 4 2 2" xfId="25443"/>
    <cellStyle name="Output 2 2 4 2 3 4 3" xfId="25444"/>
    <cellStyle name="Output 2 2 4 2 3 4 3 2" xfId="25445"/>
    <cellStyle name="Output 2 2 4 2 3 4 4" xfId="25446"/>
    <cellStyle name="Output 2 2 4 2 3 4 5" xfId="25447"/>
    <cellStyle name="Output 2 2 4 2 3 5" xfId="25448"/>
    <cellStyle name="Output 2 2 4 2 3 5 2" xfId="25449"/>
    <cellStyle name="Output 2 2 4 2 3 6" xfId="25450"/>
    <cellStyle name="Output 2 2 4 2 3 6 2" xfId="25451"/>
    <cellStyle name="Output 2 2 4 2 3 7" xfId="25452"/>
    <cellStyle name="Output 2 2 4 2 3 8" xfId="25453"/>
    <cellStyle name="Output 2 2 4 2 4" xfId="25454"/>
    <cellStyle name="Output 2 2 4 2 4 2" xfId="25455"/>
    <cellStyle name="Output 2 2 4 2 4 2 2" xfId="25456"/>
    <cellStyle name="Output 2 2 4 2 4 2 2 2" xfId="25457"/>
    <cellStyle name="Output 2 2 4 2 4 2 3" xfId="25458"/>
    <cellStyle name="Output 2 2 4 2 4 2 3 2" xfId="25459"/>
    <cellStyle name="Output 2 2 4 2 4 2 4" xfId="25460"/>
    <cellStyle name="Output 2 2 4 2 4 2 5" xfId="25461"/>
    <cellStyle name="Output 2 2 4 2 4 3" xfId="25462"/>
    <cellStyle name="Output 2 2 4 2 4 3 2" xfId="25463"/>
    <cellStyle name="Output 2 2 4 2 4 4" xfId="25464"/>
    <cellStyle name="Output 2 2 4 2 4 4 2" xfId="25465"/>
    <cellStyle name="Output 2 2 4 2 4 5" xfId="25466"/>
    <cellStyle name="Output 2 2 4 2 4 6" xfId="25467"/>
    <cellStyle name="Output 2 2 4 2 5" xfId="25468"/>
    <cellStyle name="Output 2 2 4 2 5 2" xfId="25469"/>
    <cellStyle name="Output 2 2 4 2 5 2 2" xfId="25470"/>
    <cellStyle name="Output 2 2 4 2 5 2 2 2" xfId="25471"/>
    <cellStyle name="Output 2 2 4 2 5 2 3" xfId="25472"/>
    <cellStyle name="Output 2 2 4 2 5 2 3 2" xfId="25473"/>
    <cellStyle name="Output 2 2 4 2 5 2 4" xfId="25474"/>
    <cellStyle name="Output 2 2 4 2 5 2 5" xfId="25475"/>
    <cellStyle name="Output 2 2 4 2 5 3" xfId="25476"/>
    <cellStyle name="Output 2 2 4 2 5 3 2" xfId="25477"/>
    <cellStyle name="Output 2 2 4 2 5 4" xfId="25478"/>
    <cellStyle name="Output 2 2 4 2 5 4 2" xfId="25479"/>
    <cellStyle name="Output 2 2 4 2 5 5" xfId="25480"/>
    <cellStyle name="Output 2 2 4 2 5 6" xfId="25481"/>
    <cellStyle name="Output 2 2 4 2 6" xfId="25482"/>
    <cellStyle name="Output 2 2 4 2 6 2" xfId="25483"/>
    <cellStyle name="Output 2 2 4 2 6 2 2" xfId="25484"/>
    <cellStyle name="Output 2 2 4 2 6 2 2 2" xfId="25485"/>
    <cellStyle name="Output 2 2 4 2 6 2 3" xfId="25486"/>
    <cellStyle name="Output 2 2 4 2 6 2 3 2" xfId="25487"/>
    <cellStyle name="Output 2 2 4 2 6 2 4" xfId="25488"/>
    <cellStyle name="Output 2 2 4 2 6 2 5" xfId="25489"/>
    <cellStyle name="Output 2 2 4 2 6 3" xfId="25490"/>
    <cellStyle name="Output 2 2 4 2 6 3 2" xfId="25491"/>
    <cellStyle name="Output 2 2 4 2 6 4" xfId="25492"/>
    <cellStyle name="Output 2 2 4 2 6 4 2" xfId="25493"/>
    <cellStyle name="Output 2 2 4 2 6 5" xfId="25494"/>
    <cellStyle name="Output 2 2 4 2 6 6" xfId="25495"/>
    <cellStyle name="Output 2 2 4 2 7" xfId="25496"/>
    <cellStyle name="Output 2 2 4 2 7 2" xfId="25497"/>
    <cellStyle name="Output 2 2 4 2 7 2 2" xfId="25498"/>
    <cellStyle name="Output 2 2 4 2 7 3" xfId="25499"/>
    <cellStyle name="Output 2 2 4 2 7 3 2" xfId="25500"/>
    <cellStyle name="Output 2 2 4 2 7 4" xfId="25501"/>
    <cellStyle name="Output 2 2 4 2 7 5" xfId="25502"/>
    <cellStyle name="Output 2 2 4 2 8" xfId="25503"/>
    <cellStyle name="Output 2 2 4 2 8 2" xfId="25504"/>
    <cellStyle name="Output 2 2 4 2 9" xfId="25505"/>
    <cellStyle name="Output 2 2 4 2 9 2" xfId="25506"/>
    <cellStyle name="Output 2 2 4 3" xfId="25507"/>
    <cellStyle name="Output 2 2 4 3 2" xfId="25508"/>
    <cellStyle name="Output 2 2 4 3 2 2" xfId="25509"/>
    <cellStyle name="Output 2 2 4 3 2 2 2" xfId="25510"/>
    <cellStyle name="Output 2 2 4 3 2 2 2 2" xfId="25511"/>
    <cellStyle name="Output 2 2 4 3 2 2 3" xfId="25512"/>
    <cellStyle name="Output 2 2 4 3 2 2 3 2" xfId="25513"/>
    <cellStyle name="Output 2 2 4 3 2 2 4" xfId="25514"/>
    <cellStyle name="Output 2 2 4 3 2 2 5" xfId="25515"/>
    <cellStyle name="Output 2 2 4 3 2 3" xfId="25516"/>
    <cellStyle name="Output 2 2 4 3 2 3 2" xfId="25517"/>
    <cellStyle name="Output 2 2 4 3 2 4" xfId="25518"/>
    <cellStyle name="Output 2 2 4 3 2 4 2" xfId="25519"/>
    <cellStyle name="Output 2 2 4 3 2 5" xfId="25520"/>
    <cellStyle name="Output 2 2 4 3 2 6" xfId="25521"/>
    <cellStyle name="Output 2 2 4 3 3" xfId="25522"/>
    <cellStyle name="Output 2 2 4 3 3 2" xfId="25523"/>
    <cellStyle name="Output 2 2 4 3 3 2 2" xfId="25524"/>
    <cellStyle name="Output 2 2 4 3 3 2 2 2" xfId="25525"/>
    <cellStyle name="Output 2 2 4 3 3 2 3" xfId="25526"/>
    <cellStyle name="Output 2 2 4 3 3 2 3 2" xfId="25527"/>
    <cellStyle name="Output 2 2 4 3 3 2 4" xfId="25528"/>
    <cellStyle name="Output 2 2 4 3 3 2 5" xfId="25529"/>
    <cellStyle name="Output 2 2 4 3 3 3" xfId="25530"/>
    <cellStyle name="Output 2 2 4 3 3 3 2" xfId="25531"/>
    <cellStyle name="Output 2 2 4 3 3 4" xfId="25532"/>
    <cellStyle name="Output 2 2 4 3 3 4 2" xfId="25533"/>
    <cellStyle name="Output 2 2 4 3 3 5" xfId="25534"/>
    <cellStyle name="Output 2 2 4 3 3 6" xfId="25535"/>
    <cellStyle name="Output 2 2 4 3 4" xfId="25536"/>
    <cellStyle name="Output 2 2 4 3 4 2" xfId="25537"/>
    <cellStyle name="Output 2 2 4 3 4 2 2" xfId="25538"/>
    <cellStyle name="Output 2 2 4 3 4 2 2 2" xfId="25539"/>
    <cellStyle name="Output 2 2 4 3 4 2 3" xfId="25540"/>
    <cellStyle name="Output 2 2 4 3 4 2 3 2" xfId="25541"/>
    <cellStyle name="Output 2 2 4 3 4 2 4" xfId="25542"/>
    <cellStyle name="Output 2 2 4 3 4 2 5" xfId="25543"/>
    <cellStyle name="Output 2 2 4 3 4 3" xfId="25544"/>
    <cellStyle name="Output 2 2 4 3 4 3 2" xfId="25545"/>
    <cellStyle name="Output 2 2 4 3 4 4" xfId="25546"/>
    <cellStyle name="Output 2 2 4 3 4 4 2" xfId="25547"/>
    <cellStyle name="Output 2 2 4 3 4 5" xfId="25548"/>
    <cellStyle name="Output 2 2 4 3 4 6" xfId="25549"/>
    <cellStyle name="Output 2 2 4 3 5" xfId="25550"/>
    <cellStyle name="Output 2 2 4 3 5 2" xfId="25551"/>
    <cellStyle name="Output 2 2 4 3 5 2 2" xfId="25552"/>
    <cellStyle name="Output 2 2 4 3 5 3" xfId="25553"/>
    <cellStyle name="Output 2 2 4 3 5 3 2" xfId="25554"/>
    <cellStyle name="Output 2 2 4 3 5 4" xfId="25555"/>
    <cellStyle name="Output 2 2 4 3 5 5" xfId="25556"/>
    <cellStyle name="Output 2 2 4 3 6" xfId="25557"/>
    <cellStyle name="Output 2 2 4 3 6 2" xfId="25558"/>
    <cellStyle name="Output 2 2 4 3 7" xfId="25559"/>
    <cellStyle name="Output 2 2 4 3 7 2" xfId="25560"/>
    <cellStyle name="Output 2 2 4 3 8" xfId="25561"/>
    <cellStyle name="Output 2 2 4 3 9" xfId="25562"/>
    <cellStyle name="Output 2 2 4 4" xfId="25563"/>
    <cellStyle name="Output 2 2 4 4 2" xfId="25564"/>
    <cellStyle name="Output 2 2 4 4 2 2" xfId="25565"/>
    <cellStyle name="Output 2 2 4 4 2 2 2" xfId="25566"/>
    <cellStyle name="Output 2 2 4 4 2 2 2 2" xfId="25567"/>
    <cellStyle name="Output 2 2 4 4 2 2 3" xfId="25568"/>
    <cellStyle name="Output 2 2 4 4 2 2 3 2" xfId="25569"/>
    <cellStyle name="Output 2 2 4 4 2 2 4" xfId="25570"/>
    <cellStyle name="Output 2 2 4 4 2 2 5" xfId="25571"/>
    <cellStyle name="Output 2 2 4 4 2 3" xfId="25572"/>
    <cellStyle name="Output 2 2 4 4 2 3 2" xfId="25573"/>
    <cellStyle name="Output 2 2 4 4 2 4" xfId="25574"/>
    <cellStyle name="Output 2 2 4 4 2 4 2" xfId="25575"/>
    <cellStyle name="Output 2 2 4 4 2 5" xfId="25576"/>
    <cellStyle name="Output 2 2 4 4 2 6" xfId="25577"/>
    <cellStyle name="Output 2 2 4 4 3" xfId="25578"/>
    <cellStyle name="Output 2 2 4 4 3 2" xfId="25579"/>
    <cellStyle name="Output 2 2 4 4 3 2 2" xfId="25580"/>
    <cellStyle name="Output 2 2 4 4 3 2 2 2" xfId="25581"/>
    <cellStyle name="Output 2 2 4 4 3 2 3" xfId="25582"/>
    <cellStyle name="Output 2 2 4 4 3 2 3 2" xfId="25583"/>
    <cellStyle name="Output 2 2 4 4 3 2 4" xfId="25584"/>
    <cellStyle name="Output 2 2 4 4 3 2 5" xfId="25585"/>
    <cellStyle name="Output 2 2 4 4 3 3" xfId="25586"/>
    <cellStyle name="Output 2 2 4 4 3 3 2" xfId="25587"/>
    <cellStyle name="Output 2 2 4 4 3 4" xfId="25588"/>
    <cellStyle name="Output 2 2 4 4 3 4 2" xfId="25589"/>
    <cellStyle name="Output 2 2 4 4 3 5" xfId="25590"/>
    <cellStyle name="Output 2 2 4 4 3 6" xfId="25591"/>
    <cellStyle name="Output 2 2 4 4 4" xfId="25592"/>
    <cellStyle name="Output 2 2 4 4 4 2" xfId="25593"/>
    <cellStyle name="Output 2 2 4 4 4 2 2" xfId="25594"/>
    <cellStyle name="Output 2 2 4 4 4 3" xfId="25595"/>
    <cellStyle name="Output 2 2 4 4 4 3 2" xfId="25596"/>
    <cellStyle name="Output 2 2 4 4 4 4" xfId="25597"/>
    <cellStyle name="Output 2 2 4 4 4 5" xfId="25598"/>
    <cellStyle name="Output 2 2 4 4 5" xfId="25599"/>
    <cellStyle name="Output 2 2 4 4 5 2" xfId="25600"/>
    <cellStyle name="Output 2 2 4 4 6" xfId="25601"/>
    <cellStyle name="Output 2 2 4 4 6 2" xfId="25602"/>
    <cellStyle name="Output 2 2 4 4 7" xfId="25603"/>
    <cellStyle name="Output 2 2 4 4 8" xfId="25604"/>
    <cellStyle name="Output 2 2 4 5" xfId="25605"/>
    <cellStyle name="Output 2 2 4 5 2" xfId="25606"/>
    <cellStyle name="Output 2 2 4 5 2 2" xfId="25607"/>
    <cellStyle name="Output 2 2 4 5 2 2 2" xfId="25608"/>
    <cellStyle name="Output 2 2 4 5 2 3" xfId="25609"/>
    <cellStyle name="Output 2 2 4 5 2 3 2" xfId="25610"/>
    <cellStyle name="Output 2 2 4 5 2 4" xfId="25611"/>
    <cellStyle name="Output 2 2 4 5 2 5" xfId="25612"/>
    <cellStyle name="Output 2 2 4 5 3" xfId="25613"/>
    <cellStyle name="Output 2 2 4 5 3 2" xfId="25614"/>
    <cellStyle name="Output 2 2 4 5 4" xfId="25615"/>
    <cellStyle name="Output 2 2 4 5 4 2" xfId="25616"/>
    <cellStyle name="Output 2 2 4 5 5" xfId="25617"/>
    <cellStyle name="Output 2 2 4 5 6" xfId="25618"/>
    <cellStyle name="Output 2 2 4 6" xfId="25619"/>
    <cellStyle name="Output 2 2 4 6 2" xfId="25620"/>
    <cellStyle name="Output 2 2 4 6 2 2" xfId="25621"/>
    <cellStyle name="Output 2 2 4 6 2 2 2" xfId="25622"/>
    <cellStyle name="Output 2 2 4 6 2 3" xfId="25623"/>
    <cellStyle name="Output 2 2 4 6 2 3 2" xfId="25624"/>
    <cellStyle name="Output 2 2 4 6 2 4" xfId="25625"/>
    <cellStyle name="Output 2 2 4 6 2 5" xfId="25626"/>
    <cellStyle name="Output 2 2 4 6 3" xfId="25627"/>
    <cellStyle name="Output 2 2 4 6 3 2" xfId="25628"/>
    <cellStyle name="Output 2 2 4 6 4" xfId="25629"/>
    <cellStyle name="Output 2 2 4 6 4 2" xfId="25630"/>
    <cellStyle name="Output 2 2 4 6 5" xfId="25631"/>
    <cellStyle name="Output 2 2 4 6 6" xfId="25632"/>
    <cellStyle name="Output 2 2 4 7" xfId="25633"/>
    <cellStyle name="Output 2 2 4 7 2" xfId="25634"/>
    <cellStyle name="Output 2 2 4 7 2 2" xfId="25635"/>
    <cellStyle name="Output 2 2 4 7 2 2 2" xfId="25636"/>
    <cellStyle name="Output 2 2 4 7 2 3" xfId="25637"/>
    <cellStyle name="Output 2 2 4 7 2 3 2" xfId="25638"/>
    <cellStyle name="Output 2 2 4 7 2 4" xfId="25639"/>
    <cellStyle name="Output 2 2 4 7 2 5" xfId="25640"/>
    <cellStyle name="Output 2 2 4 7 3" xfId="25641"/>
    <cellStyle name="Output 2 2 4 7 3 2" xfId="25642"/>
    <cellStyle name="Output 2 2 4 7 4" xfId="25643"/>
    <cellStyle name="Output 2 2 4 7 4 2" xfId="25644"/>
    <cellStyle name="Output 2 2 4 7 5" xfId="25645"/>
    <cellStyle name="Output 2 2 4 7 6" xfId="25646"/>
    <cellStyle name="Output 2 2 4 8" xfId="25647"/>
    <cellStyle name="Output 2 2 4 8 2" xfId="25648"/>
    <cellStyle name="Output 2 2 4 8 2 2" xfId="25649"/>
    <cellStyle name="Output 2 2 4 8 3" xfId="25650"/>
    <cellStyle name="Output 2 2 4 8 3 2" xfId="25651"/>
    <cellStyle name="Output 2 2 4 8 4" xfId="25652"/>
    <cellStyle name="Output 2 2 4 8 5" xfId="25653"/>
    <cellStyle name="Output 2 2 4 9" xfId="25654"/>
    <cellStyle name="Output 2 2 4 9 2" xfId="25655"/>
    <cellStyle name="Output 2 2 5" xfId="25656"/>
    <cellStyle name="Output 2 2 5 10" xfId="25657"/>
    <cellStyle name="Output 2 2 5 2" xfId="25658"/>
    <cellStyle name="Output 2 2 5 2 2" xfId="25659"/>
    <cellStyle name="Output 2 2 5 2 2 2" xfId="25660"/>
    <cellStyle name="Output 2 2 5 2 2 2 2" xfId="25661"/>
    <cellStyle name="Output 2 2 5 2 2 2 2 2" xfId="25662"/>
    <cellStyle name="Output 2 2 5 2 2 2 3" xfId="25663"/>
    <cellStyle name="Output 2 2 5 2 2 2 3 2" xfId="25664"/>
    <cellStyle name="Output 2 2 5 2 2 2 4" xfId="25665"/>
    <cellStyle name="Output 2 2 5 2 2 2 5" xfId="25666"/>
    <cellStyle name="Output 2 2 5 2 2 3" xfId="25667"/>
    <cellStyle name="Output 2 2 5 2 2 3 2" xfId="25668"/>
    <cellStyle name="Output 2 2 5 2 2 4" xfId="25669"/>
    <cellStyle name="Output 2 2 5 2 2 4 2" xfId="25670"/>
    <cellStyle name="Output 2 2 5 2 2 5" xfId="25671"/>
    <cellStyle name="Output 2 2 5 2 2 6" xfId="25672"/>
    <cellStyle name="Output 2 2 5 2 3" xfId="25673"/>
    <cellStyle name="Output 2 2 5 2 3 2" xfId="25674"/>
    <cellStyle name="Output 2 2 5 2 3 2 2" xfId="25675"/>
    <cellStyle name="Output 2 2 5 2 3 2 2 2" xfId="25676"/>
    <cellStyle name="Output 2 2 5 2 3 2 3" xfId="25677"/>
    <cellStyle name="Output 2 2 5 2 3 2 3 2" xfId="25678"/>
    <cellStyle name="Output 2 2 5 2 3 2 4" xfId="25679"/>
    <cellStyle name="Output 2 2 5 2 3 2 5" xfId="25680"/>
    <cellStyle name="Output 2 2 5 2 3 3" xfId="25681"/>
    <cellStyle name="Output 2 2 5 2 3 3 2" xfId="25682"/>
    <cellStyle name="Output 2 2 5 2 3 4" xfId="25683"/>
    <cellStyle name="Output 2 2 5 2 3 4 2" xfId="25684"/>
    <cellStyle name="Output 2 2 5 2 3 5" xfId="25685"/>
    <cellStyle name="Output 2 2 5 2 3 6" xfId="25686"/>
    <cellStyle name="Output 2 2 5 2 4" xfId="25687"/>
    <cellStyle name="Output 2 2 5 2 4 2" xfId="25688"/>
    <cellStyle name="Output 2 2 5 2 4 2 2" xfId="25689"/>
    <cellStyle name="Output 2 2 5 2 4 2 2 2" xfId="25690"/>
    <cellStyle name="Output 2 2 5 2 4 2 3" xfId="25691"/>
    <cellStyle name="Output 2 2 5 2 4 2 3 2" xfId="25692"/>
    <cellStyle name="Output 2 2 5 2 4 2 4" xfId="25693"/>
    <cellStyle name="Output 2 2 5 2 4 2 5" xfId="25694"/>
    <cellStyle name="Output 2 2 5 2 4 3" xfId="25695"/>
    <cellStyle name="Output 2 2 5 2 4 3 2" xfId="25696"/>
    <cellStyle name="Output 2 2 5 2 4 4" xfId="25697"/>
    <cellStyle name="Output 2 2 5 2 4 4 2" xfId="25698"/>
    <cellStyle name="Output 2 2 5 2 4 5" xfId="25699"/>
    <cellStyle name="Output 2 2 5 2 4 6" xfId="25700"/>
    <cellStyle name="Output 2 2 5 2 5" xfId="25701"/>
    <cellStyle name="Output 2 2 5 2 5 2" xfId="25702"/>
    <cellStyle name="Output 2 2 5 2 5 2 2" xfId="25703"/>
    <cellStyle name="Output 2 2 5 2 5 3" xfId="25704"/>
    <cellStyle name="Output 2 2 5 2 5 3 2" xfId="25705"/>
    <cellStyle name="Output 2 2 5 2 5 4" xfId="25706"/>
    <cellStyle name="Output 2 2 5 2 5 5" xfId="25707"/>
    <cellStyle name="Output 2 2 5 2 6" xfId="25708"/>
    <cellStyle name="Output 2 2 5 2 6 2" xfId="25709"/>
    <cellStyle name="Output 2 2 5 2 7" xfId="25710"/>
    <cellStyle name="Output 2 2 5 2 7 2" xfId="25711"/>
    <cellStyle name="Output 2 2 5 2 8" xfId="25712"/>
    <cellStyle name="Output 2 2 5 2 9" xfId="25713"/>
    <cellStyle name="Output 2 2 5 3" xfId="25714"/>
    <cellStyle name="Output 2 2 5 3 2" xfId="25715"/>
    <cellStyle name="Output 2 2 5 3 2 2" xfId="25716"/>
    <cellStyle name="Output 2 2 5 3 2 2 2" xfId="25717"/>
    <cellStyle name="Output 2 2 5 3 2 2 2 2" xfId="25718"/>
    <cellStyle name="Output 2 2 5 3 2 2 3" xfId="25719"/>
    <cellStyle name="Output 2 2 5 3 2 2 3 2" xfId="25720"/>
    <cellStyle name="Output 2 2 5 3 2 2 4" xfId="25721"/>
    <cellStyle name="Output 2 2 5 3 2 2 5" xfId="25722"/>
    <cellStyle name="Output 2 2 5 3 2 3" xfId="25723"/>
    <cellStyle name="Output 2 2 5 3 2 3 2" xfId="25724"/>
    <cellStyle name="Output 2 2 5 3 2 4" xfId="25725"/>
    <cellStyle name="Output 2 2 5 3 2 4 2" xfId="25726"/>
    <cellStyle name="Output 2 2 5 3 2 5" xfId="25727"/>
    <cellStyle name="Output 2 2 5 3 2 6" xfId="25728"/>
    <cellStyle name="Output 2 2 5 3 3" xfId="25729"/>
    <cellStyle name="Output 2 2 5 3 3 2" xfId="25730"/>
    <cellStyle name="Output 2 2 5 3 3 2 2" xfId="25731"/>
    <cellStyle name="Output 2 2 5 3 3 2 2 2" xfId="25732"/>
    <cellStyle name="Output 2 2 5 3 3 2 3" xfId="25733"/>
    <cellStyle name="Output 2 2 5 3 3 2 3 2" xfId="25734"/>
    <cellStyle name="Output 2 2 5 3 3 2 4" xfId="25735"/>
    <cellStyle name="Output 2 2 5 3 3 2 5" xfId="25736"/>
    <cellStyle name="Output 2 2 5 3 3 3" xfId="25737"/>
    <cellStyle name="Output 2 2 5 3 3 3 2" xfId="25738"/>
    <cellStyle name="Output 2 2 5 3 3 4" xfId="25739"/>
    <cellStyle name="Output 2 2 5 3 3 4 2" xfId="25740"/>
    <cellStyle name="Output 2 2 5 3 3 5" xfId="25741"/>
    <cellStyle name="Output 2 2 5 3 3 6" xfId="25742"/>
    <cellStyle name="Output 2 2 5 3 4" xfId="25743"/>
    <cellStyle name="Output 2 2 5 3 4 2" xfId="25744"/>
    <cellStyle name="Output 2 2 5 3 4 2 2" xfId="25745"/>
    <cellStyle name="Output 2 2 5 3 4 3" xfId="25746"/>
    <cellStyle name="Output 2 2 5 3 4 3 2" xfId="25747"/>
    <cellStyle name="Output 2 2 5 3 4 4" xfId="25748"/>
    <cellStyle name="Output 2 2 5 3 4 5" xfId="25749"/>
    <cellStyle name="Output 2 2 5 3 5" xfId="25750"/>
    <cellStyle name="Output 2 2 5 3 5 2" xfId="25751"/>
    <cellStyle name="Output 2 2 5 3 6" xfId="25752"/>
    <cellStyle name="Output 2 2 5 3 6 2" xfId="25753"/>
    <cellStyle name="Output 2 2 5 3 7" xfId="25754"/>
    <cellStyle name="Output 2 2 5 3 8" xfId="25755"/>
    <cellStyle name="Output 2 2 5 4" xfId="25756"/>
    <cellStyle name="Output 2 2 5 4 2" xfId="25757"/>
    <cellStyle name="Output 2 2 5 4 2 2" xfId="25758"/>
    <cellStyle name="Output 2 2 5 4 2 2 2" xfId="25759"/>
    <cellStyle name="Output 2 2 5 4 2 3" xfId="25760"/>
    <cellStyle name="Output 2 2 5 4 2 3 2" xfId="25761"/>
    <cellStyle name="Output 2 2 5 4 2 4" xfId="25762"/>
    <cellStyle name="Output 2 2 5 4 2 5" xfId="25763"/>
    <cellStyle name="Output 2 2 5 4 3" xfId="25764"/>
    <cellStyle name="Output 2 2 5 4 3 2" xfId="25765"/>
    <cellStyle name="Output 2 2 5 4 4" xfId="25766"/>
    <cellStyle name="Output 2 2 5 4 4 2" xfId="25767"/>
    <cellStyle name="Output 2 2 5 4 5" xfId="25768"/>
    <cellStyle name="Output 2 2 5 4 6" xfId="25769"/>
    <cellStyle name="Output 2 2 5 5" xfId="25770"/>
    <cellStyle name="Output 2 2 5 5 2" xfId="25771"/>
    <cellStyle name="Output 2 2 5 5 2 2" xfId="25772"/>
    <cellStyle name="Output 2 2 5 5 2 2 2" xfId="25773"/>
    <cellStyle name="Output 2 2 5 5 2 3" xfId="25774"/>
    <cellStyle name="Output 2 2 5 5 2 3 2" xfId="25775"/>
    <cellStyle name="Output 2 2 5 5 2 4" xfId="25776"/>
    <cellStyle name="Output 2 2 5 5 2 5" xfId="25777"/>
    <cellStyle name="Output 2 2 5 5 3" xfId="25778"/>
    <cellStyle name="Output 2 2 5 5 3 2" xfId="25779"/>
    <cellStyle name="Output 2 2 5 5 4" xfId="25780"/>
    <cellStyle name="Output 2 2 5 5 4 2" xfId="25781"/>
    <cellStyle name="Output 2 2 5 5 5" xfId="25782"/>
    <cellStyle name="Output 2 2 5 5 6" xfId="25783"/>
    <cellStyle name="Output 2 2 5 6" xfId="25784"/>
    <cellStyle name="Output 2 2 5 6 2" xfId="25785"/>
    <cellStyle name="Output 2 2 5 6 2 2" xfId="25786"/>
    <cellStyle name="Output 2 2 5 6 2 2 2" xfId="25787"/>
    <cellStyle name="Output 2 2 5 6 2 3" xfId="25788"/>
    <cellStyle name="Output 2 2 5 6 2 3 2" xfId="25789"/>
    <cellStyle name="Output 2 2 5 6 2 4" xfId="25790"/>
    <cellStyle name="Output 2 2 5 6 2 5" xfId="25791"/>
    <cellStyle name="Output 2 2 5 6 3" xfId="25792"/>
    <cellStyle name="Output 2 2 5 6 3 2" xfId="25793"/>
    <cellStyle name="Output 2 2 5 6 4" xfId="25794"/>
    <cellStyle name="Output 2 2 5 6 4 2" xfId="25795"/>
    <cellStyle name="Output 2 2 5 6 5" xfId="25796"/>
    <cellStyle name="Output 2 2 5 6 6" xfId="25797"/>
    <cellStyle name="Output 2 2 5 7" xfId="25798"/>
    <cellStyle name="Output 2 2 5 7 2" xfId="25799"/>
    <cellStyle name="Output 2 2 5 7 2 2" xfId="25800"/>
    <cellStyle name="Output 2 2 5 7 3" xfId="25801"/>
    <cellStyle name="Output 2 2 5 7 3 2" xfId="25802"/>
    <cellStyle name="Output 2 2 5 7 4" xfId="25803"/>
    <cellStyle name="Output 2 2 5 7 5" xfId="25804"/>
    <cellStyle name="Output 2 2 5 8" xfId="25805"/>
    <cellStyle name="Output 2 2 5 8 2" xfId="25806"/>
    <cellStyle name="Output 2 2 5 9" xfId="25807"/>
    <cellStyle name="Output 2 2 5 9 2" xfId="25808"/>
    <cellStyle name="Output 2 2 6" xfId="25809"/>
    <cellStyle name="Output 2 2 6 10" xfId="25810"/>
    <cellStyle name="Output 2 2 6 11" xfId="25811"/>
    <cellStyle name="Output 2 2 6 2" xfId="25812"/>
    <cellStyle name="Output 2 2 6 2 2" xfId="25813"/>
    <cellStyle name="Output 2 2 6 2 2 2" xfId="25814"/>
    <cellStyle name="Output 2 2 6 2 2 2 2" xfId="25815"/>
    <cellStyle name="Output 2 2 6 2 2 2 2 2" xfId="25816"/>
    <cellStyle name="Output 2 2 6 2 2 2 3" xfId="25817"/>
    <cellStyle name="Output 2 2 6 2 2 2 3 2" xfId="25818"/>
    <cellStyle name="Output 2 2 6 2 2 2 4" xfId="25819"/>
    <cellStyle name="Output 2 2 6 2 2 2 5" xfId="25820"/>
    <cellStyle name="Output 2 2 6 2 2 3" xfId="25821"/>
    <cellStyle name="Output 2 2 6 2 2 3 2" xfId="25822"/>
    <cellStyle name="Output 2 2 6 2 2 4" xfId="25823"/>
    <cellStyle name="Output 2 2 6 2 2 4 2" xfId="25824"/>
    <cellStyle name="Output 2 2 6 2 2 5" xfId="25825"/>
    <cellStyle name="Output 2 2 6 2 2 6" xfId="25826"/>
    <cellStyle name="Output 2 2 6 2 3" xfId="25827"/>
    <cellStyle name="Output 2 2 6 2 3 2" xfId="25828"/>
    <cellStyle name="Output 2 2 6 2 3 2 2" xfId="25829"/>
    <cellStyle name="Output 2 2 6 2 3 2 2 2" xfId="25830"/>
    <cellStyle name="Output 2 2 6 2 3 2 3" xfId="25831"/>
    <cellStyle name="Output 2 2 6 2 3 2 3 2" xfId="25832"/>
    <cellStyle name="Output 2 2 6 2 3 2 4" xfId="25833"/>
    <cellStyle name="Output 2 2 6 2 3 2 5" xfId="25834"/>
    <cellStyle name="Output 2 2 6 2 3 3" xfId="25835"/>
    <cellStyle name="Output 2 2 6 2 3 3 2" xfId="25836"/>
    <cellStyle name="Output 2 2 6 2 3 4" xfId="25837"/>
    <cellStyle name="Output 2 2 6 2 3 4 2" xfId="25838"/>
    <cellStyle name="Output 2 2 6 2 3 5" xfId="25839"/>
    <cellStyle name="Output 2 2 6 2 3 6" xfId="25840"/>
    <cellStyle name="Output 2 2 6 2 4" xfId="25841"/>
    <cellStyle name="Output 2 2 6 2 4 2" xfId="25842"/>
    <cellStyle name="Output 2 2 6 2 4 2 2" xfId="25843"/>
    <cellStyle name="Output 2 2 6 2 4 2 2 2" xfId="25844"/>
    <cellStyle name="Output 2 2 6 2 4 2 3" xfId="25845"/>
    <cellStyle name="Output 2 2 6 2 4 2 3 2" xfId="25846"/>
    <cellStyle name="Output 2 2 6 2 4 2 4" xfId="25847"/>
    <cellStyle name="Output 2 2 6 2 4 2 5" xfId="25848"/>
    <cellStyle name="Output 2 2 6 2 4 3" xfId="25849"/>
    <cellStyle name="Output 2 2 6 2 4 3 2" xfId="25850"/>
    <cellStyle name="Output 2 2 6 2 4 4" xfId="25851"/>
    <cellStyle name="Output 2 2 6 2 4 4 2" xfId="25852"/>
    <cellStyle name="Output 2 2 6 2 4 5" xfId="25853"/>
    <cellStyle name="Output 2 2 6 2 4 6" xfId="25854"/>
    <cellStyle name="Output 2 2 6 2 5" xfId="25855"/>
    <cellStyle name="Output 2 2 6 2 5 2" xfId="25856"/>
    <cellStyle name="Output 2 2 6 2 5 2 2" xfId="25857"/>
    <cellStyle name="Output 2 2 6 2 5 3" xfId="25858"/>
    <cellStyle name="Output 2 2 6 2 5 3 2" xfId="25859"/>
    <cellStyle name="Output 2 2 6 2 5 4" xfId="25860"/>
    <cellStyle name="Output 2 2 6 2 5 5" xfId="25861"/>
    <cellStyle name="Output 2 2 6 2 6" xfId="25862"/>
    <cellStyle name="Output 2 2 6 2 6 2" xfId="25863"/>
    <cellStyle name="Output 2 2 6 2 7" xfId="25864"/>
    <cellStyle name="Output 2 2 6 2 7 2" xfId="25865"/>
    <cellStyle name="Output 2 2 6 2 8" xfId="25866"/>
    <cellStyle name="Output 2 2 6 2 9" xfId="25867"/>
    <cellStyle name="Output 2 2 6 3" xfId="25868"/>
    <cellStyle name="Output 2 2 6 3 2" xfId="25869"/>
    <cellStyle name="Output 2 2 6 3 2 2" xfId="25870"/>
    <cellStyle name="Output 2 2 6 3 2 2 2" xfId="25871"/>
    <cellStyle name="Output 2 2 6 3 2 3" xfId="25872"/>
    <cellStyle name="Output 2 2 6 3 2 3 2" xfId="25873"/>
    <cellStyle name="Output 2 2 6 3 2 4" xfId="25874"/>
    <cellStyle name="Output 2 2 6 3 2 5" xfId="25875"/>
    <cellStyle name="Output 2 2 6 3 3" xfId="25876"/>
    <cellStyle name="Output 2 2 6 3 3 2" xfId="25877"/>
    <cellStyle name="Output 2 2 6 3 4" xfId="25878"/>
    <cellStyle name="Output 2 2 6 3 4 2" xfId="25879"/>
    <cellStyle name="Output 2 2 6 3 5" xfId="25880"/>
    <cellStyle name="Output 2 2 6 3 6" xfId="25881"/>
    <cellStyle name="Output 2 2 6 4" xfId="25882"/>
    <cellStyle name="Output 2 2 6 4 2" xfId="25883"/>
    <cellStyle name="Output 2 2 6 4 2 2" xfId="25884"/>
    <cellStyle name="Output 2 2 6 4 2 2 2" xfId="25885"/>
    <cellStyle name="Output 2 2 6 4 2 3" xfId="25886"/>
    <cellStyle name="Output 2 2 6 4 2 3 2" xfId="25887"/>
    <cellStyle name="Output 2 2 6 4 2 4" xfId="25888"/>
    <cellStyle name="Output 2 2 6 4 2 5" xfId="25889"/>
    <cellStyle name="Output 2 2 6 4 3" xfId="25890"/>
    <cellStyle name="Output 2 2 6 4 3 2" xfId="25891"/>
    <cellStyle name="Output 2 2 6 4 4" xfId="25892"/>
    <cellStyle name="Output 2 2 6 4 4 2" xfId="25893"/>
    <cellStyle name="Output 2 2 6 4 5" xfId="25894"/>
    <cellStyle name="Output 2 2 6 4 6" xfId="25895"/>
    <cellStyle name="Output 2 2 6 5" xfId="25896"/>
    <cellStyle name="Output 2 2 6 5 2" xfId="25897"/>
    <cellStyle name="Output 2 2 6 5 2 2" xfId="25898"/>
    <cellStyle name="Output 2 2 6 5 2 2 2" xfId="25899"/>
    <cellStyle name="Output 2 2 6 5 2 3" xfId="25900"/>
    <cellStyle name="Output 2 2 6 5 2 3 2" xfId="25901"/>
    <cellStyle name="Output 2 2 6 5 2 4" xfId="25902"/>
    <cellStyle name="Output 2 2 6 5 2 5" xfId="25903"/>
    <cellStyle name="Output 2 2 6 5 3" xfId="25904"/>
    <cellStyle name="Output 2 2 6 5 3 2" xfId="25905"/>
    <cellStyle name="Output 2 2 6 5 4" xfId="25906"/>
    <cellStyle name="Output 2 2 6 5 4 2" xfId="25907"/>
    <cellStyle name="Output 2 2 6 5 5" xfId="25908"/>
    <cellStyle name="Output 2 2 6 5 6" xfId="25909"/>
    <cellStyle name="Output 2 2 6 6" xfId="25910"/>
    <cellStyle name="Output 2 2 6 6 2" xfId="25911"/>
    <cellStyle name="Output 2 2 6 6 2 2" xfId="25912"/>
    <cellStyle name="Output 2 2 6 6 2 2 2" xfId="25913"/>
    <cellStyle name="Output 2 2 6 6 2 3" xfId="25914"/>
    <cellStyle name="Output 2 2 6 6 2 3 2" xfId="25915"/>
    <cellStyle name="Output 2 2 6 6 2 4" xfId="25916"/>
    <cellStyle name="Output 2 2 6 6 2 5" xfId="25917"/>
    <cellStyle name="Output 2 2 6 6 3" xfId="25918"/>
    <cellStyle name="Output 2 2 6 6 3 2" xfId="25919"/>
    <cellStyle name="Output 2 2 6 6 4" xfId="25920"/>
    <cellStyle name="Output 2 2 6 6 4 2" xfId="25921"/>
    <cellStyle name="Output 2 2 6 6 5" xfId="25922"/>
    <cellStyle name="Output 2 2 6 6 6" xfId="25923"/>
    <cellStyle name="Output 2 2 6 7" xfId="25924"/>
    <cellStyle name="Output 2 2 6 7 2" xfId="25925"/>
    <cellStyle name="Output 2 2 6 7 2 2" xfId="25926"/>
    <cellStyle name="Output 2 2 6 7 3" xfId="25927"/>
    <cellStyle name="Output 2 2 6 7 3 2" xfId="25928"/>
    <cellStyle name="Output 2 2 6 7 4" xfId="25929"/>
    <cellStyle name="Output 2 2 6 7 5" xfId="25930"/>
    <cellStyle name="Output 2 2 6 8" xfId="25931"/>
    <cellStyle name="Output 2 2 6 8 2" xfId="25932"/>
    <cellStyle name="Output 2 2 6 9" xfId="25933"/>
    <cellStyle name="Output 2 2 6 9 2" xfId="25934"/>
    <cellStyle name="Output 2 2 7" xfId="25935"/>
    <cellStyle name="Output 2 2 7 2" xfId="25936"/>
    <cellStyle name="Output 2 2 7 2 2" xfId="25937"/>
    <cellStyle name="Output 2 2 7 2 2 2" xfId="25938"/>
    <cellStyle name="Output 2 2 7 2 3" xfId="25939"/>
    <cellStyle name="Output 2 2 7 2 3 2" xfId="25940"/>
    <cellStyle name="Output 2 2 7 2 4" xfId="25941"/>
    <cellStyle name="Output 2 2 7 2 5" xfId="25942"/>
    <cellStyle name="Output 2 2 7 3" xfId="25943"/>
    <cellStyle name="Output 2 2 7 3 2" xfId="25944"/>
    <cellStyle name="Output 2 2 7 4" xfId="25945"/>
    <cellStyle name="Output 2 2 7 4 2" xfId="25946"/>
    <cellStyle name="Output 2 2 7 5" xfId="25947"/>
    <cellStyle name="Output 2 2 7 6" xfId="25948"/>
    <cellStyle name="Output 2 2 8" xfId="25949"/>
    <cellStyle name="Output 2 2 8 2" xfId="25950"/>
    <cellStyle name="Output 2 2 8 2 2" xfId="25951"/>
    <cellStyle name="Output 2 2 8 2 2 2" xfId="25952"/>
    <cellStyle name="Output 2 2 8 2 3" xfId="25953"/>
    <cellStyle name="Output 2 2 8 2 3 2" xfId="25954"/>
    <cellStyle name="Output 2 2 8 2 4" xfId="25955"/>
    <cellStyle name="Output 2 2 8 2 5" xfId="25956"/>
    <cellStyle name="Output 2 2 8 3" xfId="25957"/>
    <cellStyle name="Output 2 2 8 3 2" xfId="25958"/>
    <cellStyle name="Output 2 2 8 4" xfId="25959"/>
    <cellStyle name="Output 2 2 8 4 2" xfId="25960"/>
    <cellStyle name="Output 2 2 8 5" xfId="25961"/>
    <cellStyle name="Output 2 2 8 6" xfId="25962"/>
    <cellStyle name="Output 2 2 9" xfId="25963"/>
    <cellStyle name="Output 2 2 9 2" xfId="25964"/>
    <cellStyle name="Output 2 2 9 2 2" xfId="25965"/>
    <cellStyle name="Output 2 2 9 2 2 2" xfId="25966"/>
    <cellStyle name="Output 2 2 9 2 3" xfId="25967"/>
    <cellStyle name="Output 2 2 9 2 3 2" xfId="25968"/>
    <cellStyle name="Output 2 2 9 2 4" xfId="25969"/>
    <cellStyle name="Output 2 2 9 2 5" xfId="25970"/>
    <cellStyle name="Output 2 2 9 3" xfId="25971"/>
    <cellStyle name="Output 2 2 9 3 2" xfId="25972"/>
    <cellStyle name="Output 2 2 9 4" xfId="25973"/>
    <cellStyle name="Output 2 2 9 4 2" xfId="25974"/>
    <cellStyle name="Output 2 2 9 5" xfId="25975"/>
    <cellStyle name="Output 2 2 9 6" xfId="25976"/>
    <cellStyle name="Output 2 3" xfId="25977"/>
    <cellStyle name="Output 2 3 10" xfId="25978"/>
    <cellStyle name="Output 2 3 10 2" xfId="25979"/>
    <cellStyle name="Output 2 3 10 2 2" xfId="25980"/>
    <cellStyle name="Output 2 3 10 3" xfId="25981"/>
    <cellStyle name="Output 2 3 10 3 2" xfId="25982"/>
    <cellStyle name="Output 2 3 10 4" xfId="25983"/>
    <cellStyle name="Output 2 3 10 5" xfId="25984"/>
    <cellStyle name="Output 2 3 11" xfId="25985"/>
    <cellStyle name="Output 2 3 11 2" xfId="25986"/>
    <cellStyle name="Output 2 3 11 2 2" xfId="25987"/>
    <cellStyle name="Output 2 3 11 3" xfId="25988"/>
    <cellStyle name="Output 2 3 11 3 2" xfId="25989"/>
    <cellStyle name="Output 2 3 11 4" xfId="25990"/>
    <cellStyle name="Output 2 3 11 5" xfId="25991"/>
    <cellStyle name="Output 2 3 12" xfId="25992"/>
    <cellStyle name="Output 2 3 12 2" xfId="25993"/>
    <cellStyle name="Output 2 3 12 2 2" xfId="25994"/>
    <cellStyle name="Output 2 3 12 3" xfId="25995"/>
    <cellStyle name="Output 2 3 12 3 2" xfId="25996"/>
    <cellStyle name="Output 2 3 12 4" xfId="25997"/>
    <cellStyle name="Output 2 3 12 5" xfId="25998"/>
    <cellStyle name="Output 2 3 13" xfId="25999"/>
    <cellStyle name="Output 2 3 13 2" xfId="26000"/>
    <cellStyle name="Output 2 3 13 2 2" xfId="26001"/>
    <cellStyle name="Output 2 3 13 3" xfId="26002"/>
    <cellStyle name="Output 2 3 13 3 2" xfId="26003"/>
    <cellStyle name="Output 2 3 13 4" xfId="26004"/>
    <cellStyle name="Output 2 3 13 5" xfId="26005"/>
    <cellStyle name="Output 2 3 14" xfId="26006"/>
    <cellStyle name="Output 2 3 14 2" xfId="26007"/>
    <cellStyle name="Output 2 3 14 2 2" xfId="26008"/>
    <cellStyle name="Output 2 3 14 3" xfId="26009"/>
    <cellStyle name="Output 2 3 14 3 2" xfId="26010"/>
    <cellStyle name="Output 2 3 14 4" xfId="26011"/>
    <cellStyle name="Output 2 3 14 5" xfId="26012"/>
    <cellStyle name="Output 2 3 15" xfId="26013"/>
    <cellStyle name="Output 2 3 15 2" xfId="26014"/>
    <cellStyle name="Output 2 3 15 2 2" xfId="26015"/>
    <cellStyle name="Output 2 3 15 3" xfId="26016"/>
    <cellStyle name="Output 2 3 15 3 2" xfId="26017"/>
    <cellStyle name="Output 2 3 15 4" xfId="26018"/>
    <cellStyle name="Output 2 3 15 5" xfId="26019"/>
    <cellStyle name="Output 2 3 16" xfId="26020"/>
    <cellStyle name="Output 2 3 16 2" xfId="26021"/>
    <cellStyle name="Output 2 3 16 2 2" xfId="26022"/>
    <cellStyle name="Output 2 3 16 3" xfId="26023"/>
    <cellStyle name="Output 2 3 16 3 2" xfId="26024"/>
    <cellStyle name="Output 2 3 16 4" xfId="26025"/>
    <cellStyle name="Output 2 3 16 5" xfId="26026"/>
    <cellStyle name="Output 2 3 17" xfId="26027"/>
    <cellStyle name="Output 2 3 17 2" xfId="26028"/>
    <cellStyle name="Output 2 3 17 2 2" xfId="26029"/>
    <cellStyle name="Output 2 3 17 3" xfId="26030"/>
    <cellStyle name="Output 2 3 17 3 2" xfId="26031"/>
    <cellStyle name="Output 2 3 17 4" xfId="26032"/>
    <cellStyle name="Output 2 3 17 5" xfId="26033"/>
    <cellStyle name="Output 2 3 18" xfId="26034"/>
    <cellStyle name="Output 2 3 18 2" xfId="26035"/>
    <cellStyle name="Output 2 3 18 2 2" xfId="26036"/>
    <cellStyle name="Output 2 3 18 3" xfId="26037"/>
    <cellStyle name="Output 2 3 18 3 2" xfId="26038"/>
    <cellStyle name="Output 2 3 18 4" xfId="26039"/>
    <cellStyle name="Output 2 3 18 5" xfId="26040"/>
    <cellStyle name="Output 2 3 19" xfId="26041"/>
    <cellStyle name="Output 2 3 19 2" xfId="26042"/>
    <cellStyle name="Output 2 3 19 2 2" xfId="26043"/>
    <cellStyle name="Output 2 3 19 3" xfId="26044"/>
    <cellStyle name="Output 2 3 19 3 2" xfId="26045"/>
    <cellStyle name="Output 2 3 19 4" xfId="26046"/>
    <cellStyle name="Output 2 3 19 5" xfId="26047"/>
    <cellStyle name="Output 2 3 2" xfId="26048"/>
    <cellStyle name="Output 2 3 2 10" xfId="26049"/>
    <cellStyle name="Output 2 3 2 2" xfId="26050"/>
    <cellStyle name="Output 2 3 2 2 2" xfId="26051"/>
    <cellStyle name="Output 2 3 2 2 2 2" xfId="26052"/>
    <cellStyle name="Output 2 3 2 2 2 2 2" xfId="26053"/>
    <cellStyle name="Output 2 3 2 2 2 2 2 2" xfId="26054"/>
    <cellStyle name="Output 2 3 2 2 2 2 3" xfId="26055"/>
    <cellStyle name="Output 2 3 2 2 2 2 3 2" xfId="26056"/>
    <cellStyle name="Output 2 3 2 2 2 2 4" xfId="26057"/>
    <cellStyle name="Output 2 3 2 2 2 2 5" xfId="26058"/>
    <cellStyle name="Output 2 3 2 2 2 3" xfId="26059"/>
    <cellStyle name="Output 2 3 2 2 2 3 2" xfId="26060"/>
    <cellStyle name="Output 2 3 2 2 2 4" xfId="26061"/>
    <cellStyle name="Output 2 3 2 2 2 4 2" xfId="26062"/>
    <cellStyle name="Output 2 3 2 2 2 5" xfId="26063"/>
    <cellStyle name="Output 2 3 2 2 2 6" xfId="26064"/>
    <cellStyle name="Output 2 3 2 2 3" xfId="26065"/>
    <cellStyle name="Output 2 3 2 2 3 2" xfId="26066"/>
    <cellStyle name="Output 2 3 2 2 3 2 2" xfId="26067"/>
    <cellStyle name="Output 2 3 2 2 3 2 2 2" xfId="26068"/>
    <cellStyle name="Output 2 3 2 2 3 2 3" xfId="26069"/>
    <cellStyle name="Output 2 3 2 2 3 2 3 2" xfId="26070"/>
    <cellStyle name="Output 2 3 2 2 3 2 4" xfId="26071"/>
    <cellStyle name="Output 2 3 2 2 3 2 5" xfId="26072"/>
    <cellStyle name="Output 2 3 2 2 3 3" xfId="26073"/>
    <cellStyle name="Output 2 3 2 2 3 3 2" xfId="26074"/>
    <cellStyle name="Output 2 3 2 2 3 4" xfId="26075"/>
    <cellStyle name="Output 2 3 2 2 3 4 2" xfId="26076"/>
    <cellStyle name="Output 2 3 2 2 3 5" xfId="26077"/>
    <cellStyle name="Output 2 3 2 2 3 6" xfId="26078"/>
    <cellStyle name="Output 2 3 2 2 4" xfId="26079"/>
    <cellStyle name="Output 2 3 2 2 4 2" xfId="26080"/>
    <cellStyle name="Output 2 3 2 2 4 2 2" xfId="26081"/>
    <cellStyle name="Output 2 3 2 2 4 2 2 2" xfId="26082"/>
    <cellStyle name="Output 2 3 2 2 4 2 3" xfId="26083"/>
    <cellStyle name="Output 2 3 2 2 4 2 3 2" xfId="26084"/>
    <cellStyle name="Output 2 3 2 2 4 2 4" xfId="26085"/>
    <cellStyle name="Output 2 3 2 2 4 2 5" xfId="26086"/>
    <cellStyle name="Output 2 3 2 2 4 3" xfId="26087"/>
    <cellStyle name="Output 2 3 2 2 4 3 2" xfId="26088"/>
    <cellStyle name="Output 2 3 2 2 4 4" xfId="26089"/>
    <cellStyle name="Output 2 3 2 2 4 4 2" xfId="26090"/>
    <cellStyle name="Output 2 3 2 2 4 5" xfId="26091"/>
    <cellStyle name="Output 2 3 2 2 4 6" xfId="26092"/>
    <cellStyle name="Output 2 3 2 2 5" xfId="26093"/>
    <cellStyle name="Output 2 3 2 2 5 2" xfId="26094"/>
    <cellStyle name="Output 2 3 2 2 5 2 2" xfId="26095"/>
    <cellStyle name="Output 2 3 2 2 5 3" xfId="26096"/>
    <cellStyle name="Output 2 3 2 2 5 3 2" xfId="26097"/>
    <cellStyle name="Output 2 3 2 2 5 4" xfId="26098"/>
    <cellStyle name="Output 2 3 2 2 5 5" xfId="26099"/>
    <cellStyle name="Output 2 3 2 2 6" xfId="26100"/>
    <cellStyle name="Output 2 3 2 2 6 2" xfId="26101"/>
    <cellStyle name="Output 2 3 2 2 7" xfId="26102"/>
    <cellStyle name="Output 2 3 2 2 7 2" xfId="26103"/>
    <cellStyle name="Output 2 3 2 2 8" xfId="26104"/>
    <cellStyle name="Output 2 3 2 2 9" xfId="26105"/>
    <cellStyle name="Output 2 3 2 3" xfId="26106"/>
    <cellStyle name="Output 2 3 2 3 2" xfId="26107"/>
    <cellStyle name="Output 2 3 2 3 2 2" xfId="26108"/>
    <cellStyle name="Output 2 3 2 3 2 2 2" xfId="26109"/>
    <cellStyle name="Output 2 3 2 3 2 2 2 2" xfId="26110"/>
    <cellStyle name="Output 2 3 2 3 2 2 3" xfId="26111"/>
    <cellStyle name="Output 2 3 2 3 2 2 3 2" xfId="26112"/>
    <cellStyle name="Output 2 3 2 3 2 2 4" xfId="26113"/>
    <cellStyle name="Output 2 3 2 3 2 2 5" xfId="26114"/>
    <cellStyle name="Output 2 3 2 3 2 3" xfId="26115"/>
    <cellStyle name="Output 2 3 2 3 2 3 2" xfId="26116"/>
    <cellStyle name="Output 2 3 2 3 2 4" xfId="26117"/>
    <cellStyle name="Output 2 3 2 3 2 4 2" xfId="26118"/>
    <cellStyle name="Output 2 3 2 3 2 5" xfId="26119"/>
    <cellStyle name="Output 2 3 2 3 2 6" xfId="26120"/>
    <cellStyle name="Output 2 3 2 3 3" xfId="26121"/>
    <cellStyle name="Output 2 3 2 3 3 2" xfId="26122"/>
    <cellStyle name="Output 2 3 2 3 3 2 2" xfId="26123"/>
    <cellStyle name="Output 2 3 2 3 3 2 2 2" xfId="26124"/>
    <cellStyle name="Output 2 3 2 3 3 2 3" xfId="26125"/>
    <cellStyle name="Output 2 3 2 3 3 2 3 2" xfId="26126"/>
    <cellStyle name="Output 2 3 2 3 3 2 4" xfId="26127"/>
    <cellStyle name="Output 2 3 2 3 3 2 5" xfId="26128"/>
    <cellStyle name="Output 2 3 2 3 3 3" xfId="26129"/>
    <cellStyle name="Output 2 3 2 3 3 3 2" xfId="26130"/>
    <cellStyle name="Output 2 3 2 3 3 4" xfId="26131"/>
    <cellStyle name="Output 2 3 2 3 3 4 2" xfId="26132"/>
    <cellStyle name="Output 2 3 2 3 3 5" xfId="26133"/>
    <cellStyle name="Output 2 3 2 3 3 6" xfId="26134"/>
    <cellStyle name="Output 2 3 2 3 4" xfId="26135"/>
    <cellStyle name="Output 2 3 2 3 4 2" xfId="26136"/>
    <cellStyle name="Output 2 3 2 3 4 2 2" xfId="26137"/>
    <cellStyle name="Output 2 3 2 3 4 3" xfId="26138"/>
    <cellStyle name="Output 2 3 2 3 4 3 2" xfId="26139"/>
    <cellStyle name="Output 2 3 2 3 4 4" xfId="26140"/>
    <cellStyle name="Output 2 3 2 3 4 5" xfId="26141"/>
    <cellStyle name="Output 2 3 2 3 5" xfId="26142"/>
    <cellStyle name="Output 2 3 2 3 5 2" xfId="26143"/>
    <cellStyle name="Output 2 3 2 3 6" xfId="26144"/>
    <cellStyle name="Output 2 3 2 3 6 2" xfId="26145"/>
    <cellStyle name="Output 2 3 2 3 7" xfId="26146"/>
    <cellStyle name="Output 2 3 2 3 8" xfId="26147"/>
    <cellStyle name="Output 2 3 2 4" xfId="26148"/>
    <cellStyle name="Output 2 3 2 4 2" xfId="26149"/>
    <cellStyle name="Output 2 3 2 4 2 2" xfId="26150"/>
    <cellStyle name="Output 2 3 2 4 2 2 2" xfId="26151"/>
    <cellStyle name="Output 2 3 2 4 2 3" xfId="26152"/>
    <cellStyle name="Output 2 3 2 4 2 3 2" xfId="26153"/>
    <cellStyle name="Output 2 3 2 4 2 4" xfId="26154"/>
    <cellStyle name="Output 2 3 2 4 2 5" xfId="26155"/>
    <cellStyle name="Output 2 3 2 4 3" xfId="26156"/>
    <cellStyle name="Output 2 3 2 4 3 2" xfId="26157"/>
    <cellStyle name="Output 2 3 2 4 4" xfId="26158"/>
    <cellStyle name="Output 2 3 2 4 4 2" xfId="26159"/>
    <cellStyle name="Output 2 3 2 4 5" xfId="26160"/>
    <cellStyle name="Output 2 3 2 4 6" xfId="26161"/>
    <cellStyle name="Output 2 3 2 5" xfId="26162"/>
    <cellStyle name="Output 2 3 2 5 2" xfId="26163"/>
    <cellStyle name="Output 2 3 2 5 2 2" xfId="26164"/>
    <cellStyle name="Output 2 3 2 5 2 2 2" xfId="26165"/>
    <cellStyle name="Output 2 3 2 5 2 3" xfId="26166"/>
    <cellStyle name="Output 2 3 2 5 2 3 2" xfId="26167"/>
    <cellStyle name="Output 2 3 2 5 2 4" xfId="26168"/>
    <cellStyle name="Output 2 3 2 5 2 5" xfId="26169"/>
    <cellStyle name="Output 2 3 2 5 3" xfId="26170"/>
    <cellStyle name="Output 2 3 2 5 3 2" xfId="26171"/>
    <cellStyle name="Output 2 3 2 5 4" xfId="26172"/>
    <cellStyle name="Output 2 3 2 5 4 2" xfId="26173"/>
    <cellStyle name="Output 2 3 2 5 5" xfId="26174"/>
    <cellStyle name="Output 2 3 2 5 6" xfId="26175"/>
    <cellStyle name="Output 2 3 2 6" xfId="26176"/>
    <cellStyle name="Output 2 3 2 6 2" xfId="26177"/>
    <cellStyle name="Output 2 3 2 6 2 2" xfId="26178"/>
    <cellStyle name="Output 2 3 2 6 2 2 2" xfId="26179"/>
    <cellStyle name="Output 2 3 2 6 2 3" xfId="26180"/>
    <cellStyle name="Output 2 3 2 6 2 3 2" xfId="26181"/>
    <cellStyle name="Output 2 3 2 6 2 4" xfId="26182"/>
    <cellStyle name="Output 2 3 2 6 2 5" xfId="26183"/>
    <cellStyle name="Output 2 3 2 6 3" xfId="26184"/>
    <cellStyle name="Output 2 3 2 6 3 2" xfId="26185"/>
    <cellStyle name="Output 2 3 2 6 4" xfId="26186"/>
    <cellStyle name="Output 2 3 2 6 4 2" xfId="26187"/>
    <cellStyle name="Output 2 3 2 6 5" xfId="26188"/>
    <cellStyle name="Output 2 3 2 6 6" xfId="26189"/>
    <cellStyle name="Output 2 3 2 7" xfId="26190"/>
    <cellStyle name="Output 2 3 2 7 2" xfId="26191"/>
    <cellStyle name="Output 2 3 2 7 2 2" xfId="26192"/>
    <cellStyle name="Output 2 3 2 7 3" xfId="26193"/>
    <cellStyle name="Output 2 3 2 7 3 2" xfId="26194"/>
    <cellStyle name="Output 2 3 2 7 4" xfId="26195"/>
    <cellStyle name="Output 2 3 2 7 5" xfId="26196"/>
    <cellStyle name="Output 2 3 2 8" xfId="26197"/>
    <cellStyle name="Output 2 3 2 8 2" xfId="26198"/>
    <cellStyle name="Output 2 3 2 9" xfId="26199"/>
    <cellStyle name="Output 2 3 2 9 2" xfId="26200"/>
    <cellStyle name="Output 2 3 20" xfId="26201"/>
    <cellStyle name="Output 2 3 20 2" xfId="26202"/>
    <cellStyle name="Output 2 3 20 2 2" xfId="26203"/>
    <cellStyle name="Output 2 3 20 3" xfId="26204"/>
    <cellStyle name="Output 2 3 20 3 2" xfId="26205"/>
    <cellStyle name="Output 2 3 20 4" xfId="26206"/>
    <cellStyle name="Output 2 3 20 5" xfId="26207"/>
    <cellStyle name="Output 2 3 21" xfId="26208"/>
    <cellStyle name="Output 2 3 21 2" xfId="26209"/>
    <cellStyle name="Output 2 3 22" xfId="26210"/>
    <cellStyle name="Output 2 3 22 2" xfId="26211"/>
    <cellStyle name="Output 2 3 23" xfId="26212"/>
    <cellStyle name="Output 2 3 23 2" xfId="26213"/>
    <cellStyle name="Output 2 3 24" xfId="26214"/>
    <cellStyle name="Output 2 3 25" xfId="26215"/>
    <cellStyle name="Output 2 3 3" xfId="26216"/>
    <cellStyle name="Output 2 3 3 10" xfId="26217"/>
    <cellStyle name="Output 2 3 3 2" xfId="26218"/>
    <cellStyle name="Output 2 3 3 2 2" xfId="26219"/>
    <cellStyle name="Output 2 3 3 2 2 2" xfId="26220"/>
    <cellStyle name="Output 2 3 3 2 2 2 2" xfId="26221"/>
    <cellStyle name="Output 2 3 3 2 2 2 2 2" xfId="26222"/>
    <cellStyle name="Output 2 3 3 2 2 2 3" xfId="26223"/>
    <cellStyle name="Output 2 3 3 2 2 2 3 2" xfId="26224"/>
    <cellStyle name="Output 2 3 3 2 2 2 4" xfId="26225"/>
    <cellStyle name="Output 2 3 3 2 2 2 5" xfId="26226"/>
    <cellStyle name="Output 2 3 3 2 2 3" xfId="26227"/>
    <cellStyle name="Output 2 3 3 2 2 3 2" xfId="26228"/>
    <cellStyle name="Output 2 3 3 2 2 4" xfId="26229"/>
    <cellStyle name="Output 2 3 3 2 2 4 2" xfId="26230"/>
    <cellStyle name="Output 2 3 3 2 2 5" xfId="26231"/>
    <cellStyle name="Output 2 3 3 2 2 6" xfId="26232"/>
    <cellStyle name="Output 2 3 3 2 3" xfId="26233"/>
    <cellStyle name="Output 2 3 3 2 3 2" xfId="26234"/>
    <cellStyle name="Output 2 3 3 2 3 2 2" xfId="26235"/>
    <cellStyle name="Output 2 3 3 2 3 2 2 2" xfId="26236"/>
    <cellStyle name="Output 2 3 3 2 3 2 3" xfId="26237"/>
    <cellStyle name="Output 2 3 3 2 3 2 3 2" xfId="26238"/>
    <cellStyle name="Output 2 3 3 2 3 2 4" xfId="26239"/>
    <cellStyle name="Output 2 3 3 2 3 2 5" xfId="26240"/>
    <cellStyle name="Output 2 3 3 2 3 3" xfId="26241"/>
    <cellStyle name="Output 2 3 3 2 3 3 2" xfId="26242"/>
    <cellStyle name="Output 2 3 3 2 3 4" xfId="26243"/>
    <cellStyle name="Output 2 3 3 2 3 4 2" xfId="26244"/>
    <cellStyle name="Output 2 3 3 2 3 5" xfId="26245"/>
    <cellStyle name="Output 2 3 3 2 3 6" xfId="26246"/>
    <cellStyle name="Output 2 3 3 2 4" xfId="26247"/>
    <cellStyle name="Output 2 3 3 2 4 2" xfId="26248"/>
    <cellStyle name="Output 2 3 3 2 4 2 2" xfId="26249"/>
    <cellStyle name="Output 2 3 3 2 4 2 2 2" xfId="26250"/>
    <cellStyle name="Output 2 3 3 2 4 2 3" xfId="26251"/>
    <cellStyle name="Output 2 3 3 2 4 2 3 2" xfId="26252"/>
    <cellStyle name="Output 2 3 3 2 4 2 4" xfId="26253"/>
    <cellStyle name="Output 2 3 3 2 4 2 5" xfId="26254"/>
    <cellStyle name="Output 2 3 3 2 4 3" xfId="26255"/>
    <cellStyle name="Output 2 3 3 2 4 3 2" xfId="26256"/>
    <cellStyle name="Output 2 3 3 2 4 4" xfId="26257"/>
    <cellStyle name="Output 2 3 3 2 4 4 2" xfId="26258"/>
    <cellStyle name="Output 2 3 3 2 4 5" xfId="26259"/>
    <cellStyle name="Output 2 3 3 2 4 6" xfId="26260"/>
    <cellStyle name="Output 2 3 3 2 5" xfId="26261"/>
    <cellStyle name="Output 2 3 3 2 5 2" xfId="26262"/>
    <cellStyle name="Output 2 3 3 2 5 2 2" xfId="26263"/>
    <cellStyle name="Output 2 3 3 2 5 3" xfId="26264"/>
    <cellStyle name="Output 2 3 3 2 5 3 2" xfId="26265"/>
    <cellStyle name="Output 2 3 3 2 5 4" xfId="26266"/>
    <cellStyle name="Output 2 3 3 2 5 5" xfId="26267"/>
    <cellStyle name="Output 2 3 3 2 6" xfId="26268"/>
    <cellStyle name="Output 2 3 3 2 6 2" xfId="26269"/>
    <cellStyle name="Output 2 3 3 2 7" xfId="26270"/>
    <cellStyle name="Output 2 3 3 2 7 2" xfId="26271"/>
    <cellStyle name="Output 2 3 3 2 8" xfId="26272"/>
    <cellStyle name="Output 2 3 3 2 9" xfId="26273"/>
    <cellStyle name="Output 2 3 3 3" xfId="26274"/>
    <cellStyle name="Output 2 3 3 3 2" xfId="26275"/>
    <cellStyle name="Output 2 3 3 3 2 2" xfId="26276"/>
    <cellStyle name="Output 2 3 3 3 2 2 2" xfId="26277"/>
    <cellStyle name="Output 2 3 3 3 2 2 2 2" xfId="26278"/>
    <cellStyle name="Output 2 3 3 3 2 2 3" xfId="26279"/>
    <cellStyle name="Output 2 3 3 3 2 2 3 2" xfId="26280"/>
    <cellStyle name="Output 2 3 3 3 2 2 4" xfId="26281"/>
    <cellStyle name="Output 2 3 3 3 2 2 5" xfId="26282"/>
    <cellStyle name="Output 2 3 3 3 2 3" xfId="26283"/>
    <cellStyle name="Output 2 3 3 3 2 3 2" xfId="26284"/>
    <cellStyle name="Output 2 3 3 3 2 4" xfId="26285"/>
    <cellStyle name="Output 2 3 3 3 2 4 2" xfId="26286"/>
    <cellStyle name="Output 2 3 3 3 2 5" xfId="26287"/>
    <cellStyle name="Output 2 3 3 3 2 6" xfId="26288"/>
    <cellStyle name="Output 2 3 3 3 3" xfId="26289"/>
    <cellStyle name="Output 2 3 3 3 3 2" xfId="26290"/>
    <cellStyle name="Output 2 3 3 3 3 2 2" xfId="26291"/>
    <cellStyle name="Output 2 3 3 3 3 2 2 2" xfId="26292"/>
    <cellStyle name="Output 2 3 3 3 3 2 3" xfId="26293"/>
    <cellStyle name="Output 2 3 3 3 3 2 3 2" xfId="26294"/>
    <cellStyle name="Output 2 3 3 3 3 2 4" xfId="26295"/>
    <cellStyle name="Output 2 3 3 3 3 2 5" xfId="26296"/>
    <cellStyle name="Output 2 3 3 3 3 3" xfId="26297"/>
    <cellStyle name="Output 2 3 3 3 3 3 2" xfId="26298"/>
    <cellStyle name="Output 2 3 3 3 3 4" xfId="26299"/>
    <cellStyle name="Output 2 3 3 3 3 4 2" xfId="26300"/>
    <cellStyle name="Output 2 3 3 3 3 5" xfId="26301"/>
    <cellStyle name="Output 2 3 3 3 3 6" xfId="26302"/>
    <cellStyle name="Output 2 3 3 3 4" xfId="26303"/>
    <cellStyle name="Output 2 3 3 3 4 2" xfId="26304"/>
    <cellStyle name="Output 2 3 3 3 4 2 2" xfId="26305"/>
    <cellStyle name="Output 2 3 3 3 4 3" xfId="26306"/>
    <cellStyle name="Output 2 3 3 3 4 3 2" xfId="26307"/>
    <cellStyle name="Output 2 3 3 3 4 4" xfId="26308"/>
    <cellStyle name="Output 2 3 3 3 4 5" xfId="26309"/>
    <cellStyle name="Output 2 3 3 3 5" xfId="26310"/>
    <cellStyle name="Output 2 3 3 3 5 2" xfId="26311"/>
    <cellStyle name="Output 2 3 3 3 6" xfId="26312"/>
    <cellStyle name="Output 2 3 3 3 6 2" xfId="26313"/>
    <cellStyle name="Output 2 3 3 3 7" xfId="26314"/>
    <cellStyle name="Output 2 3 3 3 8" xfId="26315"/>
    <cellStyle name="Output 2 3 3 4" xfId="26316"/>
    <cellStyle name="Output 2 3 3 4 2" xfId="26317"/>
    <cellStyle name="Output 2 3 3 4 2 2" xfId="26318"/>
    <cellStyle name="Output 2 3 3 4 2 2 2" xfId="26319"/>
    <cellStyle name="Output 2 3 3 4 2 3" xfId="26320"/>
    <cellStyle name="Output 2 3 3 4 2 3 2" xfId="26321"/>
    <cellStyle name="Output 2 3 3 4 2 4" xfId="26322"/>
    <cellStyle name="Output 2 3 3 4 2 5" xfId="26323"/>
    <cellStyle name="Output 2 3 3 4 3" xfId="26324"/>
    <cellStyle name="Output 2 3 3 4 3 2" xfId="26325"/>
    <cellStyle name="Output 2 3 3 4 4" xfId="26326"/>
    <cellStyle name="Output 2 3 3 4 4 2" xfId="26327"/>
    <cellStyle name="Output 2 3 3 4 5" xfId="26328"/>
    <cellStyle name="Output 2 3 3 4 6" xfId="26329"/>
    <cellStyle name="Output 2 3 3 5" xfId="26330"/>
    <cellStyle name="Output 2 3 3 5 2" xfId="26331"/>
    <cellStyle name="Output 2 3 3 5 2 2" xfId="26332"/>
    <cellStyle name="Output 2 3 3 5 2 2 2" xfId="26333"/>
    <cellStyle name="Output 2 3 3 5 2 3" xfId="26334"/>
    <cellStyle name="Output 2 3 3 5 2 3 2" xfId="26335"/>
    <cellStyle name="Output 2 3 3 5 2 4" xfId="26336"/>
    <cellStyle name="Output 2 3 3 5 2 5" xfId="26337"/>
    <cellStyle name="Output 2 3 3 5 3" xfId="26338"/>
    <cellStyle name="Output 2 3 3 5 3 2" xfId="26339"/>
    <cellStyle name="Output 2 3 3 5 4" xfId="26340"/>
    <cellStyle name="Output 2 3 3 5 4 2" xfId="26341"/>
    <cellStyle name="Output 2 3 3 5 5" xfId="26342"/>
    <cellStyle name="Output 2 3 3 5 6" xfId="26343"/>
    <cellStyle name="Output 2 3 3 6" xfId="26344"/>
    <cellStyle name="Output 2 3 3 6 2" xfId="26345"/>
    <cellStyle name="Output 2 3 3 6 2 2" xfId="26346"/>
    <cellStyle name="Output 2 3 3 6 2 2 2" xfId="26347"/>
    <cellStyle name="Output 2 3 3 6 2 3" xfId="26348"/>
    <cellStyle name="Output 2 3 3 6 2 3 2" xfId="26349"/>
    <cellStyle name="Output 2 3 3 6 2 4" xfId="26350"/>
    <cellStyle name="Output 2 3 3 6 2 5" xfId="26351"/>
    <cellStyle name="Output 2 3 3 6 3" xfId="26352"/>
    <cellStyle name="Output 2 3 3 6 3 2" xfId="26353"/>
    <cellStyle name="Output 2 3 3 6 4" xfId="26354"/>
    <cellStyle name="Output 2 3 3 6 4 2" xfId="26355"/>
    <cellStyle name="Output 2 3 3 6 5" xfId="26356"/>
    <cellStyle name="Output 2 3 3 6 6" xfId="26357"/>
    <cellStyle name="Output 2 3 3 7" xfId="26358"/>
    <cellStyle name="Output 2 3 3 7 2" xfId="26359"/>
    <cellStyle name="Output 2 3 3 7 2 2" xfId="26360"/>
    <cellStyle name="Output 2 3 3 7 3" xfId="26361"/>
    <cellStyle name="Output 2 3 3 7 3 2" xfId="26362"/>
    <cellStyle name="Output 2 3 3 7 4" xfId="26363"/>
    <cellStyle name="Output 2 3 3 7 5" xfId="26364"/>
    <cellStyle name="Output 2 3 3 8" xfId="26365"/>
    <cellStyle name="Output 2 3 3 8 2" xfId="26366"/>
    <cellStyle name="Output 2 3 3 9" xfId="26367"/>
    <cellStyle name="Output 2 3 3 9 2" xfId="26368"/>
    <cellStyle name="Output 2 3 4" xfId="26369"/>
    <cellStyle name="Output 2 3 4 10" xfId="26370"/>
    <cellStyle name="Output 2 3 4 11" xfId="26371"/>
    <cellStyle name="Output 2 3 4 2" xfId="26372"/>
    <cellStyle name="Output 2 3 4 2 2" xfId="26373"/>
    <cellStyle name="Output 2 3 4 2 2 2" xfId="26374"/>
    <cellStyle name="Output 2 3 4 2 2 2 2" xfId="26375"/>
    <cellStyle name="Output 2 3 4 2 2 2 2 2" xfId="26376"/>
    <cellStyle name="Output 2 3 4 2 2 2 3" xfId="26377"/>
    <cellStyle name="Output 2 3 4 2 2 2 3 2" xfId="26378"/>
    <cellStyle name="Output 2 3 4 2 2 2 4" xfId="26379"/>
    <cellStyle name="Output 2 3 4 2 2 2 5" xfId="26380"/>
    <cellStyle name="Output 2 3 4 2 2 3" xfId="26381"/>
    <cellStyle name="Output 2 3 4 2 2 3 2" xfId="26382"/>
    <cellStyle name="Output 2 3 4 2 2 4" xfId="26383"/>
    <cellStyle name="Output 2 3 4 2 2 4 2" xfId="26384"/>
    <cellStyle name="Output 2 3 4 2 2 5" xfId="26385"/>
    <cellStyle name="Output 2 3 4 2 2 6" xfId="26386"/>
    <cellStyle name="Output 2 3 4 2 3" xfId="26387"/>
    <cellStyle name="Output 2 3 4 2 3 2" xfId="26388"/>
    <cellStyle name="Output 2 3 4 2 3 2 2" xfId="26389"/>
    <cellStyle name="Output 2 3 4 2 3 2 2 2" xfId="26390"/>
    <cellStyle name="Output 2 3 4 2 3 2 3" xfId="26391"/>
    <cellStyle name="Output 2 3 4 2 3 2 3 2" xfId="26392"/>
    <cellStyle name="Output 2 3 4 2 3 2 4" xfId="26393"/>
    <cellStyle name="Output 2 3 4 2 3 2 5" xfId="26394"/>
    <cellStyle name="Output 2 3 4 2 3 3" xfId="26395"/>
    <cellStyle name="Output 2 3 4 2 3 3 2" xfId="26396"/>
    <cellStyle name="Output 2 3 4 2 3 4" xfId="26397"/>
    <cellStyle name="Output 2 3 4 2 3 4 2" xfId="26398"/>
    <cellStyle name="Output 2 3 4 2 3 5" xfId="26399"/>
    <cellStyle name="Output 2 3 4 2 3 6" xfId="26400"/>
    <cellStyle name="Output 2 3 4 2 4" xfId="26401"/>
    <cellStyle name="Output 2 3 4 2 4 2" xfId="26402"/>
    <cellStyle name="Output 2 3 4 2 4 2 2" xfId="26403"/>
    <cellStyle name="Output 2 3 4 2 4 2 2 2" xfId="26404"/>
    <cellStyle name="Output 2 3 4 2 4 2 3" xfId="26405"/>
    <cellStyle name="Output 2 3 4 2 4 2 3 2" xfId="26406"/>
    <cellStyle name="Output 2 3 4 2 4 2 4" xfId="26407"/>
    <cellStyle name="Output 2 3 4 2 4 2 5" xfId="26408"/>
    <cellStyle name="Output 2 3 4 2 4 3" xfId="26409"/>
    <cellStyle name="Output 2 3 4 2 4 3 2" xfId="26410"/>
    <cellStyle name="Output 2 3 4 2 4 4" xfId="26411"/>
    <cellStyle name="Output 2 3 4 2 4 4 2" xfId="26412"/>
    <cellStyle name="Output 2 3 4 2 4 5" xfId="26413"/>
    <cellStyle name="Output 2 3 4 2 4 6" xfId="26414"/>
    <cellStyle name="Output 2 3 4 2 5" xfId="26415"/>
    <cellStyle name="Output 2 3 4 2 5 2" xfId="26416"/>
    <cellStyle name="Output 2 3 4 2 5 2 2" xfId="26417"/>
    <cellStyle name="Output 2 3 4 2 5 3" xfId="26418"/>
    <cellStyle name="Output 2 3 4 2 5 3 2" xfId="26419"/>
    <cellStyle name="Output 2 3 4 2 5 4" xfId="26420"/>
    <cellStyle name="Output 2 3 4 2 5 5" xfId="26421"/>
    <cellStyle name="Output 2 3 4 2 6" xfId="26422"/>
    <cellStyle name="Output 2 3 4 2 6 2" xfId="26423"/>
    <cellStyle name="Output 2 3 4 2 7" xfId="26424"/>
    <cellStyle name="Output 2 3 4 2 7 2" xfId="26425"/>
    <cellStyle name="Output 2 3 4 2 8" xfId="26426"/>
    <cellStyle name="Output 2 3 4 2 9" xfId="26427"/>
    <cellStyle name="Output 2 3 4 3" xfId="26428"/>
    <cellStyle name="Output 2 3 4 3 2" xfId="26429"/>
    <cellStyle name="Output 2 3 4 3 2 2" xfId="26430"/>
    <cellStyle name="Output 2 3 4 3 2 2 2" xfId="26431"/>
    <cellStyle name="Output 2 3 4 3 2 3" xfId="26432"/>
    <cellStyle name="Output 2 3 4 3 2 3 2" xfId="26433"/>
    <cellStyle name="Output 2 3 4 3 2 4" xfId="26434"/>
    <cellStyle name="Output 2 3 4 3 2 5" xfId="26435"/>
    <cellStyle name="Output 2 3 4 3 3" xfId="26436"/>
    <cellStyle name="Output 2 3 4 3 3 2" xfId="26437"/>
    <cellStyle name="Output 2 3 4 3 4" xfId="26438"/>
    <cellStyle name="Output 2 3 4 3 4 2" xfId="26439"/>
    <cellStyle name="Output 2 3 4 3 5" xfId="26440"/>
    <cellStyle name="Output 2 3 4 3 6" xfId="26441"/>
    <cellStyle name="Output 2 3 4 4" xfId="26442"/>
    <cellStyle name="Output 2 3 4 4 2" xfId="26443"/>
    <cellStyle name="Output 2 3 4 4 2 2" xfId="26444"/>
    <cellStyle name="Output 2 3 4 4 2 2 2" xfId="26445"/>
    <cellStyle name="Output 2 3 4 4 2 3" xfId="26446"/>
    <cellStyle name="Output 2 3 4 4 2 3 2" xfId="26447"/>
    <cellStyle name="Output 2 3 4 4 2 4" xfId="26448"/>
    <cellStyle name="Output 2 3 4 4 2 5" xfId="26449"/>
    <cellStyle name="Output 2 3 4 4 3" xfId="26450"/>
    <cellStyle name="Output 2 3 4 4 3 2" xfId="26451"/>
    <cellStyle name="Output 2 3 4 4 4" xfId="26452"/>
    <cellStyle name="Output 2 3 4 4 4 2" xfId="26453"/>
    <cellStyle name="Output 2 3 4 4 5" xfId="26454"/>
    <cellStyle name="Output 2 3 4 4 6" xfId="26455"/>
    <cellStyle name="Output 2 3 4 5" xfId="26456"/>
    <cellStyle name="Output 2 3 4 5 2" xfId="26457"/>
    <cellStyle name="Output 2 3 4 5 2 2" xfId="26458"/>
    <cellStyle name="Output 2 3 4 5 2 2 2" xfId="26459"/>
    <cellStyle name="Output 2 3 4 5 2 3" xfId="26460"/>
    <cellStyle name="Output 2 3 4 5 2 3 2" xfId="26461"/>
    <cellStyle name="Output 2 3 4 5 2 4" xfId="26462"/>
    <cellStyle name="Output 2 3 4 5 2 5" xfId="26463"/>
    <cellStyle name="Output 2 3 4 5 3" xfId="26464"/>
    <cellStyle name="Output 2 3 4 5 3 2" xfId="26465"/>
    <cellStyle name="Output 2 3 4 5 4" xfId="26466"/>
    <cellStyle name="Output 2 3 4 5 4 2" xfId="26467"/>
    <cellStyle name="Output 2 3 4 5 5" xfId="26468"/>
    <cellStyle name="Output 2 3 4 5 6" xfId="26469"/>
    <cellStyle name="Output 2 3 4 6" xfId="26470"/>
    <cellStyle name="Output 2 3 4 6 2" xfId="26471"/>
    <cellStyle name="Output 2 3 4 6 2 2" xfId="26472"/>
    <cellStyle name="Output 2 3 4 6 2 2 2" xfId="26473"/>
    <cellStyle name="Output 2 3 4 6 2 3" xfId="26474"/>
    <cellStyle name="Output 2 3 4 6 2 3 2" xfId="26475"/>
    <cellStyle name="Output 2 3 4 6 2 4" xfId="26476"/>
    <cellStyle name="Output 2 3 4 6 2 5" xfId="26477"/>
    <cellStyle name="Output 2 3 4 6 3" xfId="26478"/>
    <cellStyle name="Output 2 3 4 6 3 2" xfId="26479"/>
    <cellStyle name="Output 2 3 4 6 4" xfId="26480"/>
    <cellStyle name="Output 2 3 4 6 4 2" xfId="26481"/>
    <cellStyle name="Output 2 3 4 6 5" xfId="26482"/>
    <cellStyle name="Output 2 3 4 6 6" xfId="26483"/>
    <cellStyle name="Output 2 3 4 7" xfId="26484"/>
    <cellStyle name="Output 2 3 4 7 2" xfId="26485"/>
    <cellStyle name="Output 2 3 4 7 2 2" xfId="26486"/>
    <cellStyle name="Output 2 3 4 7 3" xfId="26487"/>
    <cellStyle name="Output 2 3 4 7 3 2" xfId="26488"/>
    <cellStyle name="Output 2 3 4 7 4" xfId="26489"/>
    <cellStyle name="Output 2 3 4 7 5" xfId="26490"/>
    <cellStyle name="Output 2 3 4 8" xfId="26491"/>
    <cellStyle name="Output 2 3 4 8 2" xfId="26492"/>
    <cellStyle name="Output 2 3 4 9" xfId="26493"/>
    <cellStyle name="Output 2 3 4 9 2" xfId="26494"/>
    <cellStyle name="Output 2 3 5" xfId="26495"/>
    <cellStyle name="Output 2 3 5 2" xfId="26496"/>
    <cellStyle name="Output 2 3 5 2 2" xfId="26497"/>
    <cellStyle name="Output 2 3 5 2 2 2" xfId="26498"/>
    <cellStyle name="Output 2 3 5 2 3" xfId="26499"/>
    <cellStyle name="Output 2 3 5 2 3 2" xfId="26500"/>
    <cellStyle name="Output 2 3 5 2 4" xfId="26501"/>
    <cellStyle name="Output 2 3 5 2 5" xfId="26502"/>
    <cellStyle name="Output 2 3 5 3" xfId="26503"/>
    <cellStyle name="Output 2 3 5 3 2" xfId="26504"/>
    <cellStyle name="Output 2 3 5 4" xfId="26505"/>
    <cellStyle name="Output 2 3 5 4 2" xfId="26506"/>
    <cellStyle name="Output 2 3 5 5" xfId="26507"/>
    <cellStyle name="Output 2 3 5 6" xfId="26508"/>
    <cellStyle name="Output 2 3 6" xfId="26509"/>
    <cellStyle name="Output 2 3 6 2" xfId="26510"/>
    <cellStyle name="Output 2 3 6 2 2" xfId="26511"/>
    <cellStyle name="Output 2 3 6 2 2 2" xfId="26512"/>
    <cellStyle name="Output 2 3 6 2 3" xfId="26513"/>
    <cellStyle name="Output 2 3 6 2 3 2" xfId="26514"/>
    <cellStyle name="Output 2 3 6 2 4" xfId="26515"/>
    <cellStyle name="Output 2 3 6 2 5" xfId="26516"/>
    <cellStyle name="Output 2 3 6 3" xfId="26517"/>
    <cellStyle name="Output 2 3 6 3 2" xfId="26518"/>
    <cellStyle name="Output 2 3 6 4" xfId="26519"/>
    <cellStyle name="Output 2 3 6 4 2" xfId="26520"/>
    <cellStyle name="Output 2 3 6 5" xfId="26521"/>
    <cellStyle name="Output 2 3 6 6" xfId="26522"/>
    <cellStyle name="Output 2 3 7" xfId="26523"/>
    <cellStyle name="Output 2 3 7 2" xfId="26524"/>
    <cellStyle name="Output 2 3 7 2 2" xfId="26525"/>
    <cellStyle name="Output 2 3 7 2 2 2" xfId="26526"/>
    <cellStyle name="Output 2 3 7 2 3" xfId="26527"/>
    <cellStyle name="Output 2 3 7 2 3 2" xfId="26528"/>
    <cellStyle name="Output 2 3 7 2 4" xfId="26529"/>
    <cellStyle name="Output 2 3 7 2 5" xfId="26530"/>
    <cellStyle name="Output 2 3 7 3" xfId="26531"/>
    <cellStyle name="Output 2 3 7 3 2" xfId="26532"/>
    <cellStyle name="Output 2 3 7 4" xfId="26533"/>
    <cellStyle name="Output 2 3 7 4 2" xfId="26534"/>
    <cellStyle name="Output 2 3 7 5" xfId="26535"/>
    <cellStyle name="Output 2 3 7 6" xfId="26536"/>
    <cellStyle name="Output 2 3 8" xfId="26537"/>
    <cellStyle name="Output 2 3 8 2" xfId="26538"/>
    <cellStyle name="Output 2 3 8 2 2" xfId="26539"/>
    <cellStyle name="Output 2 3 8 3" xfId="26540"/>
    <cellStyle name="Output 2 3 8 3 2" xfId="26541"/>
    <cellStyle name="Output 2 3 8 4" xfId="26542"/>
    <cellStyle name="Output 2 3 8 5" xfId="26543"/>
    <cellStyle name="Output 2 3 9" xfId="26544"/>
    <cellStyle name="Output 2 3 9 2" xfId="26545"/>
    <cellStyle name="Output 2 3 9 2 2" xfId="26546"/>
    <cellStyle name="Output 2 3 9 3" xfId="26547"/>
    <cellStyle name="Output 2 3 9 3 2" xfId="26548"/>
    <cellStyle name="Output 2 3 9 4" xfId="26549"/>
    <cellStyle name="Output 2 3 9 5" xfId="26550"/>
    <cellStyle name="Output 2 4" xfId="26551"/>
    <cellStyle name="Output 2 4 10" xfId="26552"/>
    <cellStyle name="Output 2 4 10 2" xfId="26553"/>
    <cellStyle name="Output 2 4 11" xfId="26554"/>
    <cellStyle name="Output 2 4 2" xfId="26555"/>
    <cellStyle name="Output 2 4 2 10" xfId="26556"/>
    <cellStyle name="Output 2 4 2 2" xfId="26557"/>
    <cellStyle name="Output 2 4 2 2 2" xfId="26558"/>
    <cellStyle name="Output 2 4 2 2 2 2" xfId="26559"/>
    <cellStyle name="Output 2 4 2 2 2 2 2" xfId="26560"/>
    <cellStyle name="Output 2 4 2 2 2 2 2 2" xfId="26561"/>
    <cellStyle name="Output 2 4 2 2 2 2 3" xfId="26562"/>
    <cellStyle name="Output 2 4 2 2 2 2 3 2" xfId="26563"/>
    <cellStyle name="Output 2 4 2 2 2 2 4" xfId="26564"/>
    <cellStyle name="Output 2 4 2 2 2 2 5" xfId="26565"/>
    <cellStyle name="Output 2 4 2 2 2 3" xfId="26566"/>
    <cellStyle name="Output 2 4 2 2 2 3 2" xfId="26567"/>
    <cellStyle name="Output 2 4 2 2 2 4" xfId="26568"/>
    <cellStyle name="Output 2 4 2 2 2 4 2" xfId="26569"/>
    <cellStyle name="Output 2 4 2 2 2 5" xfId="26570"/>
    <cellStyle name="Output 2 4 2 2 2 6" xfId="26571"/>
    <cellStyle name="Output 2 4 2 2 3" xfId="26572"/>
    <cellStyle name="Output 2 4 2 2 3 2" xfId="26573"/>
    <cellStyle name="Output 2 4 2 2 3 2 2" xfId="26574"/>
    <cellStyle name="Output 2 4 2 2 3 2 2 2" xfId="26575"/>
    <cellStyle name="Output 2 4 2 2 3 2 3" xfId="26576"/>
    <cellStyle name="Output 2 4 2 2 3 2 3 2" xfId="26577"/>
    <cellStyle name="Output 2 4 2 2 3 2 4" xfId="26578"/>
    <cellStyle name="Output 2 4 2 2 3 2 5" xfId="26579"/>
    <cellStyle name="Output 2 4 2 2 3 3" xfId="26580"/>
    <cellStyle name="Output 2 4 2 2 3 3 2" xfId="26581"/>
    <cellStyle name="Output 2 4 2 2 3 4" xfId="26582"/>
    <cellStyle name="Output 2 4 2 2 3 4 2" xfId="26583"/>
    <cellStyle name="Output 2 4 2 2 3 5" xfId="26584"/>
    <cellStyle name="Output 2 4 2 2 3 6" xfId="26585"/>
    <cellStyle name="Output 2 4 2 2 4" xfId="26586"/>
    <cellStyle name="Output 2 4 2 2 4 2" xfId="26587"/>
    <cellStyle name="Output 2 4 2 2 4 2 2" xfId="26588"/>
    <cellStyle name="Output 2 4 2 2 4 2 2 2" xfId="26589"/>
    <cellStyle name="Output 2 4 2 2 4 2 3" xfId="26590"/>
    <cellStyle name="Output 2 4 2 2 4 2 3 2" xfId="26591"/>
    <cellStyle name="Output 2 4 2 2 4 2 4" xfId="26592"/>
    <cellStyle name="Output 2 4 2 2 4 2 5" xfId="26593"/>
    <cellStyle name="Output 2 4 2 2 4 3" xfId="26594"/>
    <cellStyle name="Output 2 4 2 2 4 3 2" xfId="26595"/>
    <cellStyle name="Output 2 4 2 2 4 4" xfId="26596"/>
    <cellStyle name="Output 2 4 2 2 4 4 2" xfId="26597"/>
    <cellStyle name="Output 2 4 2 2 4 5" xfId="26598"/>
    <cellStyle name="Output 2 4 2 2 4 6" xfId="26599"/>
    <cellStyle name="Output 2 4 2 2 5" xfId="26600"/>
    <cellStyle name="Output 2 4 2 2 5 2" xfId="26601"/>
    <cellStyle name="Output 2 4 2 2 5 2 2" xfId="26602"/>
    <cellStyle name="Output 2 4 2 2 5 3" xfId="26603"/>
    <cellStyle name="Output 2 4 2 2 5 3 2" xfId="26604"/>
    <cellStyle name="Output 2 4 2 2 5 4" xfId="26605"/>
    <cellStyle name="Output 2 4 2 2 5 5" xfId="26606"/>
    <cellStyle name="Output 2 4 2 2 6" xfId="26607"/>
    <cellStyle name="Output 2 4 2 2 6 2" xfId="26608"/>
    <cellStyle name="Output 2 4 2 2 7" xfId="26609"/>
    <cellStyle name="Output 2 4 2 2 7 2" xfId="26610"/>
    <cellStyle name="Output 2 4 2 2 8" xfId="26611"/>
    <cellStyle name="Output 2 4 2 2 9" xfId="26612"/>
    <cellStyle name="Output 2 4 2 3" xfId="26613"/>
    <cellStyle name="Output 2 4 2 3 2" xfId="26614"/>
    <cellStyle name="Output 2 4 2 3 2 2" xfId="26615"/>
    <cellStyle name="Output 2 4 2 3 2 2 2" xfId="26616"/>
    <cellStyle name="Output 2 4 2 3 2 2 2 2" xfId="26617"/>
    <cellStyle name="Output 2 4 2 3 2 2 3" xfId="26618"/>
    <cellStyle name="Output 2 4 2 3 2 2 3 2" xfId="26619"/>
    <cellStyle name="Output 2 4 2 3 2 2 4" xfId="26620"/>
    <cellStyle name="Output 2 4 2 3 2 2 5" xfId="26621"/>
    <cellStyle name="Output 2 4 2 3 2 3" xfId="26622"/>
    <cellStyle name="Output 2 4 2 3 2 3 2" xfId="26623"/>
    <cellStyle name="Output 2 4 2 3 2 4" xfId="26624"/>
    <cellStyle name="Output 2 4 2 3 2 4 2" xfId="26625"/>
    <cellStyle name="Output 2 4 2 3 2 5" xfId="26626"/>
    <cellStyle name="Output 2 4 2 3 2 6" xfId="26627"/>
    <cellStyle name="Output 2 4 2 3 3" xfId="26628"/>
    <cellStyle name="Output 2 4 2 3 3 2" xfId="26629"/>
    <cellStyle name="Output 2 4 2 3 3 2 2" xfId="26630"/>
    <cellStyle name="Output 2 4 2 3 3 2 2 2" xfId="26631"/>
    <cellStyle name="Output 2 4 2 3 3 2 3" xfId="26632"/>
    <cellStyle name="Output 2 4 2 3 3 2 3 2" xfId="26633"/>
    <cellStyle name="Output 2 4 2 3 3 2 4" xfId="26634"/>
    <cellStyle name="Output 2 4 2 3 3 2 5" xfId="26635"/>
    <cellStyle name="Output 2 4 2 3 3 3" xfId="26636"/>
    <cellStyle name="Output 2 4 2 3 3 3 2" xfId="26637"/>
    <cellStyle name="Output 2 4 2 3 3 4" xfId="26638"/>
    <cellStyle name="Output 2 4 2 3 3 4 2" xfId="26639"/>
    <cellStyle name="Output 2 4 2 3 3 5" xfId="26640"/>
    <cellStyle name="Output 2 4 2 3 3 6" xfId="26641"/>
    <cellStyle name="Output 2 4 2 3 4" xfId="26642"/>
    <cellStyle name="Output 2 4 2 3 4 2" xfId="26643"/>
    <cellStyle name="Output 2 4 2 3 4 2 2" xfId="26644"/>
    <cellStyle name="Output 2 4 2 3 4 3" xfId="26645"/>
    <cellStyle name="Output 2 4 2 3 4 3 2" xfId="26646"/>
    <cellStyle name="Output 2 4 2 3 4 4" xfId="26647"/>
    <cellStyle name="Output 2 4 2 3 4 5" xfId="26648"/>
    <cellStyle name="Output 2 4 2 3 5" xfId="26649"/>
    <cellStyle name="Output 2 4 2 3 5 2" xfId="26650"/>
    <cellStyle name="Output 2 4 2 3 6" xfId="26651"/>
    <cellStyle name="Output 2 4 2 3 6 2" xfId="26652"/>
    <cellStyle name="Output 2 4 2 3 7" xfId="26653"/>
    <cellStyle name="Output 2 4 2 3 8" xfId="26654"/>
    <cellStyle name="Output 2 4 2 4" xfId="26655"/>
    <cellStyle name="Output 2 4 2 4 2" xfId="26656"/>
    <cellStyle name="Output 2 4 2 4 2 2" xfId="26657"/>
    <cellStyle name="Output 2 4 2 4 2 2 2" xfId="26658"/>
    <cellStyle name="Output 2 4 2 4 2 3" xfId="26659"/>
    <cellStyle name="Output 2 4 2 4 2 3 2" xfId="26660"/>
    <cellStyle name="Output 2 4 2 4 2 4" xfId="26661"/>
    <cellStyle name="Output 2 4 2 4 2 5" xfId="26662"/>
    <cellStyle name="Output 2 4 2 4 3" xfId="26663"/>
    <cellStyle name="Output 2 4 2 4 3 2" xfId="26664"/>
    <cellStyle name="Output 2 4 2 4 4" xfId="26665"/>
    <cellStyle name="Output 2 4 2 4 4 2" xfId="26666"/>
    <cellStyle name="Output 2 4 2 4 5" xfId="26667"/>
    <cellStyle name="Output 2 4 2 4 6" xfId="26668"/>
    <cellStyle name="Output 2 4 2 5" xfId="26669"/>
    <cellStyle name="Output 2 4 2 5 2" xfId="26670"/>
    <cellStyle name="Output 2 4 2 5 2 2" xfId="26671"/>
    <cellStyle name="Output 2 4 2 5 2 2 2" xfId="26672"/>
    <cellStyle name="Output 2 4 2 5 2 3" xfId="26673"/>
    <cellStyle name="Output 2 4 2 5 2 3 2" xfId="26674"/>
    <cellStyle name="Output 2 4 2 5 2 4" xfId="26675"/>
    <cellStyle name="Output 2 4 2 5 2 5" xfId="26676"/>
    <cellStyle name="Output 2 4 2 5 3" xfId="26677"/>
    <cellStyle name="Output 2 4 2 5 3 2" xfId="26678"/>
    <cellStyle name="Output 2 4 2 5 4" xfId="26679"/>
    <cellStyle name="Output 2 4 2 5 4 2" xfId="26680"/>
    <cellStyle name="Output 2 4 2 5 5" xfId="26681"/>
    <cellStyle name="Output 2 4 2 5 6" xfId="26682"/>
    <cellStyle name="Output 2 4 2 6" xfId="26683"/>
    <cellStyle name="Output 2 4 2 6 2" xfId="26684"/>
    <cellStyle name="Output 2 4 2 6 2 2" xfId="26685"/>
    <cellStyle name="Output 2 4 2 6 2 2 2" xfId="26686"/>
    <cellStyle name="Output 2 4 2 6 2 3" xfId="26687"/>
    <cellStyle name="Output 2 4 2 6 2 3 2" xfId="26688"/>
    <cellStyle name="Output 2 4 2 6 2 4" xfId="26689"/>
    <cellStyle name="Output 2 4 2 6 2 5" xfId="26690"/>
    <cellStyle name="Output 2 4 2 6 3" xfId="26691"/>
    <cellStyle name="Output 2 4 2 6 3 2" xfId="26692"/>
    <cellStyle name="Output 2 4 2 6 4" xfId="26693"/>
    <cellStyle name="Output 2 4 2 6 4 2" xfId="26694"/>
    <cellStyle name="Output 2 4 2 6 5" xfId="26695"/>
    <cellStyle name="Output 2 4 2 6 6" xfId="26696"/>
    <cellStyle name="Output 2 4 2 7" xfId="26697"/>
    <cellStyle name="Output 2 4 2 7 2" xfId="26698"/>
    <cellStyle name="Output 2 4 2 7 2 2" xfId="26699"/>
    <cellStyle name="Output 2 4 2 7 3" xfId="26700"/>
    <cellStyle name="Output 2 4 2 7 3 2" xfId="26701"/>
    <cellStyle name="Output 2 4 2 7 4" xfId="26702"/>
    <cellStyle name="Output 2 4 2 7 5" xfId="26703"/>
    <cellStyle name="Output 2 4 2 8" xfId="26704"/>
    <cellStyle name="Output 2 4 2 8 2" xfId="26705"/>
    <cellStyle name="Output 2 4 2 9" xfId="26706"/>
    <cellStyle name="Output 2 4 2 9 2" xfId="26707"/>
    <cellStyle name="Output 2 4 3" xfId="26708"/>
    <cellStyle name="Output 2 4 3 2" xfId="26709"/>
    <cellStyle name="Output 2 4 3 2 2" xfId="26710"/>
    <cellStyle name="Output 2 4 3 2 2 2" xfId="26711"/>
    <cellStyle name="Output 2 4 3 2 2 2 2" xfId="26712"/>
    <cellStyle name="Output 2 4 3 2 2 3" xfId="26713"/>
    <cellStyle name="Output 2 4 3 2 2 3 2" xfId="26714"/>
    <cellStyle name="Output 2 4 3 2 2 4" xfId="26715"/>
    <cellStyle name="Output 2 4 3 2 2 5" xfId="26716"/>
    <cellStyle name="Output 2 4 3 2 3" xfId="26717"/>
    <cellStyle name="Output 2 4 3 2 3 2" xfId="26718"/>
    <cellStyle name="Output 2 4 3 2 4" xfId="26719"/>
    <cellStyle name="Output 2 4 3 2 4 2" xfId="26720"/>
    <cellStyle name="Output 2 4 3 2 5" xfId="26721"/>
    <cellStyle name="Output 2 4 3 2 6" xfId="26722"/>
    <cellStyle name="Output 2 4 3 3" xfId="26723"/>
    <cellStyle name="Output 2 4 3 3 2" xfId="26724"/>
    <cellStyle name="Output 2 4 3 3 2 2" xfId="26725"/>
    <cellStyle name="Output 2 4 3 3 2 2 2" xfId="26726"/>
    <cellStyle name="Output 2 4 3 3 2 3" xfId="26727"/>
    <cellStyle name="Output 2 4 3 3 2 3 2" xfId="26728"/>
    <cellStyle name="Output 2 4 3 3 2 4" xfId="26729"/>
    <cellStyle name="Output 2 4 3 3 2 5" xfId="26730"/>
    <cellStyle name="Output 2 4 3 3 3" xfId="26731"/>
    <cellStyle name="Output 2 4 3 3 3 2" xfId="26732"/>
    <cellStyle name="Output 2 4 3 3 4" xfId="26733"/>
    <cellStyle name="Output 2 4 3 3 4 2" xfId="26734"/>
    <cellStyle name="Output 2 4 3 3 5" xfId="26735"/>
    <cellStyle name="Output 2 4 3 3 6" xfId="26736"/>
    <cellStyle name="Output 2 4 3 4" xfId="26737"/>
    <cellStyle name="Output 2 4 3 4 2" xfId="26738"/>
    <cellStyle name="Output 2 4 3 4 2 2" xfId="26739"/>
    <cellStyle name="Output 2 4 3 4 2 2 2" xfId="26740"/>
    <cellStyle name="Output 2 4 3 4 2 3" xfId="26741"/>
    <cellStyle name="Output 2 4 3 4 2 3 2" xfId="26742"/>
    <cellStyle name="Output 2 4 3 4 2 4" xfId="26743"/>
    <cellStyle name="Output 2 4 3 4 2 5" xfId="26744"/>
    <cellStyle name="Output 2 4 3 4 3" xfId="26745"/>
    <cellStyle name="Output 2 4 3 4 3 2" xfId="26746"/>
    <cellStyle name="Output 2 4 3 4 4" xfId="26747"/>
    <cellStyle name="Output 2 4 3 4 4 2" xfId="26748"/>
    <cellStyle name="Output 2 4 3 4 5" xfId="26749"/>
    <cellStyle name="Output 2 4 3 4 6" xfId="26750"/>
    <cellStyle name="Output 2 4 3 5" xfId="26751"/>
    <cellStyle name="Output 2 4 3 5 2" xfId="26752"/>
    <cellStyle name="Output 2 4 3 5 2 2" xfId="26753"/>
    <cellStyle name="Output 2 4 3 5 3" xfId="26754"/>
    <cellStyle name="Output 2 4 3 5 3 2" xfId="26755"/>
    <cellStyle name="Output 2 4 3 5 4" xfId="26756"/>
    <cellStyle name="Output 2 4 3 5 5" xfId="26757"/>
    <cellStyle name="Output 2 4 3 6" xfId="26758"/>
    <cellStyle name="Output 2 4 3 6 2" xfId="26759"/>
    <cellStyle name="Output 2 4 3 7" xfId="26760"/>
    <cellStyle name="Output 2 4 3 7 2" xfId="26761"/>
    <cellStyle name="Output 2 4 3 8" xfId="26762"/>
    <cellStyle name="Output 2 4 3 9" xfId="26763"/>
    <cellStyle name="Output 2 4 4" xfId="26764"/>
    <cellStyle name="Output 2 4 4 2" xfId="26765"/>
    <cellStyle name="Output 2 4 4 2 2" xfId="26766"/>
    <cellStyle name="Output 2 4 4 2 2 2" xfId="26767"/>
    <cellStyle name="Output 2 4 4 2 2 2 2" xfId="26768"/>
    <cellStyle name="Output 2 4 4 2 2 3" xfId="26769"/>
    <cellStyle name="Output 2 4 4 2 2 3 2" xfId="26770"/>
    <cellStyle name="Output 2 4 4 2 2 4" xfId="26771"/>
    <cellStyle name="Output 2 4 4 2 2 5" xfId="26772"/>
    <cellStyle name="Output 2 4 4 2 3" xfId="26773"/>
    <cellStyle name="Output 2 4 4 2 3 2" xfId="26774"/>
    <cellStyle name="Output 2 4 4 2 4" xfId="26775"/>
    <cellStyle name="Output 2 4 4 2 4 2" xfId="26776"/>
    <cellStyle name="Output 2 4 4 2 5" xfId="26777"/>
    <cellStyle name="Output 2 4 4 2 6" xfId="26778"/>
    <cellStyle name="Output 2 4 4 3" xfId="26779"/>
    <cellStyle name="Output 2 4 4 3 2" xfId="26780"/>
    <cellStyle name="Output 2 4 4 3 2 2" xfId="26781"/>
    <cellStyle name="Output 2 4 4 3 2 2 2" xfId="26782"/>
    <cellStyle name="Output 2 4 4 3 2 3" xfId="26783"/>
    <cellStyle name="Output 2 4 4 3 2 3 2" xfId="26784"/>
    <cellStyle name="Output 2 4 4 3 2 4" xfId="26785"/>
    <cellStyle name="Output 2 4 4 3 2 5" xfId="26786"/>
    <cellStyle name="Output 2 4 4 3 3" xfId="26787"/>
    <cellStyle name="Output 2 4 4 3 3 2" xfId="26788"/>
    <cellStyle name="Output 2 4 4 3 4" xfId="26789"/>
    <cellStyle name="Output 2 4 4 3 4 2" xfId="26790"/>
    <cellStyle name="Output 2 4 4 3 5" xfId="26791"/>
    <cellStyle name="Output 2 4 4 3 6" xfId="26792"/>
    <cellStyle name="Output 2 4 4 4" xfId="26793"/>
    <cellStyle name="Output 2 4 4 4 2" xfId="26794"/>
    <cellStyle name="Output 2 4 4 4 2 2" xfId="26795"/>
    <cellStyle name="Output 2 4 4 4 3" xfId="26796"/>
    <cellStyle name="Output 2 4 4 4 3 2" xfId="26797"/>
    <cellStyle name="Output 2 4 4 4 4" xfId="26798"/>
    <cellStyle name="Output 2 4 4 4 5" xfId="26799"/>
    <cellStyle name="Output 2 4 4 5" xfId="26800"/>
    <cellStyle name="Output 2 4 4 5 2" xfId="26801"/>
    <cellStyle name="Output 2 4 4 6" xfId="26802"/>
    <cellStyle name="Output 2 4 4 6 2" xfId="26803"/>
    <cellStyle name="Output 2 4 4 7" xfId="26804"/>
    <cellStyle name="Output 2 4 4 8" xfId="26805"/>
    <cellStyle name="Output 2 4 5" xfId="26806"/>
    <cellStyle name="Output 2 4 5 2" xfId="26807"/>
    <cellStyle name="Output 2 4 5 2 2" xfId="26808"/>
    <cellStyle name="Output 2 4 5 2 2 2" xfId="26809"/>
    <cellStyle name="Output 2 4 5 2 3" xfId="26810"/>
    <cellStyle name="Output 2 4 5 2 3 2" xfId="26811"/>
    <cellStyle name="Output 2 4 5 2 4" xfId="26812"/>
    <cellStyle name="Output 2 4 5 2 5" xfId="26813"/>
    <cellStyle name="Output 2 4 5 3" xfId="26814"/>
    <cellStyle name="Output 2 4 5 3 2" xfId="26815"/>
    <cellStyle name="Output 2 4 5 4" xfId="26816"/>
    <cellStyle name="Output 2 4 5 4 2" xfId="26817"/>
    <cellStyle name="Output 2 4 5 5" xfId="26818"/>
    <cellStyle name="Output 2 4 5 6" xfId="26819"/>
    <cellStyle name="Output 2 4 6" xfId="26820"/>
    <cellStyle name="Output 2 4 6 2" xfId="26821"/>
    <cellStyle name="Output 2 4 6 2 2" xfId="26822"/>
    <cellStyle name="Output 2 4 6 2 2 2" xfId="26823"/>
    <cellStyle name="Output 2 4 6 2 3" xfId="26824"/>
    <cellStyle name="Output 2 4 6 2 3 2" xfId="26825"/>
    <cellStyle name="Output 2 4 6 2 4" xfId="26826"/>
    <cellStyle name="Output 2 4 6 2 5" xfId="26827"/>
    <cellStyle name="Output 2 4 6 3" xfId="26828"/>
    <cellStyle name="Output 2 4 6 3 2" xfId="26829"/>
    <cellStyle name="Output 2 4 6 4" xfId="26830"/>
    <cellStyle name="Output 2 4 6 4 2" xfId="26831"/>
    <cellStyle name="Output 2 4 6 5" xfId="26832"/>
    <cellStyle name="Output 2 4 6 6" xfId="26833"/>
    <cellStyle name="Output 2 4 7" xfId="26834"/>
    <cellStyle name="Output 2 4 7 2" xfId="26835"/>
    <cellStyle name="Output 2 4 7 2 2" xfId="26836"/>
    <cellStyle name="Output 2 4 7 2 2 2" xfId="26837"/>
    <cellStyle name="Output 2 4 7 2 3" xfId="26838"/>
    <cellStyle name="Output 2 4 7 2 3 2" xfId="26839"/>
    <cellStyle name="Output 2 4 7 2 4" xfId="26840"/>
    <cellStyle name="Output 2 4 7 2 5" xfId="26841"/>
    <cellStyle name="Output 2 4 7 3" xfId="26842"/>
    <cellStyle name="Output 2 4 7 3 2" xfId="26843"/>
    <cellStyle name="Output 2 4 7 4" xfId="26844"/>
    <cellStyle name="Output 2 4 7 4 2" xfId="26845"/>
    <cellStyle name="Output 2 4 7 5" xfId="26846"/>
    <cellStyle name="Output 2 4 7 6" xfId="26847"/>
    <cellStyle name="Output 2 4 8" xfId="26848"/>
    <cellStyle name="Output 2 4 8 2" xfId="26849"/>
    <cellStyle name="Output 2 4 8 2 2" xfId="26850"/>
    <cellStyle name="Output 2 4 8 3" xfId="26851"/>
    <cellStyle name="Output 2 4 8 3 2" xfId="26852"/>
    <cellStyle name="Output 2 4 8 4" xfId="26853"/>
    <cellStyle name="Output 2 4 8 5" xfId="26854"/>
    <cellStyle name="Output 2 4 9" xfId="26855"/>
    <cellStyle name="Output 2 4 9 2" xfId="26856"/>
    <cellStyle name="Output 2 5" xfId="26857"/>
    <cellStyle name="Output 2 5 10" xfId="26858"/>
    <cellStyle name="Output 2 5 10 2" xfId="26859"/>
    <cellStyle name="Output 2 5 11" xfId="26860"/>
    <cellStyle name="Output 2 5 2" xfId="26861"/>
    <cellStyle name="Output 2 5 2 10" xfId="26862"/>
    <cellStyle name="Output 2 5 2 2" xfId="26863"/>
    <cellStyle name="Output 2 5 2 2 2" xfId="26864"/>
    <cellStyle name="Output 2 5 2 2 2 2" xfId="26865"/>
    <cellStyle name="Output 2 5 2 2 2 2 2" xfId="26866"/>
    <cellStyle name="Output 2 5 2 2 2 2 2 2" xfId="26867"/>
    <cellStyle name="Output 2 5 2 2 2 2 3" xfId="26868"/>
    <cellStyle name="Output 2 5 2 2 2 2 3 2" xfId="26869"/>
    <cellStyle name="Output 2 5 2 2 2 2 4" xfId="26870"/>
    <cellStyle name="Output 2 5 2 2 2 2 5" xfId="26871"/>
    <cellStyle name="Output 2 5 2 2 2 3" xfId="26872"/>
    <cellStyle name="Output 2 5 2 2 2 3 2" xfId="26873"/>
    <cellStyle name="Output 2 5 2 2 2 4" xfId="26874"/>
    <cellStyle name="Output 2 5 2 2 2 4 2" xfId="26875"/>
    <cellStyle name="Output 2 5 2 2 2 5" xfId="26876"/>
    <cellStyle name="Output 2 5 2 2 2 6" xfId="26877"/>
    <cellStyle name="Output 2 5 2 2 3" xfId="26878"/>
    <cellStyle name="Output 2 5 2 2 3 2" xfId="26879"/>
    <cellStyle name="Output 2 5 2 2 3 2 2" xfId="26880"/>
    <cellStyle name="Output 2 5 2 2 3 2 2 2" xfId="26881"/>
    <cellStyle name="Output 2 5 2 2 3 2 3" xfId="26882"/>
    <cellStyle name="Output 2 5 2 2 3 2 3 2" xfId="26883"/>
    <cellStyle name="Output 2 5 2 2 3 2 4" xfId="26884"/>
    <cellStyle name="Output 2 5 2 2 3 2 5" xfId="26885"/>
    <cellStyle name="Output 2 5 2 2 3 3" xfId="26886"/>
    <cellStyle name="Output 2 5 2 2 3 3 2" xfId="26887"/>
    <cellStyle name="Output 2 5 2 2 3 4" xfId="26888"/>
    <cellStyle name="Output 2 5 2 2 3 4 2" xfId="26889"/>
    <cellStyle name="Output 2 5 2 2 3 5" xfId="26890"/>
    <cellStyle name="Output 2 5 2 2 3 6" xfId="26891"/>
    <cellStyle name="Output 2 5 2 2 4" xfId="26892"/>
    <cellStyle name="Output 2 5 2 2 4 2" xfId="26893"/>
    <cellStyle name="Output 2 5 2 2 4 2 2" xfId="26894"/>
    <cellStyle name="Output 2 5 2 2 4 2 2 2" xfId="26895"/>
    <cellStyle name="Output 2 5 2 2 4 2 3" xfId="26896"/>
    <cellStyle name="Output 2 5 2 2 4 2 3 2" xfId="26897"/>
    <cellStyle name="Output 2 5 2 2 4 2 4" xfId="26898"/>
    <cellStyle name="Output 2 5 2 2 4 2 5" xfId="26899"/>
    <cellStyle name="Output 2 5 2 2 4 3" xfId="26900"/>
    <cellStyle name="Output 2 5 2 2 4 3 2" xfId="26901"/>
    <cellStyle name="Output 2 5 2 2 4 4" xfId="26902"/>
    <cellStyle name="Output 2 5 2 2 4 4 2" xfId="26903"/>
    <cellStyle name="Output 2 5 2 2 4 5" xfId="26904"/>
    <cellStyle name="Output 2 5 2 2 4 6" xfId="26905"/>
    <cellStyle name="Output 2 5 2 2 5" xfId="26906"/>
    <cellStyle name="Output 2 5 2 2 5 2" xfId="26907"/>
    <cellStyle name="Output 2 5 2 2 5 2 2" xfId="26908"/>
    <cellStyle name="Output 2 5 2 2 5 3" xfId="26909"/>
    <cellStyle name="Output 2 5 2 2 5 3 2" xfId="26910"/>
    <cellStyle name="Output 2 5 2 2 5 4" xfId="26911"/>
    <cellStyle name="Output 2 5 2 2 5 5" xfId="26912"/>
    <cellStyle name="Output 2 5 2 2 6" xfId="26913"/>
    <cellStyle name="Output 2 5 2 2 6 2" xfId="26914"/>
    <cellStyle name="Output 2 5 2 2 7" xfId="26915"/>
    <cellStyle name="Output 2 5 2 2 7 2" xfId="26916"/>
    <cellStyle name="Output 2 5 2 2 8" xfId="26917"/>
    <cellStyle name="Output 2 5 2 2 9" xfId="26918"/>
    <cellStyle name="Output 2 5 2 3" xfId="26919"/>
    <cellStyle name="Output 2 5 2 3 2" xfId="26920"/>
    <cellStyle name="Output 2 5 2 3 2 2" xfId="26921"/>
    <cellStyle name="Output 2 5 2 3 2 2 2" xfId="26922"/>
    <cellStyle name="Output 2 5 2 3 2 2 2 2" xfId="26923"/>
    <cellStyle name="Output 2 5 2 3 2 2 3" xfId="26924"/>
    <cellStyle name="Output 2 5 2 3 2 2 3 2" xfId="26925"/>
    <cellStyle name="Output 2 5 2 3 2 2 4" xfId="26926"/>
    <cellStyle name="Output 2 5 2 3 2 2 5" xfId="26927"/>
    <cellStyle name="Output 2 5 2 3 2 3" xfId="26928"/>
    <cellStyle name="Output 2 5 2 3 2 3 2" xfId="26929"/>
    <cellStyle name="Output 2 5 2 3 2 4" xfId="26930"/>
    <cellStyle name="Output 2 5 2 3 2 4 2" xfId="26931"/>
    <cellStyle name="Output 2 5 2 3 2 5" xfId="26932"/>
    <cellStyle name="Output 2 5 2 3 2 6" xfId="26933"/>
    <cellStyle name="Output 2 5 2 3 3" xfId="26934"/>
    <cellStyle name="Output 2 5 2 3 3 2" xfId="26935"/>
    <cellStyle name="Output 2 5 2 3 3 2 2" xfId="26936"/>
    <cellStyle name="Output 2 5 2 3 3 2 2 2" xfId="26937"/>
    <cellStyle name="Output 2 5 2 3 3 2 3" xfId="26938"/>
    <cellStyle name="Output 2 5 2 3 3 2 3 2" xfId="26939"/>
    <cellStyle name="Output 2 5 2 3 3 2 4" xfId="26940"/>
    <cellStyle name="Output 2 5 2 3 3 2 5" xfId="26941"/>
    <cellStyle name="Output 2 5 2 3 3 3" xfId="26942"/>
    <cellStyle name="Output 2 5 2 3 3 3 2" xfId="26943"/>
    <cellStyle name="Output 2 5 2 3 3 4" xfId="26944"/>
    <cellStyle name="Output 2 5 2 3 3 4 2" xfId="26945"/>
    <cellStyle name="Output 2 5 2 3 3 5" xfId="26946"/>
    <cellStyle name="Output 2 5 2 3 3 6" xfId="26947"/>
    <cellStyle name="Output 2 5 2 3 4" xfId="26948"/>
    <cellStyle name="Output 2 5 2 3 4 2" xfId="26949"/>
    <cellStyle name="Output 2 5 2 3 4 2 2" xfId="26950"/>
    <cellStyle name="Output 2 5 2 3 4 3" xfId="26951"/>
    <cellStyle name="Output 2 5 2 3 4 3 2" xfId="26952"/>
    <cellStyle name="Output 2 5 2 3 4 4" xfId="26953"/>
    <cellStyle name="Output 2 5 2 3 4 5" xfId="26954"/>
    <cellStyle name="Output 2 5 2 3 5" xfId="26955"/>
    <cellStyle name="Output 2 5 2 3 5 2" xfId="26956"/>
    <cellStyle name="Output 2 5 2 3 6" xfId="26957"/>
    <cellStyle name="Output 2 5 2 3 6 2" xfId="26958"/>
    <cellStyle name="Output 2 5 2 3 7" xfId="26959"/>
    <cellStyle name="Output 2 5 2 3 8" xfId="26960"/>
    <cellStyle name="Output 2 5 2 4" xfId="26961"/>
    <cellStyle name="Output 2 5 2 4 2" xfId="26962"/>
    <cellStyle name="Output 2 5 2 4 2 2" xfId="26963"/>
    <cellStyle name="Output 2 5 2 4 2 2 2" xfId="26964"/>
    <cellStyle name="Output 2 5 2 4 2 3" xfId="26965"/>
    <cellStyle name="Output 2 5 2 4 2 3 2" xfId="26966"/>
    <cellStyle name="Output 2 5 2 4 2 4" xfId="26967"/>
    <cellStyle name="Output 2 5 2 4 2 5" xfId="26968"/>
    <cellStyle name="Output 2 5 2 4 3" xfId="26969"/>
    <cellStyle name="Output 2 5 2 4 3 2" xfId="26970"/>
    <cellStyle name="Output 2 5 2 4 4" xfId="26971"/>
    <cellStyle name="Output 2 5 2 4 4 2" xfId="26972"/>
    <cellStyle name="Output 2 5 2 4 5" xfId="26973"/>
    <cellStyle name="Output 2 5 2 4 6" xfId="26974"/>
    <cellStyle name="Output 2 5 2 5" xfId="26975"/>
    <cellStyle name="Output 2 5 2 5 2" xfId="26976"/>
    <cellStyle name="Output 2 5 2 5 2 2" xfId="26977"/>
    <cellStyle name="Output 2 5 2 5 2 2 2" xfId="26978"/>
    <cellStyle name="Output 2 5 2 5 2 3" xfId="26979"/>
    <cellStyle name="Output 2 5 2 5 2 3 2" xfId="26980"/>
    <cellStyle name="Output 2 5 2 5 2 4" xfId="26981"/>
    <cellStyle name="Output 2 5 2 5 2 5" xfId="26982"/>
    <cellStyle name="Output 2 5 2 5 3" xfId="26983"/>
    <cellStyle name="Output 2 5 2 5 3 2" xfId="26984"/>
    <cellStyle name="Output 2 5 2 5 4" xfId="26985"/>
    <cellStyle name="Output 2 5 2 5 4 2" xfId="26986"/>
    <cellStyle name="Output 2 5 2 5 5" xfId="26987"/>
    <cellStyle name="Output 2 5 2 5 6" xfId="26988"/>
    <cellStyle name="Output 2 5 2 6" xfId="26989"/>
    <cellStyle name="Output 2 5 2 6 2" xfId="26990"/>
    <cellStyle name="Output 2 5 2 6 2 2" xfId="26991"/>
    <cellStyle name="Output 2 5 2 6 2 2 2" xfId="26992"/>
    <cellStyle name="Output 2 5 2 6 2 3" xfId="26993"/>
    <cellStyle name="Output 2 5 2 6 2 3 2" xfId="26994"/>
    <cellStyle name="Output 2 5 2 6 2 4" xfId="26995"/>
    <cellStyle name="Output 2 5 2 6 2 5" xfId="26996"/>
    <cellStyle name="Output 2 5 2 6 3" xfId="26997"/>
    <cellStyle name="Output 2 5 2 6 3 2" xfId="26998"/>
    <cellStyle name="Output 2 5 2 6 4" xfId="26999"/>
    <cellStyle name="Output 2 5 2 6 4 2" xfId="27000"/>
    <cellStyle name="Output 2 5 2 6 5" xfId="27001"/>
    <cellStyle name="Output 2 5 2 6 6" xfId="27002"/>
    <cellStyle name="Output 2 5 2 7" xfId="27003"/>
    <cellStyle name="Output 2 5 2 7 2" xfId="27004"/>
    <cellStyle name="Output 2 5 2 7 2 2" xfId="27005"/>
    <cellStyle name="Output 2 5 2 7 3" xfId="27006"/>
    <cellStyle name="Output 2 5 2 7 3 2" xfId="27007"/>
    <cellStyle name="Output 2 5 2 7 4" xfId="27008"/>
    <cellStyle name="Output 2 5 2 7 5" xfId="27009"/>
    <cellStyle name="Output 2 5 2 8" xfId="27010"/>
    <cellStyle name="Output 2 5 2 8 2" xfId="27011"/>
    <cellStyle name="Output 2 5 2 9" xfId="27012"/>
    <cellStyle name="Output 2 5 2 9 2" xfId="27013"/>
    <cellStyle name="Output 2 5 3" xfId="27014"/>
    <cellStyle name="Output 2 5 3 2" xfId="27015"/>
    <cellStyle name="Output 2 5 3 2 2" xfId="27016"/>
    <cellStyle name="Output 2 5 3 2 2 2" xfId="27017"/>
    <cellStyle name="Output 2 5 3 2 2 2 2" xfId="27018"/>
    <cellStyle name="Output 2 5 3 2 2 3" xfId="27019"/>
    <cellStyle name="Output 2 5 3 2 2 3 2" xfId="27020"/>
    <cellStyle name="Output 2 5 3 2 2 4" xfId="27021"/>
    <cellStyle name="Output 2 5 3 2 2 5" xfId="27022"/>
    <cellStyle name="Output 2 5 3 2 3" xfId="27023"/>
    <cellStyle name="Output 2 5 3 2 3 2" xfId="27024"/>
    <cellStyle name="Output 2 5 3 2 4" xfId="27025"/>
    <cellStyle name="Output 2 5 3 2 4 2" xfId="27026"/>
    <cellStyle name="Output 2 5 3 2 5" xfId="27027"/>
    <cellStyle name="Output 2 5 3 2 6" xfId="27028"/>
    <cellStyle name="Output 2 5 3 3" xfId="27029"/>
    <cellStyle name="Output 2 5 3 3 2" xfId="27030"/>
    <cellStyle name="Output 2 5 3 3 2 2" xfId="27031"/>
    <cellStyle name="Output 2 5 3 3 2 2 2" xfId="27032"/>
    <cellStyle name="Output 2 5 3 3 2 3" xfId="27033"/>
    <cellStyle name="Output 2 5 3 3 2 3 2" xfId="27034"/>
    <cellStyle name="Output 2 5 3 3 2 4" xfId="27035"/>
    <cellStyle name="Output 2 5 3 3 2 5" xfId="27036"/>
    <cellStyle name="Output 2 5 3 3 3" xfId="27037"/>
    <cellStyle name="Output 2 5 3 3 3 2" xfId="27038"/>
    <cellStyle name="Output 2 5 3 3 4" xfId="27039"/>
    <cellStyle name="Output 2 5 3 3 4 2" xfId="27040"/>
    <cellStyle name="Output 2 5 3 3 5" xfId="27041"/>
    <cellStyle name="Output 2 5 3 3 6" xfId="27042"/>
    <cellStyle name="Output 2 5 3 4" xfId="27043"/>
    <cellStyle name="Output 2 5 3 4 2" xfId="27044"/>
    <cellStyle name="Output 2 5 3 4 2 2" xfId="27045"/>
    <cellStyle name="Output 2 5 3 4 2 2 2" xfId="27046"/>
    <cellStyle name="Output 2 5 3 4 2 3" xfId="27047"/>
    <cellStyle name="Output 2 5 3 4 2 3 2" xfId="27048"/>
    <cellStyle name="Output 2 5 3 4 2 4" xfId="27049"/>
    <cellStyle name="Output 2 5 3 4 2 5" xfId="27050"/>
    <cellStyle name="Output 2 5 3 4 3" xfId="27051"/>
    <cellStyle name="Output 2 5 3 4 3 2" xfId="27052"/>
    <cellStyle name="Output 2 5 3 4 4" xfId="27053"/>
    <cellStyle name="Output 2 5 3 4 4 2" xfId="27054"/>
    <cellStyle name="Output 2 5 3 4 5" xfId="27055"/>
    <cellStyle name="Output 2 5 3 4 6" xfId="27056"/>
    <cellStyle name="Output 2 5 3 5" xfId="27057"/>
    <cellStyle name="Output 2 5 3 5 2" xfId="27058"/>
    <cellStyle name="Output 2 5 3 5 2 2" xfId="27059"/>
    <cellStyle name="Output 2 5 3 5 3" xfId="27060"/>
    <cellStyle name="Output 2 5 3 5 3 2" xfId="27061"/>
    <cellStyle name="Output 2 5 3 5 4" xfId="27062"/>
    <cellStyle name="Output 2 5 3 5 5" xfId="27063"/>
    <cellStyle name="Output 2 5 3 6" xfId="27064"/>
    <cellStyle name="Output 2 5 3 6 2" xfId="27065"/>
    <cellStyle name="Output 2 5 3 7" xfId="27066"/>
    <cellStyle name="Output 2 5 3 7 2" xfId="27067"/>
    <cellStyle name="Output 2 5 3 8" xfId="27068"/>
    <cellStyle name="Output 2 5 3 9" xfId="27069"/>
    <cellStyle name="Output 2 5 4" xfId="27070"/>
    <cellStyle name="Output 2 5 4 2" xfId="27071"/>
    <cellStyle name="Output 2 5 4 2 2" xfId="27072"/>
    <cellStyle name="Output 2 5 4 2 2 2" xfId="27073"/>
    <cellStyle name="Output 2 5 4 2 2 2 2" xfId="27074"/>
    <cellStyle name="Output 2 5 4 2 2 3" xfId="27075"/>
    <cellStyle name="Output 2 5 4 2 2 3 2" xfId="27076"/>
    <cellStyle name="Output 2 5 4 2 2 4" xfId="27077"/>
    <cellStyle name="Output 2 5 4 2 2 5" xfId="27078"/>
    <cellStyle name="Output 2 5 4 2 3" xfId="27079"/>
    <cellStyle name="Output 2 5 4 2 3 2" xfId="27080"/>
    <cellStyle name="Output 2 5 4 2 4" xfId="27081"/>
    <cellStyle name="Output 2 5 4 2 4 2" xfId="27082"/>
    <cellStyle name="Output 2 5 4 2 5" xfId="27083"/>
    <cellStyle name="Output 2 5 4 2 6" xfId="27084"/>
    <cellStyle name="Output 2 5 4 3" xfId="27085"/>
    <cellStyle name="Output 2 5 4 3 2" xfId="27086"/>
    <cellStyle name="Output 2 5 4 3 2 2" xfId="27087"/>
    <cellStyle name="Output 2 5 4 3 2 2 2" xfId="27088"/>
    <cellStyle name="Output 2 5 4 3 2 3" xfId="27089"/>
    <cellStyle name="Output 2 5 4 3 2 3 2" xfId="27090"/>
    <cellStyle name="Output 2 5 4 3 2 4" xfId="27091"/>
    <cellStyle name="Output 2 5 4 3 2 5" xfId="27092"/>
    <cellStyle name="Output 2 5 4 3 3" xfId="27093"/>
    <cellStyle name="Output 2 5 4 3 3 2" xfId="27094"/>
    <cellStyle name="Output 2 5 4 3 4" xfId="27095"/>
    <cellStyle name="Output 2 5 4 3 4 2" xfId="27096"/>
    <cellStyle name="Output 2 5 4 3 5" xfId="27097"/>
    <cellStyle name="Output 2 5 4 3 6" xfId="27098"/>
    <cellStyle name="Output 2 5 4 4" xfId="27099"/>
    <cellStyle name="Output 2 5 4 4 2" xfId="27100"/>
    <cellStyle name="Output 2 5 4 4 2 2" xfId="27101"/>
    <cellStyle name="Output 2 5 4 4 3" xfId="27102"/>
    <cellStyle name="Output 2 5 4 4 3 2" xfId="27103"/>
    <cellStyle name="Output 2 5 4 4 4" xfId="27104"/>
    <cellStyle name="Output 2 5 4 4 5" xfId="27105"/>
    <cellStyle name="Output 2 5 4 5" xfId="27106"/>
    <cellStyle name="Output 2 5 4 5 2" xfId="27107"/>
    <cellStyle name="Output 2 5 4 6" xfId="27108"/>
    <cellStyle name="Output 2 5 4 6 2" xfId="27109"/>
    <cellStyle name="Output 2 5 4 7" xfId="27110"/>
    <cellStyle name="Output 2 5 4 8" xfId="27111"/>
    <cellStyle name="Output 2 5 5" xfId="27112"/>
    <cellStyle name="Output 2 5 5 2" xfId="27113"/>
    <cellStyle name="Output 2 5 5 2 2" xfId="27114"/>
    <cellStyle name="Output 2 5 5 2 2 2" xfId="27115"/>
    <cellStyle name="Output 2 5 5 2 3" xfId="27116"/>
    <cellStyle name="Output 2 5 5 2 3 2" xfId="27117"/>
    <cellStyle name="Output 2 5 5 2 4" xfId="27118"/>
    <cellStyle name="Output 2 5 5 2 5" xfId="27119"/>
    <cellStyle name="Output 2 5 5 3" xfId="27120"/>
    <cellStyle name="Output 2 5 5 3 2" xfId="27121"/>
    <cellStyle name="Output 2 5 5 4" xfId="27122"/>
    <cellStyle name="Output 2 5 5 4 2" xfId="27123"/>
    <cellStyle name="Output 2 5 5 5" xfId="27124"/>
    <cellStyle name="Output 2 5 5 6" xfId="27125"/>
    <cellStyle name="Output 2 5 6" xfId="27126"/>
    <cellStyle name="Output 2 5 6 2" xfId="27127"/>
    <cellStyle name="Output 2 5 6 2 2" xfId="27128"/>
    <cellStyle name="Output 2 5 6 2 2 2" xfId="27129"/>
    <cellStyle name="Output 2 5 6 2 3" xfId="27130"/>
    <cellStyle name="Output 2 5 6 2 3 2" xfId="27131"/>
    <cellStyle name="Output 2 5 6 2 4" xfId="27132"/>
    <cellStyle name="Output 2 5 6 2 5" xfId="27133"/>
    <cellStyle name="Output 2 5 6 3" xfId="27134"/>
    <cellStyle name="Output 2 5 6 3 2" xfId="27135"/>
    <cellStyle name="Output 2 5 6 4" xfId="27136"/>
    <cellStyle name="Output 2 5 6 4 2" xfId="27137"/>
    <cellStyle name="Output 2 5 6 5" xfId="27138"/>
    <cellStyle name="Output 2 5 6 6" xfId="27139"/>
    <cellStyle name="Output 2 5 7" xfId="27140"/>
    <cellStyle name="Output 2 5 7 2" xfId="27141"/>
    <cellStyle name="Output 2 5 7 2 2" xfId="27142"/>
    <cellStyle name="Output 2 5 7 2 2 2" xfId="27143"/>
    <cellStyle name="Output 2 5 7 2 3" xfId="27144"/>
    <cellStyle name="Output 2 5 7 2 3 2" xfId="27145"/>
    <cellStyle name="Output 2 5 7 2 4" xfId="27146"/>
    <cellStyle name="Output 2 5 7 2 5" xfId="27147"/>
    <cellStyle name="Output 2 5 7 3" xfId="27148"/>
    <cellStyle name="Output 2 5 7 3 2" xfId="27149"/>
    <cellStyle name="Output 2 5 7 4" xfId="27150"/>
    <cellStyle name="Output 2 5 7 4 2" xfId="27151"/>
    <cellStyle name="Output 2 5 7 5" xfId="27152"/>
    <cellStyle name="Output 2 5 7 6" xfId="27153"/>
    <cellStyle name="Output 2 5 8" xfId="27154"/>
    <cellStyle name="Output 2 5 8 2" xfId="27155"/>
    <cellStyle name="Output 2 5 8 2 2" xfId="27156"/>
    <cellStyle name="Output 2 5 8 3" xfId="27157"/>
    <cellStyle name="Output 2 5 8 3 2" xfId="27158"/>
    <cellStyle name="Output 2 5 8 4" xfId="27159"/>
    <cellStyle name="Output 2 5 8 5" xfId="27160"/>
    <cellStyle name="Output 2 5 9" xfId="27161"/>
    <cellStyle name="Output 2 5 9 2" xfId="27162"/>
    <cellStyle name="Output 2 6" xfId="27163"/>
    <cellStyle name="Output 2 6 2" xfId="27164"/>
    <cellStyle name="Output 2 6 2 2" xfId="27165"/>
    <cellStyle name="Output 2 6 2 2 2" xfId="27166"/>
    <cellStyle name="Output 2 6 2 2 2 2" xfId="27167"/>
    <cellStyle name="Output 2 6 2 2 3" xfId="27168"/>
    <cellStyle name="Output 2 6 2 2 3 2" xfId="27169"/>
    <cellStyle name="Output 2 6 2 2 4" xfId="27170"/>
    <cellStyle name="Output 2 6 2 2 5" xfId="27171"/>
    <cellStyle name="Output 2 6 2 3" xfId="27172"/>
    <cellStyle name="Output 2 6 2 3 2" xfId="27173"/>
    <cellStyle name="Output 2 6 2 4" xfId="27174"/>
    <cellStyle name="Output 2 6 2 4 2" xfId="27175"/>
    <cellStyle name="Output 2 6 2 5" xfId="27176"/>
    <cellStyle name="Output 2 6 2 6" xfId="27177"/>
    <cellStyle name="Output 2 6 3" xfId="27178"/>
    <cellStyle name="Output 2 6 3 2" xfId="27179"/>
    <cellStyle name="Output 2 6 3 2 2" xfId="27180"/>
    <cellStyle name="Output 2 6 3 2 2 2" xfId="27181"/>
    <cellStyle name="Output 2 6 3 2 3" xfId="27182"/>
    <cellStyle name="Output 2 6 3 2 3 2" xfId="27183"/>
    <cellStyle name="Output 2 6 3 2 4" xfId="27184"/>
    <cellStyle name="Output 2 6 3 2 5" xfId="27185"/>
    <cellStyle name="Output 2 6 3 3" xfId="27186"/>
    <cellStyle name="Output 2 6 3 3 2" xfId="27187"/>
    <cellStyle name="Output 2 6 3 4" xfId="27188"/>
    <cellStyle name="Output 2 6 3 4 2" xfId="27189"/>
    <cellStyle name="Output 2 6 3 5" xfId="27190"/>
    <cellStyle name="Output 2 6 3 6" xfId="27191"/>
    <cellStyle name="Output 2 6 4" xfId="27192"/>
    <cellStyle name="Output 2 6 4 2" xfId="27193"/>
    <cellStyle name="Output 2 6 4 2 2" xfId="27194"/>
    <cellStyle name="Output 2 6 4 2 2 2" xfId="27195"/>
    <cellStyle name="Output 2 6 4 2 3" xfId="27196"/>
    <cellStyle name="Output 2 6 4 2 3 2" xfId="27197"/>
    <cellStyle name="Output 2 6 4 2 4" xfId="27198"/>
    <cellStyle name="Output 2 6 4 2 5" xfId="27199"/>
    <cellStyle name="Output 2 6 4 3" xfId="27200"/>
    <cellStyle name="Output 2 6 4 3 2" xfId="27201"/>
    <cellStyle name="Output 2 6 4 4" xfId="27202"/>
    <cellStyle name="Output 2 6 4 4 2" xfId="27203"/>
    <cellStyle name="Output 2 6 4 5" xfId="27204"/>
    <cellStyle name="Output 2 6 4 6" xfId="27205"/>
    <cellStyle name="Output 2 6 5" xfId="27206"/>
    <cellStyle name="Output 2 6 5 2" xfId="27207"/>
    <cellStyle name="Output 2 6 5 2 2" xfId="27208"/>
    <cellStyle name="Output 2 6 5 3" xfId="27209"/>
    <cellStyle name="Output 2 6 5 3 2" xfId="27210"/>
    <cellStyle name="Output 2 6 5 4" xfId="27211"/>
    <cellStyle name="Output 2 6 5 5" xfId="27212"/>
    <cellStyle name="Output 2 6 6" xfId="27213"/>
    <cellStyle name="Output 2 6 6 2" xfId="27214"/>
    <cellStyle name="Output 2 6 7" xfId="27215"/>
    <cellStyle name="Output 2 6 7 2" xfId="27216"/>
    <cellStyle name="Output 2 6 8" xfId="27217"/>
    <cellStyle name="Output 2 6 9" xfId="27218"/>
    <cellStyle name="Output 2 7" xfId="27219"/>
    <cellStyle name="Output 2 7 2" xfId="27220"/>
    <cellStyle name="Output 2 7 2 2" xfId="27221"/>
    <cellStyle name="Output 2 7 2 2 2" xfId="27222"/>
    <cellStyle name="Output 2 7 2 3" xfId="27223"/>
    <cellStyle name="Output 2 7 2 3 2" xfId="27224"/>
    <cellStyle name="Output 2 7 2 4" xfId="27225"/>
    <cellStyle name="Output 2 7 2 5" xfId="27226"/>
    <cellStyle name="Output 2 7 3" xfId="27227"/>
    <cellStyle name="Output 2 7 3 2" xfId="27228"/>
    <cellStyle name="Output 2 7 4" xfId="27229"/>
    <cellStyle name="Output 2 7 4 2" xfId="27230"/>
    <cellStyle name="Output 2 7 5" xfId="27231"/>
    <cellStyle name="Output 2 7 6" xfId="27232"/>
    <cellStyle name="Output 2 8" xfId="27233"/>
    <cellStyle name="Output 2 8 2" xfId="27234"/>
    <cellStyle name="Output 2 8 2 2" xfId="27235"/>
    <cellStyle name="Output 2 8 2 2 2" xfId="27236"/>
    <cellStyle name="Output 2 8 2 3" xfId="27237"/>
    <cellStyle name="Output 2 8 2 3 2" xfId="27238"/>
    <cellStyle name="Output 2 8 2 4" xfId="27239"/>
    <cellStyle name="Output 2 8 2 5" xfId="27240"/>
    <cellStyle name="Output 2 8 3" xfId="27241"/>
    <cellStyle name="Output 2 8 3 2" xfId="27242"/>
    <cellStyle name="Output 2 8 4" xfId="27243"/>
    <cellStyle name="Output 2 8 4 2" xfId="27244"/>
    <cellStyle name="Output 2 8 5" xfId="27245"/>
    <cellStyle name="Output 2 8 6" xfId="27246"/>
    <cellStyle name="Output 2 9" xfId="27247"/>
    <cellStyle name="Output 2 9 2" xfId="27248"/>
    <cellStyle name="Output 2 9 2 2" xfId="27249"/>
    <cellStyle name="Output 2 9 2 2 2" xfId="27250"/>
    <cellStyle name="Output 2 9 2 3" xfId="27251"/>
    <cellStyle name="Output 2 9 2 3 2" xfId="27252"/>
    <cellStyle name="Output 2 9 2 4" xfId="27253"/>
    <cellStyle name="Output 2 9 2 5" xfId="27254"/>
    <cellStyle name="Output 2 9 3" xfId="27255"/>
    <cellStyle name="Output 2 9 3 2" xfId="27256"/>
    <cellStyle name="Output 2 9 4" xfId="27257"/>
    <cellStyle name="Output 2 9 4 2" xfId="27258"/>
    <cellStyle name="Output 2 9 5" xfId="27259"/>
    <cellStyle name="Output 2 9 6" xfId="27260"/>
    <cellStyle name="Output Amounts" xfId="27261"/>
    <cellStyle name="Output Column Headings" xfId="27262"/>
    <cellStyle name="Output Line Items" xfId="27263"/>
    <cellStyle name="Output Report Heading" xfId="27264"/>
    <cellStyle name="Output Report Title" xfId="27265"/>
    <cellStyle name="Percent 2" xfId="27266"/>
    <cellStyle name="Percent 2 2" xfId="27267"/>
    <cellStyle name="Percent 2 2 2" xfId="27268"/>
    <cellStyle name="Percent 2 3" xfId="27269"/>
    <cellStyle name="Percent 2 4" xfId="27270"/>
    <cellStyle name="Percent 2 5" xfId="27271"/>
    <cellStyle name="Percent 3" xfId="27272"/>
    <cellStyle name="Percent 3 2" xfId="27273"/>
    <cellStyle name="Percent 3 3" xfId="27274"/>
    <cellStyle name="Percent 4" xfId="27275"/>
    <cellStyle name="Percent 4 2" xfId="27276"/>
    <cellStyle name="Percent 4 3" xfId="27277"/>
    <cellStyle name="Percent 5" xfId="27278"/>
    <cellStyle name="Percent 5 2" xfId="27279"/>
    <cellStyle name="Percent 5 2 2" xfId="27280"/>
    <cellStyle name="Percent 5 2 2 2" xfId="27281"/>
    <cellStyle name="Percent 5 2 3" xfId="27282"/>
    <cellStyle name="Percent 5 3" xfId="27283"/>
    <cellStyle name="Percent 5 3 2" xfId="27284"/>
    <cellStyle name="Percent 5 4" xfId="27285"/>
    <cellStyle name="Percent 5 5" xfId="27286"/>
    <cellStyle name="Percent 6" xfId="27287"/>
    <cellStyle name="Percent 7" xfId="27288"/>
    <cellStyle name="Porcentaje" xfId="27289"/>
    <cellStyle name="PresentationTableHeaderHorizontal-left" xfId="27290"/>
    <cellStyle name="PresentationTableHeaderHorizontal-left 10" xfId="27291"/>
    <cellStyle name="PresentationTableHeaderHorizontal-left 10 2" xfId="27292"/>
    <cellStyle name="PresentationTableHeaderHorizontal-left 10 2 2" xfId="27293"/>
    <cellStyle name="PresentationTableHeaderHorizontal-left 10 3" xfId="27294"/>
    <cellStyle name="PresentationTableHeaderHorizontal-left 10 3 2" xfId="27295"/>
    <cellStyle name="PresentationTableHeaderHorizontal-left 10 4" xfId="27296"/>
    <cellStyle name="PresentationTableHeaderHorizontal-left 11" xfId="27297"/>
    <cellStyle name="PresentationTableHeaderHorizontal-left 11 2" xfId="27298"/>
    <cellStyle name="PresentationTableHeaderHorizontal-left 11 2 2" xfId="27299"/>
    <cellStyle name="PresentationTableHeaderHorizontal-left 11 3" xfId="27300"/>
    <cellStyle name="PresentationTableHeaderHorizontal-left 11 3 2" xfId="27301"/>
    <cellStyle name="PresentationTableHeaderHorizontal-left 11 4" xfId="27302"/>
    <cellStyle name="PresentationTableHeaderHorizontal-left 11 5" xfId="27303"/>
    <cellStyle name="PresentationTableHeaderHorizontal-left 12" xfId="27304"/>
    <cellStyle name="PresentationTableHeaderHorizontal-left 12 2" xfId="27305"/>
    <cellStyle name="PresentationTableHeaderHorizontal-left 12 2 2" xfId="27306"/>
    <cellStyle name="PresentationTableHeaderHorizontal-left 12 3" xfId="27307"/>
    <cellStyle name="PresentationTableHeaderHorizontal-left 12 3 2" xfId="27308"/>
    <cellStyle name="PresentationTableHeaderHorizontal-left 12 4" xfId="27309"/>
    <cellStyle name="PresentationTableHeaderHorizontal-left 12 5" xfId="27310"/>
    <cellStyle name="PresentationTableHeaderHorizontal-left 13" xfId="27311"/>
    <cellStyle name="PresentationTableHeaderHorizontal-left 13 2" xfId="27312"/>
    <cellStyle name="PresentationTableHeaderHorizontal-left 13 2 2" xfId="27313"/>
    <cellStyle name="PresentationTableHeaderHorizontal-left 13 3" xfId="27314"/>
    <cellStyle name="PresentationTableHeaderHorizontal-left 13 3 2" xfId="27315"/>
    <cellStyle name="PresentationTableHeaderHorizontal-left 13 4" xfId="27316"/>
    <cellStyle name="PresentationTableHeaderHorizontal-left 13 5" xfId="27317"/>
    <cellStyle name="PresentationTableHeaderHorizontal-left 14" xfId="27318"/>
    <cellStyle name="PresentationTableHeaderHorizontal-left 14 2" xfId="27319"/>
    <cellStyle name="PresentationTableHeaderHorizontal-left 14 2 2" xfId="27320"/>
    <cellStyle name="PresentationTableHeaderHorizontal-left 14 3" xfId="27321"/>
    <cellStyle name="PresentationTableHeaderHorizontal-left 14 3 2" xfId="27322"/>
    <cellStyle name="PresentationTableHeaderHorizontal-left 14 4" xfId="27323"/>
    <cellStyle name="PresentationTableHeaderHorizontal-left 14 5" xfId="27324"/>
    <cellStyle name="PresentationTableHeaderHorizontal-left 15" xfId="27325"/>
    <cellStyle name="PresentationTableHeaderHorizontal-left 15 2" xfId="27326"/>
    <cellStyle name="PresentationTableHeaderHorizontal-left 15 2 2" xfId="27327"/>
    <cellStyle name="PresentationTableHeaderHorizontal-left 15 3" xfId="27328"/>
    <cellStyle name="PresentationTableHeaderHorizontal-left 15 3 2" xfId="27329"/>
    <cellStyle name="PresentationTableHeaderHorizontal-left 15 4" xfId="27330"/>
    <cellStyle name="PresentationTableHeaderHorizontal-left 15 5" xfId="27331"/>
    <cellStyle name="PresentationTableHeaderHorizontal-left 16" xfId="27332"/>
    <cellStyle name="PresentationTableHeaderHorizontal-left 16 2" xfId="27333"/>
    <cellStyle name="PresentationTableHeaderHorizontal-left 16 2 2" xfId="27334"/>
    <cellStyle name="PresentationTableHeaderHorizontal-left 16 3" xfId="27335"/>
    <cellStyle name="PresentationTableHeaderHorizontal-left 16 3 2" xfId="27336"/>
    <cellStyle name="PresentationTableHeaderHorizontal-left 16 4" xfId="27337"/>
    <cellStyle name="PresentationTableHeaderHorizontal-left 16 5" xfId="27338"/>
    <cellStyle name="PresentationTableHeaderHorizontal-left 17" xfId="27339"/>
    <cellStyle name="PresentationTableHeaderHorizontal-left 17 2" xfId="27340"/>
    <cellStyle name="PresentationTableHeaderHorizontal-left 17 2 2" xfId="27341"/>
    <cellStyle name="PresentationTableHeaderHorizontal-left 17 3" xfId="27342"/>
    <cellStyle name="PresentationTableHeaderHorizontal-left 17 3 2" xfId="27343"/>
    <cellStyle name="PresentationTableHeaderHorizontal-left 17 4" xfId="27344"/>
    <cellStyle name="PresentationTableHeaderHorizontal-left 18" xfId="27345"/>
    <cellStyle name="PresentationTableHeaderHorizontal-left 18 2" xfId="27346"/>
    <cellStyle name="PresentationTableHeaderHorizontal-left 18 2 2" xfId="27347"/>
    <cellStyle name="PresentationTableHeaderHorizontal-left 18 3" xfId="27348"/>
    <cellStyle name="PresentationTableHeaderHorizontal-left 18 3 2" xfId="27349"/>
    <cellStyle name="PresentationTableHeaderHorizontal-left 18 4" xfId="27350"/>
    <cellStyle name="PresentationTableHeaderHorizontal-left 18 5" xfId="27351"/>
    <cellStyle name="PresentationTableHeaderHorizontal-left 19" xfId="27352"/>
    <cellStyle name="PresentationTableHeaderHorizontal-left 19 2" xfId="27353"/>
    <cellStyle name="PresentationTableHeaderHorizontal-left 19 2 2" xfId="27354"/>
    <cellStyle name="PresentationTableHeaderHorizontal-left 19 3" xfId="27355"/>
    <cellStyle name="PresentationTableHeaderHorizontal-left 19 3 2" xfId="27356"/>
    <cellStyle name="PresentationTableHeaderHorizontal-left 19 4" xfId="27357"/>
    <cellStyle name="PresentationTableHeaderHorizontal-left 2" xfId="27358"/>
    <cellStyle name="PresentationTableHeaderHorizontal-left 2 10" xfId="27359"/>
    <cellStyle name="PresentationTableHeaderHorizontal-left 2 10 2" xfId="27360"/>
    <cellStyle name="PresentationTableHeaderHorizontal-left 2 10 2 2" xfId="27361"/>
    <cellStyle name="PresentationTableHeaderHorizontal-left 2 10 2 2 2" xfId="27362"/>
    <cellStyle name="PresentationTableHeaderHorizontal-left 2 10 2 3" xfId="27363"/>
    <cellStyle name="PresentationTableHeaderHorizontal-left 2 10 2 3 2" xfId="27364"/>
    <cellStyle name="PresentationTableHeaderHorizontal-left 2 10 2 4" xfId="27365"/>
    <cellStyle name="PresentationTableHeaderHorizontal-left 2 10 3" xfId="27366"/>
    <cellStyle name="PresentationTableHeaderHorizontal-left 2 10 3 2" xfId="27367"/>
    <cellStyle name="PresentationTableHeaderHorizontal-left 2 10 4" xfId="27368"/>
    <cellStyle name="PresentationTableHeaderHorizontal-left 2 10 4 2" xfId="27369"/>
    <cellStyle name="PresentationTableHeaderHorizontal-left 2 10 5" xfId="27370"/>
    <cellStyle name="PresentationTableHeaderHorizontal-left 2 11" xfId="27371"/>
    <cellStyle name="PresentationTableHeaderHorizontal-left 2 11 2" xfId="27372"/>
    <cellStyle name="PresentationTableHeaderHorizontal-left 2 11 2 2" xfId="27373"/>
    <cellStyle name="PresentationTableHeaderHorizontal-left 2 11 3" xfId="27374"/>
    <cellStyle name="PresentationTableHeaderHorizontal-left 2 11 3 2" xfId="27375"/>
    <cellStyle name="PresentationTableHeaderHorizontal-left 2 11 4" xfId="27376"/>
    <cellStyle name="PresentationTableHeaderHorizontal-left 2 12" xfId="27377"/>
    <cellStyle name="PresentationTableHeaderHorizontal-left 2 12 2" xfId="27378"/>
    <cellStyle name="PresentationTableHeaderHorizontal-left 2 12 2 2" xfId="27379"/>
    <cellStyle name="PresentationTableHeaderHorizontal-left 2 12 3" xfId="27380"/>
    <cellStyle name="PresentationTableHeaderHorizontal-left 2 12 3 2" xfId="27381"/>
    <cellStyle name="PresentationTableHeaderHorizontal-left 2 12 4" xfId="27382"/>
    <cellStyle name="PresentationTableHeaderHorizontal-left 2 12 5" xfId="27383"/>
    <cellStyle name="PresentationTableHeaderHorizontal-left 2 13" xfId="27384"/>
    <cellStyle name="PresentationTableHeaderHorizontal-left 2 13 2" xfId="27385"/>
    <cellStyle name="PresentationTableHeaderHorizontal-left 2 13 2 2" xfId="27386"/>
    <cellStyle name="PresentationTableHeaderHorizontal-left 2 13 3" xfId="27387"/>
    <cellStyle name="PresentationTableHeaderHorizontal-left 2 13 3 2" xfId="27388"/>
    <cellStyle name="PresentationTableHeaderHorizontal-left 2 13 4" xfId="27389"/>
    <cellStyle name="PresentationTableHeaderHorizontal-left 2 13 5" xfId="27390"/>
    <cellStyle name="PresentationTableHeaderHorizontal-left 2 14" xfId="27391"/>
    <cellStyle name="PresentationTableHeaderHorizontal-left 2 14 2" xfId="27392"/>
    <cellStyle name="PresentationTableHeaderHorizontal-left 2 14 2 2" xfId="27393"/>
    <cellStyle name="PresentationTableHeaderHorizontal-left 2 14 3" xfId="27394"/>
    <cellStyle name="PresentationTableHeaderHorizontal-left 2 14 3 2" xfId="27395"/>
    <cellStyle name="PresentationTableHeaderHorizontal-left 2 14 4" xfId="27396"/>
    <cellStyle name="PresentationTableHeaderHorizontal-left 2 14 5" xfId="27397"/>
    <cellStyle name="PresentationTableHeaderHorizontal-left 2 15" xfId="27398"/>
    <cellStyle name="PresentationTableHeaderHorizontal-left 2 15 2" xfId="27399"/>
    <cellStyle name="PresentationTableHeaderHorizontal-left 2 15 2 2" xfId="27400"/>
    <cellStyle name="PresentationTableHeaderHorizontal-left 2 15 3" xfId="27401"/>
    <cellStyle name="PresentationTableHeaderHorizontal-left 2 15 3 2" xfId="27402"/>
    <cellStyle name="PresentationTableHeaderHorizontal-left 2 15 4" xfId="27403"/>
    <cellStyle name="PresentationTableHeaderHorizontal-left 2 15 5" xfId="27404"/>
    <cellStyle name="PresentationTableHeaderHorizontal-left 2 16" xfId="27405"/>
    <cellStyle name="PresentationTableHeaderHorizontal-left 2 16 2" xfId="27406"/>
    <cellStyle name="PresentationTableHeaderHorizontal-left 2 16 2 2" xfId="27407"/>
    <cellStyle name="PresentationTableHeaderHorizontal-left 2 16 3" xfId="27408"/>
    <cellStyle name="PresentationTableHeaderHorizontal-left 2 16 3 2" xfId="27409"/>
    <cellStyle name="PresentationTableHeaderHorizontal-left 2 16 4" xfId="27410"/>
    <cellStyle name="PresentationTableHeaderHorizontal-left 2 16 5" xfId="27411"/>
    <cellStyle name="PresentationTableHeaderHorizontal-left 2 17" xfId="27412"/>
    <cellStyle name="PresentationTableHeaderHorizontal-left 2 17 2" xfId="27413"/>
    <cellStyle name="PresentationTableHeaderHorizontal-left 2 17 2 2" xfId="27414"/>
    <cellStyle name="PresentationTableHeaderHorizontal-left 2 17 3" xfId="27415"/>
    <cellStyle name="PresentationTableHeaderHorizontal-left 2 17 3 2" xfId="27416"/>
    <cellStyle name="PresentationTableHeaderHorizontal-left 2 17 4" xfId="27417"/>
    <cellStyle name="PresentationTableHeaderHorizontal-left 2 17 5" xfId="27418"/>
    <cellStyle name="PresentationTableHeaderHorizontal-left 2 18" xfId="27419"/>
    <cellStyle name="PresentationTableHeaderHorizontal-left 2 18 2" xfId="27420"/>
    <cellStyle name="PresentationTableHeaderHorizontal-left 2 18 2 2" xfId="27421"/>
    <cellStyle name="PresentationTableHeaderHorizontal-left 2 18 3" xfId="27422"/>
    <cellStyle name="PresentationTableHeaderHorizontal-left 2 18 3 2" xfId="27423"/>
    <cellStyle name="PresentationTableHeaderHorizontal-left 2 18 4" xfId="27424"/>
    <cellStyle name="PresentationTableHeaderHorizontal-left 2 19" xfId="27425"/>
    <cellStyle name="PresentationTableHeaderHorizontal-left 2 19 2" xfId="27426"/>
    <cellStyle name="PresentationTableHeaderHorizontal-left 2 19 2 2" xfId="27427"/>
    <cellStyle name="PresentationTableHeaderHorizontal-left 2 19 3" xfId="27428"/>
    <cellStyle name="PresentationTableHeaderHorizontal-left 2 19 3 2" xfId="27429"/>
    <cellStyle name="PresentationTableHeaderHorizontal-left 2 19 4" xfId="27430"/>
    <cellStyle name="PresentationTableHeaderHorizontal-left 2 19 5" xfId="27431"/>
    <cellStyle name="PresentationTableHeaderHorizontal-left 2 2" xfId="27432"/>
    <cellStyle name="PresentationTableHeaderHorizontal-left 2 2 10" xfId="27433"/>
    <cellStyle name="PresentationTableHeaderHorizontal-left 2 2 10 2" xfId="27434"/>
    <cellStyle name="PresentationTableHeaderHorizontal-left 2 2 11" xfId="27435"/>
    <cellStyle name="PresentationTableHeaderHorizontal-left 2 2 11 2" xfId="27436"/>
    <cellStyle name="PresentationTableHeaderHorizontal-left 2 2 12" xfId="27437"/>
    <cellStyle name="PresentationTableHeaderHorizontal-left 2 2 2" xfId="27438"/>
    <cellStyle name="PresentationTableHeaderHorizontal-left 2 2 2 10" xfId="27439"/>
    <cellStyle name="PresentationTableHeaderHorizontal-left 2 2 2 10 2" xfId="27440"/>
    <cellStyle name="PresentationTableHeaderHorizontal-left 2 2 2 11" xfId="27441"/>
    <cellStyle name="PresentationTableHeaderHorizontal-left 2 2 2 2" xfId="27442"/>
    <cellStyle name="PresentationTableHeaderHorizontal-left 2 2 2 2 2" xfId="27443"/>
    <cellStyle name="PresentationTableHeaderHorizontal-left 2 2 2 2 2 2" xfId="27444"/>
    <cellStyle name="PresentationTableHeaderHorizontal-left 2 2 2 2 2 2 2" xfId="27445"/>
    <cellStyle name="PresentationTableHeaderHorizontal-left 2 2 2 2 2 2 2 2" xfId="27446"/>
    <cellStyle name="PresentationTableHeaderHorizontal-left 2 2 2 2 2 2 3" xfId="27447"/>
    <cellStyle name="PresentationTableHeaderHorizontal-left 2 2 2 2 2 2 3 2" xfId="27448"/>
    <cellStyle name="PresentationTableHeaderHorizontal-left 2 2 2 2 2 2 4" xfId="27449"/>
    <cellStyle name="PresentationTableHeaderHorizontal-left 2 2 2 2 2 3" xfId="27450"/>
    <cellStyle name="PresentationTableHeaderHorizontal-left 2 2 2 2 2 3 2" xfId="27451"/>
    <cellStyle name="PresentationTableHeaderHorizontal-left 2 2 2 2 2 4" xfId="27452"/>
    <cellStyle name="PresentationTableHeaderHorizontal-left 2 2 2 2 2 4 2" xfId="27453"/>
    <cellStyle name="PresentationTableHeaderHorizontal-left 2 2 2 2 2 5" xfId="27454"/>
    <cellStyle name="PresentationTableHeaderHorizontal-left 2 2 2 2 3" xfId="27455"/>
    <cellStyle name="PresentationTableHeaderHorizontal-left 2 2 2 2 3 2" xfId="27456"/>
    <cellStyle name="PresentationTableHeaderHorizontal-left 2 2 2 2 3 2 2" xfId="27457"/>
    <cellStyle name="PresentationTableHeaderHorizontal-left 2 2 2 2 3 2 2 2" xfId="27458"/>
    <cellStyle name="PresentationTableHeaderHorizontal-left 2 2 2 2 3 2 3" xfId="27459"/>
    <cellStyle name="PresentationTableHeaderHorizontal-left 2 2 2 2 3 2 3 2" xfId="27460"/>
    <cellStyle name="PresentationTableHeaderHorizontal-left 2 2 2 2 3 2 4" xfId="27461"/>
    <cellStyle name="PresentationTableHeaderHorizontal-left 2 2 2 2 3 3" xfId="27462"/>
    <cellStyle name="PresentationTableHeaderHorizontal-left 2 2 2 2 3 3 2" xfId="27463"/>
    <cellStyle name="PresentationTableHeaderHorizontal-left 2 2 2 2 3 4" xfId="27464"/>
    <cellStyle name="PresentationTableHeaderHorizontal-left 2 2 2 2 3 4 2" xfId="27465"/>
    <cellStyle name="PresentationTableHeaderHorizontal-left 2 2 2 2 3 5" xfId="27466"/>
    <cellStyle name="PresentationTableHeaderHorizontal-left 2 2 2 2 4" xfId="27467"/>
    <cellStyle name="PresentationTableHeaderHorizontal-left 2 2 2 2 4 2" xfId="27468"/>
    <cellStyle name="PresentationTableHeaderHorizontal-left 2 2 2 2 4 2 2" xfId="27469"/>
    <cellStyle name="PresentationTableHeaderHorizontal-left 2 2 2 2 4 2 2 2" xfId="27470"/>
    <cellStyle name="PresentationTableHeaderHorizontal-left 2 2 2 2 4 2 3" xfId="27471"/>
    <cellStyle name="PresentationTableHeaderHorizontal-left 2 2 2 2 4 2 3 2" xfId="27472"/>
    <cellStyle name="PresentationTableHeaderHorizontal-left 2 2 2 2 4 2 4" xfId="27473"/>
    <cellStyle name="PresentationTableHeaderHorizontal-left 2 2 2 2 4 3" xfId="27474"/>
    <cellStyle name="PresentationTableHeaderHorizontal-left 2 2 2 2 4 3 2" xfId="27475"/>
    <cellStyle name="PresentationTableHeaderHorizontal-left 2 2 2 2 4 4" xfId="27476"/>
    <cellStyle name="PresentationTableHeaderHorizontal-left 2 2 2 2 4 4 2" xfId="27477"/>
    <cellStyle name="PresentationTableHeaderHorizontal-left 2 2 2 2 4 5" xfId="27478"/>
    <cellStyle name="PresentationTableHeaderHorizontal-left 2 2 2 2 5" xfId="27479"/>
    <cellStyle name="PresentationTableHeaderHorizontal-left 2 2 2 2 5 2" xfId="27480"/>
    <cellStyle name="PresentationTableHeaderHorizontal-left 2 2 2 2 5 2 2" xfId="27481"/>
    <cellStyle name="PresentationTableHeaderHorizontal-left 2 2 2 2 5 3" xfId="27482"/>
    <cellStyle name="PresentationTableHeaderHorizontal-left 2 2 2 2 5 3 2" xfId="27483"/>
    <cellStyle name="PresentationTableHeaderHorizontal-left 2 2 2 2 5 4" xfId="27484"/>
    <cellStyle name="PresentationTableHeaderHorizontal-left 2 2 2 2 6" xfId="27485"/>
    <cellStyle name="PresentationTableHeaderHorizontal-left 2 2 2 2 6 2" xfId="27486"/>
    <cellStyle name="PresentationTableHeaderHorizontal-left 2 2 2 2 7" xfId="27487"/>
    <cellStyle name="PresentationTableHeaderHorizontal-left 2 2 2 2 7 2" xfId="27488"/>
    <cellStyle name="PresentationTableHeaderHorizontal-left 2 2 2 2 8" xfId="27489"/>
    <cellStyle name="PresentationTableHeaderHorizontal-left 2 2 2 3" xfId="27490"/>
    <cellStyle name="PresentationTableHeaderHorizontal-left 2 2 2 3 2" xfId="27491"/>
    <cellStyle name="PresentationTableHeaderHorizontal-left 2 2 2 3 2 2" xfId="27492"/>
    <cellStyle name="PresentationTableHeaderHorizontal-left 2 2 2 3 2 2 2" xfId="27493"/>
    <cellStyle name="PresentationTableHeaderHorizontal-left 2 2 2 3 2 2 2 2" xfId="27494"/>
    <cellStyle name="PresentationTableHeaderHorizontal-left 2 2 2 3 2 2 3" xfId="27495"/>
    <cellStyle name="PresentationTableHeaderHorizontal-left 2 2 2 3 2 2 3 2" xfId="27496"/>
    <cellStyle name="PresentationTableHeaderHorizontal-left 2 2 2 3 2 2 4" xfId="27497"/>
    <cellStyle name="PresentationTableHeaderHorizontal-left 2 2 2 3 2 3" xfId="27498"/>
    <cellStyle name="PresentationTableHeaderHorizontal-left 2 2 2 3 2 3 2" xfId="27499"/>
    <cellStyle name="PresentationTableHeaderHorizontal-left 2 2 2 3 2 4" xfId="27500"/>
    <cellStyle name="PresentationTableHeaderHorizontal-left 2 2 2 3 2 4 2" xfId="27501"/>
    <cellStyle name="PresentationTableHeaderHorizontal-left 2 2 2 3 2 5" xfId="27502"/>
    <cellStyle name="PresentationTableHeaderHorizontal-left 2 2 2 3 3" xfId="27503"/>
    <cellStyle name="PresentationTableHeaderHorizontal-left 2 2 2 3 3 2" xfId="27504"/>
    <cellStyle name="PresentationTableHeaderHorizontal-left 2 2 2 3 3 2 2" xfId="27505"/>
    <cellStyle name="PresentationTableHeaderHorizontal-left 2 2 2 3 3 2 2 2" xfId="27506"/>
    <cellStyle name="PresentationTableHeaderHorizontal-left 2 2 2 3 3 2 3" xfId="27507"/>
    <cellStyle name="PresentationTableHeaderHorizontal-left 2 2 2 3 3 2 3 2" xfId="27508"/>
    <cellStyle name="PresentationTableHeaderHorizontal-left 2 2 2 3 3 2 4" xfId="27509"/>
    <cellStyle name="PresentationTableHeaderHorizontal-left 2 2 2 3 3 3" xfId="27510"/>
    <cellStyle name="PresentationTableHeaderHorizontal-left 2 2 2 3 3 3 2" xfId="27511"/>
    <cellStyle name="PresentationTableHeaderHorizontal-left 2 2 2 3 3 4" xfId="27512"/>
    <cellStyle name="PresentationTableHeaderHorizontal-left 2 2 2 3 3 4 2" xfId="27513"/>
    <cellStyle name="PresentationTableHeaderHorizontal-left 2 2 2 3 3 5" xfId="27514"/>
    <cellStyle name="PresentationTableHeaderHorizontal-left 2 2 2 3 4" xfId="27515"/>
    <cellStyle name="PresentationTableHeaderHorizontal-left 2 2 2 3 4 2" xfId="27516"/>
    <cellStyle name="PresentationTableHeaderHorizontal-left 2 2 2 3 4 2 2" xfId="27517"/>
    <cellStyle name="PresentationTableHeaderHorizontal-left 2 2 2 3 4 3" xfId="27518"/>
    <cellStyle name="PresentationTableHeaderHorizontal-left 2 2 2 3 4 3 2" xfId="27519"/>
    <cellStyle name="PresentationTableHeaderHorizontal-left 2 2 2 3 4 4" xfId="27520"/>
    <cellStyle name="PresentationTableHeaderHorizontal-left 2 2 2 3 5" xfId="27521"/>
    <cellStyle name="PresentationTableHeaderHorizontal-left 2 2 2 3 5 2" xfId="27522"/>
    <cellStyle name="PresentationTableHeaderHorizontal-left 2 2 2 3 6" xfId="27523"/>
    <cellStyle name="PresentationTableHeaderHorizontal-left 2 2 2 3 6 2" xfId="27524"/>
    <cellStyle name="PresentationTableHeaderHorizontal-left 2 2 2 3 7" xfId="27525"/>
    <cellStyle name="PresentationTableHeaderHorizontal-left 2 2 2 4" xfId="27526"/>
    <cellStyle name="PresentationTableHeaderHorizontal-left 2 2 2 4 2" xfId="27527"/>
    <cellStyle name="PresentationTableHeaderHorizontal-left 2 2 2 4 2 2" xfId="27528"/>
    <cellStyle name="PresentationTableHeaderHorizontal-left 2 2 2 4 2 2 2" xfId="27529"/>
    <cellStyle name="PresentationTableHeaderHorizontal-left 2 2 2 4 2 3" xfId="27530"/>
    <cellStyle name="PresentationTableHeaderHorizontal-left 2 2 2 4 2 3 2" xfId="27531"/>
    <cellStyle name="PresentationTableHeaderHorizontal-left 2 2 2 4 2 4" xfId="27532"/>
    <cellStyle name="PresentationTableHeaderHorizontal-left 2 2 2 4 3" xfId="27533"/>
    <cellStyle name="PresentationTableHeaderHorizontal-left 2 2 2 4 3 2" xfId="27534"/>
    <cellStyle name="PresentationTableHeaderHorizontal-left 2 2 2 4 4" xfId="27535"/>
    <cellStyle name="PresentationTableHeaderHorizontal-left 2 2 2 4 4 2" xfId="27536"/>
    <cellStyle name="PresentationTableHeaderHorizontal-left 2 2 2 4 5" xfId="27537"/>
    <cellStyle name="PresentationTableHeaderHorizontal-left 2 2 2 5" xfId="27538"/>
    <cellStyle name="PresentationTableHeaderHorizontal-left 2 2 2 5 2" xfId="27539"/>
    <cellStyle name="PresentationTableHeaderHorizontal-left 2 2 2 5 2 2" xfId="27540"/>
    <cellStyle name="PresentationTableHeaderHorizontal-left 2 2 2 5 2 2 2" xfId="27541"/>
    <cellStyle name="PresentationTableHeaderHorizontal-left 2 2 2 5 2 3" xfId="27542"/>
    <cellStyle name="PresentationTableHeaderHorizontal-left 2 2 2 5 2 3 2" xfId="27543"/>
    <cellStyle name="PresentationTableHeaderHorizontal-left 2 2 2 5 2 4" xfId="27544"/>
    <cellStyle name="PresentationTableHeaderHorizontal-left 2 2 2 5 3" xfId="27545"/>
    <cellStyle name="PresentationTableHeaderHorizontal-left 2 2 2 5 3 2" xfId="27546"/>
    <cellStyle name="PresentationTableHeaderHorizontal-left 2 2 2 5 4" xfId="27547"/>
    <cellStyle name="PresentationTableHeaderHorizontal-left 2 2 2 5 4 2" xfId="27548"/>
    <cellStyle name="PresentationTableHeaderHorizontal-left 2 2 2 5 5" xfId="27549"/>
    <cellStyle name="PresentationTableHeaderHorizontal-left 2 2 2 6" xfId="27550"/>
    <cellStyle name="PresentationTableHeaderHorizontal-left 2 2 2 6 2" xfId="27551"/>
    <cellStyle name="PresentationTableHeaderHorizontal-left 2 2 2 6 2 2" xfId="27552"/>
    <cellStyle name="PresentationTableHeaderHorizontal-left 2 2 2 6 2 2 2" xfId="27553"/>
    <cellStyle name="PresentationTableHeaderHorizontal-left 2 2 2 6 2 3" xfId="27554"/>
    <cellStyle name="PresentationTableHeaderHorizontal-left 2 2 2 6 2 3 2" xfId="27555"/>
    <cellStyle name="PresentationTableHeaderHorizontal-left 2 2 2 6 2 4" xfId="27556"/>
    <cellStyle name="PresentationTableHeaderHorizontal-left 2 2 2 6 3" xfId="27557"/>
    <cellStyle name="PresentationTableHeaderHorizontal-left 2 2 2 6 3 2" xfId="27558"/>
    <cellStyle name="PresentationTableHeaderHorizontal-left 2 2 2 6 4" xfId="27559"/>
    <cellStyle name="PresentationTableHeaderHorizontal-left 2 2 2 6 4 2" xfId="27560"/>
    <cellStyle name="PresentationTableHeaderHorizontal-left 2 2 2 6 5" xfId="27561"/>
    <cellStyle name="PresentationTableHeaderHorizontal-left 2 2 2 7" xfId="27562"/>
    <cellStyle name="PresentationTableHeaderHorizontal-left 2 2 2 7 2" xfId="27563"/>
    <cellStyle name="PresentationTableHeaderHorizontal-left 2 2 2 7 2 2" xfId="27564"/>
    <cellStyle name="PresentationTableHeaderHorizontal-left 2 2 2 7 2 2 2" xfId="27565"/>
    <cellStyle name="PresentationTableHeaderHorizontal-left 2 2 2 7 2 3" xfId="27566"/>
    <cellStyle name="PresentationTableHeaderHorizontal-left 2 2 2 7 2 3 2" xfId="27567"/>
    <cellStyle name="PresentationTableHeaderHorizontal-left 2 2 2 7 2 4" xfId="27568"/>
    <cellStyle name="PresentationTableHeaderHorizontal-left 2 2 2 7 3" xfId="27569"/>
    <cellStyle name="PresentationTableHeaderHorizontal-left 2 2 2 7 3 2" xfId="27570"/>
    <cellStyle name="PresentationTableHeaderHorizontal-left 2 2 2 7 4" xfId="27571"/>
    <cellStyle name="PresentationTableHeaderHorizontal-left 2 2 2 7 4 2" xfId="27572"/>
    <cellStyle name="PresentationTableHeaderHorizontal-left 2 2 2 7 5" xfId="27573"/>
    <cellStyle name="PresentationTableHeaderHorizontal-left 2 2 2 8" xfId="27574"/>
    <cellStyle name="PresentationTableHeaderHorizontal-left 2 2 2 8 2" xfId="27575"/>
    <cellStyle name="PresentationTableHeaderHorizontal-left 2 2 2 8 2 2" xfId="27576"/>
    <cellStyle name="PresentationTableHeaderHorizontal-left 2 2 2 8 3" xfId="27577"/>
    <cellStyle name="PresentationTableHeaderHorizontal-left 2 2 2 8 3 2" xfId="27578"/>
    <cellStyle name="PresentationTableHeaderHorizontal-left 2 2 2 8 4" xfId="27579"/>
    <cellStyle name="PresentationTableHeaderHorizontal-left 2 2 2 9" xfId="27580"/>
    <cellStyle name="PresentationTableHeaderHorizontal-left 2 2 2 9 2" xfId="27581"/>
    <cellStyle name="PresentationTableHeaderHorizontal-left 2 2 3" xfId="27582"/>
    <cellStyle name="PresentationTableHeaderHorizontal-left 2 2 3 2" xfId="27583"/>
    <cellStyle name="PresentationTableHeaderHorizontal-left 2 2 3 2 2" xfId="27584"/>
    <cellStyle name="PresentationTableHeaderHorizontal-left 2 2 3 2 2 2" xfId="27585"/>
    <cellStyle name="PresentationTableHeaderHorizontal-left 2 2 3 2 2 2 2" xfId="27586"/>
    <cellStyle name="PresentationTableHeaderHorizontal-left 2 2 3 2 2 3" xfId="27587"/>
    <cellStyle name="PresentationTableHeaderHorizontal-left 2 2 3 2 2 3 2" xfId="27588"/>
    <cellStyle name="PresentationTableHeaderHorizontal-left 2 2 3 2 2 4" xfId="27589"/>
    <cellStyle name="PresentationTableHeaderHorizontal-left 2 2 3 2 3" xfId="27590"/>
    <cellStyle name="PresentationTableHeaderHorizontal-left 2 2 3 2 3 2" xfId="27591"/>
    <cellStyle name="PresentationTableHeaderHorizontal-left 2 2 3 2 4" xfId="27592"/>
    <cellStyle name="PresentationTableHeaderHorizontal-left 2 2 3 2 4 2" xfId="27593"/>
    <cellStyle name="PresentationTableHeaderHorizontal-left 2 2 3 2 5" xfId="27594"/>
    <cellStyle name="PresentationTableHeaderHorizontal-left 2 2 3 3" xfId="27595"/>
    <cellStyle name="PresentationTableHeaderHorizontal-left 2 2 3 3 2" xfId="27596"/>
    <cellStyle name="PresentationTableHeaderHorizontal-left 2 2 3 3 2 2" xfId="27597"/>
    <cellStyle name="PresentationTableHeaderHorizontal-left 2 2 3 3 2 2 2" xfId="27598"/>
    <cellStyle name="PresentationTableHeaderHorizontal-left 2 2 3 3 2 3" xfId="27599"/>
    <cellStyle name="PresentationTableHeaderHorizontal-left 2 2 3 3 2 3 2" xfId="27600"/>
    <cellStyle name="PresentationTableHeaderHorizontal-left 2 2 3 3 2 4" xfId="27601"/>
    <cellStyle name="PresentationTableHeaderHorizontal-left 2 2 3 3 3" xfId="27602"/>
    <cellStyle name="PresentationTableHeaderHorizontal-left 2 2 3 3 3 2" xfId="27603"/>
    <cellStyle name="PresentationTableHeaderHorizontal-left 2 2 3 3 4" xfId="27604"/>
    <cellStyle name="PresentationTableHeaderHorizontal-left 2 2 3 3 4 2" xfId="27605"/>
    <cellStyle name="PresentationTableHeaderHorizontal-left 2 2 3 3 5" xfId="27606"/>
    <cellStyle name="PresentationTableHeaderHorizontal-left 2 2 3 4" xfId="27607"/>
    <cellStyle name="PresentationTableHeaderHorizontal-left 2 2 3 4 2" xfId="27608"/>
    <cellStyle name="PresentationTableHeaderHorizontal-left 2 2 3 4 2 2" xfId="27609"/>
    <cellStyle name="PresentationTableHeaderHorizontal-left 2 2 3 4 2 2 2" xfId="27610"/>
    <cellStyle name="PresentationTableHeaderHorizontal-left 2 2 3 4 2 3" xfId="27611"/>
    <cellStyle name="PresentationTableHeaderHorizontal-left 2 2 3 4 2 3 2" xfId="27612"/>
    <cellStyle name="PresentationTableHeaderHorizontal-left 2 2 3 4 2 4" xfId="27613"/>
    <cellStyle name="PresentationTableHeaderHorizontal-left 2 2 3 4 3" xfId="27614"/>
    <cellStyle name="PresentationTableHeaderHorizontal-left 2 2 3 4 3 2" xfId="27615"/>
    <cellStyle name="PresentationTableHeaderHorizontal-left 2 2 3 4 4" xfId="27616"/>
    <cellStyle name="PresentationTableHeaderHorizontal-left 2 2 3 4 4 2" xfId="27617"/>
    <cellStyle name="PresentationTableHeaderHorizontal-left 2 2 3 4 5" xfId="27618"/>
    <cellStyle name="PresentationTableHeaderHorizontal-left 2 2 3 5" xfId="27619"/>
    <cellStyle name="PresentationTableHeaderHorizontal-left 2 2 3 5 2" xfId="27620"/>
    <cellStyle name="PresentationTableHeaderHorizontal-left 2 2 3 5 2 2" xfId="27621"/>
    <cellStyle name="PresentationTableHeaderHorizontal-left 2 2 3 5 3" xfId="27622"/>
    <cellStyle name="PresentationTableHeaderHorizontal-left 2 2 3 5 3 2" xfId="27623"/>
    <cellStyle name="PresentationTableHeaderHorizontal-left 2 2 3 5 4" xfId="27624"/>
    <cellStyle name="PresentationTableHeaderHorizontal-left 2 2 3 6" xfId="27625"/>
    <cellStyle name="PresentationTableHeaderHorizontal-left 2 2 3 6 2" xfId="27626"/>
    <cellStyle name="PresentationTableHeaderHorizontal-left 2 2 3 7" xfId="27627"/>
    <cellStyle name="PresentationTableHeaderHorizontal-left 2 2 3 7 2" xfId="27628"/>
    <cellStyle name="PresentationTableHeaderHorizontal-left 2 2 3 8" xfId="27629"/>
    <cellStyle name="PresentationTableHeaderHorizontal-left 2 2 4" xfId="27630"/>
    <cellStyle name="PresentationTableHeaderHorizontal-left 2 2 4 2" xfId="27631"/>
    <cellStyle name="PresentationTableHeaderHorizontal-left 2 2 4 2 2" xfId="27632"/>
    <cellStyle name="PresentationTableHeaderHorizontal-left 2 2 4 2 2 2" xfId="27633"/>
    <cellStyle name="PresentationTableHeaderHorizontal-left 2 2 4 2 2 2 2" xfId="27634"/>
    <cellStyle name="PresentationTableHeaderHorizontal-left 2 2 4 2 2 3" xfId="27635"/>
    <cellStyle name="PresentationTableHeaderHorizontal-left 2 2 4 2 2 3 2" xfId="27636"/>
    <cellStyle name="PresentationTableHeaderHorizontal-left 2 2 4 2 2 4" xfId="27637"/>
    <cellStyle name="PresentationTableHeaderHorizontal-left 2 2 4 2 3" xfId="27638"/>
    <cellStyle name="PresentationTableHeaderHorizontal-left 2 2 4 2 3 2" xfId="27639"/>
    <cellStyle name="PresentationTableHeaderHorizontal-left 2 2 4 2 4" xfId="27640"/>
    <cellStyle name="PresentationTableHeaderHorizontal-left 2 2 4 2 4 2" xfId="27641"/>
    <cellStyle name="PresentationTableHeaderHorizontal-left 2 2 4 2 5" xfId="27642"/>
    <cellStyle name="PresentationTableHeaderHorizontal-left 2 2 4 3" xfId="27643"/>
    <cellStyle name="PresentationTableHeaderHorizontal-left 2 2 4 3 2" xfId="27644"/>
    <cellStyle name="PresentationTableHeaderHorizontal-left 2 2 4 3 2 2" xfId="27645"/>
    <cellStyle name="PresentationTableHeaderHorizontal-left 2 2 4 3 2 2 2" xfId="27646"/>
    <cellStyle name="PresentationTableHeaderHorizontal-left 2 2 4 3 2 3" xfId="27647"/>
    <cellStyle name="PresentationTableHeaderHorizontal-left 2 2 4 3 2 3 2" xfId="27648"/>
    <cellStyle name="PresentationTableHeaderHorizontal-left 2 2 4 3 2 4" xfId="27649"/>
    <cellStyle name="PresentationTableHeaderHorizontal-left 2 2 4 3 3" xfId="27650"/>
    <cellStyle name="PresentationTableHeaderHorizontal-left 2 2 4 3 3 2" xfId="27651"/>
    <cellStyle name="PresentationTableHeaderHorizontal-left 2 2 4 3 4" xfId="27652"/>
    <cellStyle name="PresentationTableHeaderHorizontal-left 2 2 4 3 4 2" xfId="27653"/>
    <cellStyle name="PresentationTableHeaderHorizontal-left 2 2 4 3 5" xfId="27654"/>
    <cellStyle name="PresentationTableHeaderHorizontal-left 2 2 4 4" xfId="27655"/>
    <cellStyle name="PresentationTableHeaderHorizontal-left 2 2 4 4 2" xfId="27656"/>
    <cellStyle name="PresentationTableHeaderHorizontal-left 2 2 4 4 2 2" xfId="27657"/>
    <cellStyle name="PresentationTableHeaderHorizontal-left 2 2 4 4 3" xfId="27658"/>
    <cellStyle name="PresentationTableHeaderHorizontal-left 2 2 4 4 3 2" xfId="27659"/>
    <cellStyle name="PresentationTableHeaderHorizontal-left 2 2 4 4 4" xfId="27660"/>
    <cellStyle name="PresentationTableHeaderHorizontal-left 2 2 4 5" xfId="27661"/>
    <cellStyle name="PresentationTableHeaderHorizontal-left 2 2 4 5 2" xfId="27662"/>
    <cellStyle name="PresentationTableHeaderHorizontal-left 2 2 4 6" xfId="27663"/>
    <cellStyle name="PresentationTableHeaderHorizontal-left 2 2 4 6 2" xfId="27664"/>
    <cellStyle name="PresentationTableHeaderHorizontal-left 2 2 4 7" xfId="27665"/>
    <cellStyle name="PresentationTableHeaderHorizontal-left 2 2 5" xfId="27666"/>
    <cellStyle name="PresentationTableHeaderHorizontal-left 2 2 5 2" xfId="27667"/>
    <cellStyle name="PresentationTableHeaderHorizontal-left 2 2 5 2 2" xfId="27668"/>
    <cellStyle name="PresentationTableHeaderHorizontal-left 2 2 5 2 2 2" xfId="27669"/>
    <cellStyle name="PresentationTableHeaderHorizontal-left 2 2 5 2 3" xfId="27670"/>
    <cellStyle name="PresentationTableHeaderHorizontal-left 2 2 5 2 3 2" xfId="27671"/>
    <cellStyle name="PresentationTableHeaderHorizontal-left 2 2 5 2 4" xfId="27672"/>
    <cellStyle name="PresentationTableHeaderHorizontal-left 2 2 5 3" xfId="27673"/>
    <cellStyle name="PresentationTableHeaderHorizontal-left 2 2 5 3 2" xfId="27674"/>
    <cellStyle name="PresentationTableHeaderHorizontal-left 2 2 5 4" xfId="27675"/>
    <cellStyle name="PresentationTableHeaderHorizontal-left 2 2 5 4 2" xfId="27676"/>
    <cellStyle name="PresentationTableHeaderHorizontal-left 2 2 5 5" xfId="27677"/>
    <cellStyle name="PresentationTableHeaderHorizontal-left 2 2 6" xfId="27678"/>
    <cellStyle name="PresentationTableHeaderHorizontal-left 2 2 6 2" xfId="27679"/>
    <cellStyle name="PresentationTableHeaderHorizontal-left 2 2 6 2 2" xfId="27680"/>
    <cellStyle name="PresentationTableHeaderHorizontal-left 2 2 6 2 2 2" xfId="27681"/>
    <cellStyle name="PresentationTableHeaderHorizontal-left 2 2 6 2 3" xfId="27682"/>
    <cellStyle name="PresentationTableHeaderHorizontal-left 2 2 6 2 3 2" xfId="27683"/>
    <cellStyle name="PresentationTableHeaderHorizontal-left 2 2 6 2 4" xfId="27684"/>
    <cellStyle name="PresentationTableHeaderHorizontal-left 2 2 6 3" xfId="27685"/>
    <cellStyle name="PresentationTableHeaderHorizontal-left 2 2 6 3 2" xfId="27686"/>
    <cellStyle name="PresentationTableHeaderHorizontal-left 2 2 6 4" xfId="27687"/>
    <cellStyle name="PresentationTableHeaderHorizontal-left 2 2 6 4 2" xfId="27688"/>
    <cellStyle name="PresentationTableHeaderHorizontal-left 2 2 6 5" xfId="27689"/>
    <cellStyle name="PresentationTableHeaderHorizontal-left 2 2 7" xfId="27690"/>
    <cellStyle name="PresentationTableHeaderHorizontal-left 2 2 7 2" xfId="27691"/>
    <cellStyle name="PresentationTableHeaderHorizontal-left 2 2 7 2 2" xfId="27692"/>
    <cellStyle name="PresentationTableHeaderHorizontal-left 2 2 7 2 2 2" xfId="27693"/>
    <cellStyle name="PresentationTableHeaderHorizontal-left 2 2 7 2 3" xfId="27694"/>
    <cellStyle name="PresentationTableHeaderHorizontal-left 2 2 7 2 3 2" xfId="27695"/>
    <cellStyle name="PresentationTableHeaderHorizontal-left 2 2 7 2 4" xfId="27696"/>
    <cellStyle name="PresentationTableHeaderHorizontal-left 2 2 7 3" xfId="27697"/>
    <cellStyle name="PresentationTableHeaderHorizontal-left 2 2 7 3 2" xfId="27698"/>
    <cellStyle name="PresentationTableHeaderHorizontal-left 2 2 7 4" xfId="27699"/>
    <cellStyle name="PresentationTableHeaderHorizontal-left 2 2 7 4 2" xfId="27700"/>
    <cellStyle name="PresentationTableHeaderHorizontal-left 2 2 7 5" xfId="27701"/>
    <cellStyle name="PresentationTableHeaderHorizontal-left 2 2 8" xfId="27702"/>
    <cellStyle name="PresentationTableHeaderHorizontal-left 2 2 8 2" xfId="27703"/>
    <cellStyle name="PresentationTableHeaderHorizontal-left 2 2 8 2 2" xfId="27704"/>
    <cellStyle name="PresentationTableHeaderHorizontal-left 2 2 8 2 2 2" xfId="27705"/>
    <cellStyle name="PresentationTableHeaderHorizontal-left 2 2 8 2 3" xfId="27706"/>
    <cellStyle name="PresentationTableHeaderHorizontal-left 2 2 8 2 3 2" xfId="27707"/>
    <cellStyle name="PresentationTableHeaderHorizontal-left 2 2 8 2 4" xfId="27708"/>
    <cellStyle name="PresentationTableHeaderHorizontal-left 2 2 8 3" xfId="27709"/>
    <cellStyle name="PresentationTableHeaderHorizontal-left 2 2 8 3 2" xfId="27710"/>
    <cellStyle name="PresentationTableHeaderHorizontal-left 2 2 8 4" xfId="27711"/>
    <cellStyle name="PresentationTableHeaderHorizontal-left 2 2 8 4 2" xfId="27712"/>
    <cellStyle name="PresentationTableHeaderHorizontal-left 2 2 8 5" xfId="27713"/>
    <cellStyle name="PresentationTableHeaderHorizontal-left 2 2 9" xfId="27714"/>
    <cellStyle name="PresentationTableHeaderHorizontal-left 2 2 9 2" xfId="27715"/>
    <cellStyle name="PresentationTableHeaderHorizontal-left 2 2 9 2 2" xfId="27716"/>
    <cellStyle name="PresentationTableHeaderHorizontal-left 2 2 9 3" xfId="27717"/>
    <cellStyle name="PresentationTableHeaderHorizontal-left 2 2 9 3 2" xfId="27718"/>
    <cellStyle name="PresentationTableHeaderHorizontal-left 2 2 9 4" xfId="27719"/>
    <cellStyle name="PresentationTableHeaderHorizontal-left 2 20" xfId="27720"/>
    <cellStyle name="PresentationTableHeaderHorizontal-left 2 20 2" xfId="27721"/>
    <cellStyle name="PresentationTableHeaderHorizontal-left 2 20 2 2" xfId="27722"/>
    <cellStyle name="PresentationTableHeaderHorizontal-left 2 20 3" xfId="27723"/>
    <cellStyle name="PresentationTableHeaderHorizontal-left 2 20 3 2" xfId="27724"/>
    <cellStyle name="PresentationTableHeaderHorizontal-left 2 20 4" xfId="27725"/>
    <cellStyle name="PresentationTableHeaderHorizontal-left 2 21" xfId="27726"/>
    <cellStyle name="PresentationTableHeaderHorizontal-left 2 21 2" xfId="27727"/>
    <cellStyle name="PresentationTableHeaderHorizontal-left 2 21 2 2" xfId="27728"/>
    <cellStyle name="PresentationTableHeaderHorizontal-left 2 21 3" xfId="27729"/>
    <cellStyle name="PresentationTableHeaderHorizontal-left 2 21 3 2" xfId="27730"/>
    <cellStyle name="PresentationTableHeaderHorizontal-left 2 21 4" xfId="27731"/>
    <cellStyle name="PresentationTableHeaderHorizontal-left 2 21 5" xfId="27732"/>
    <cellStyle name="PresentationTableHeaderHorizontal-left 2 22" xfId="27733"/>
    <cellStyle name="PresentationTableHeaderHorizontal-left 2 22 2" xfId="27734"/>
    <cellStyle name="PresentationTableHeaderHorizontal-left 2 22 2 2" xfId="27735"/>
    <cellStyle name="PresentationTableHeaderHorizontal-left 2 22 3" xfId="27736"/>
    <cellStyle name="PresentationTableHeaderHorizontal-left 2 22 3 2" xfId="27737"/>
    <cellStyle name="PresentationTableHeaderHorizontal-left 2 22 4" xfId="27738"/>
    <cellStyle name="PresentationTableHeaderHorizontal-left 2 22 5" xfId="27739"/>
    <cellStyle name="PresentationTableHeaderHorizontal-left 2 23" xfId="27740"/>
    <cellStyle name="PresentationTableHeaderHorizontal-left 2 23 2" xfId="27741"/>
    <cellStyle name="PresentationTableHeaderHorizontal-left 2 23 2 2" xfId="27742"/>
    <cellStyle name="PresentationTableHeaderHorizontal-left 2 23 3" xfId="27743"/>
    <cellStyle name="PresentationTableHeaderHorizontal-left 2 23 3 2" xfId="27744"/>
    <cellStyle name="PresentationTableHeaderHorizontal-left 2 23 4" xfId="27745"/>
    <cellStyle name="PresentationTableHeaderHorizontal-left 2 23 5" xfId="27746"/>
    <cellStyle name="PresentationTableHeaderHorizontal-left 2 24" xfId="27747"/>
    <cellStyle name="PresentationTableHeaderHorizontal-left 2 24 2" xfId="27748"/>
    <cellStyle name="PresentationTableHeaderHorizontal-left 2 24 2 2" xfId="27749"/>
    <cellStyle name="PresentationTableHeaderHorizontal-left 2 24 3" xfId="27750"/>
    <cellStyle name="PresentationTableHeaderHorizontal-left 2 24 3 2" xfId="27751"/>
    <cellStyle name="PresentationTableHeaderHorizontal-left 2 24 4" xfId="27752"/>
    <cellStyle name="PresentationTableHeaderHorizontal-left 2 24 5" xfId="27753"/>
    <cellStyle name="PresentationTableHeaderHorizontal-left 2 25" xfId="27754"/>
    <cellStyle name="PresentationTableHeaderHorizontal-left 2 25 2" xfId="27755"/>
    <cellStyle name="PresentationTableHeaderHorizontal-left 2 26" xfId="27756"/>
    <cellStyle name="PresentationTableHeaderHorizontal-left 2 26 2" xfId="27757"/>
    <cellStyle name="PresentationTableHeaderHorizontal-left 2 27" xfId="27758"/>
    <cellStyle name="PresentationTableHeaderHorizontal-left 2 27 2" xfId="27759"/>
    <cellStyle name="PresentationTableHeaderHorizontal-left 2 3" xfId="27760"/>
    <cellStyle name="PresentationTableHeaderHorizontal-left 2 3 10" xfId="27761"/>
    <cellStyle name="PresentationTableHeaderHorizontal-left 2 3 10 2" xfId="27762"/>
    <cellStyle name="PresentationTableHeaderHorizontal-left 2 3 11" xfId="27763"/>
    <cellStyle name="PresentationTableHeaderHorizontal-left 2 3 2" xfId="27764"/>
    <cellStyle name="PresentationTableHeaderHorizontal-left 2 3 2 2" xfId="27765"/>
    <cellStyle name="PresentationTableHeaderHorizontal-left 2 3 2 2 2" xfId="27766"/>
    <cellStyle name="PresentationTableHeaderHorizontal-left 2 3 2 2 2 2" xfId="27767"/>
    <cellStyle name="PresentationTableHeaderHorizontal-left 2 3 2 2 2 2 2" xfId="27768"/>
    <cellStyle name="PresentationTableHeaderHorizontal-left 2 3 2 2 2 3" xfId="27769"/>
    <cellStyle name="PresentationTableHeaderHorizontal-left 2 3 2 2 2 3 2" xfId="27770"/>
    <cellStyle name="PresentationTableHeaderHorizontal-left 2 3 2 2 2 4" xfId="27771"/>
    <cellStyle name="PresentationTableHeaderHorizontal-left 2 3 2 2 3" xfId="27772"/>
    <cellStyle name="PresentationTableHeaderHorizontal-left 2 3 2 2 3 2" xfId="27773"/>
    <cellStyle name="PresentationTableHeaderHorizontal-left 2 3 2 2 4" xfId="27774"/>
    <cellStyle name="PresentationTableHeaderHorizontal-left 2 3 2 2 4 2" xfId="27775"/>
    <cellStyle name="PresentationTableHeaderHorizontal-left 2 3 2 2 5" xfId="27776"/>
    <cellStyle name="PresentationTableHeaderHorizontal-left 2 3 2 3" xfId="27777"/>
    <cellStyle name="PresentationTableHeaderHorizontal-left 2 3 2 3 2" xfId="27778"/>
    <cellStyle name="PresentationTableHeaderHorizontal-left 2 3 2 3 2 2" xfId="27779"/>
    <cellStyle name="PresentationTableHeaderHorizontal-left 2 3 2 3 2 2 2" xfId="27780"/>
    <cellStyle name="PresentationTableHeaderHorizontal-left 2 3 2 3 2 3" xfId="27781"/>
    <cellStyle name="PresentationTableHeaderHorizontal-left 2 3 2 3 2 3 2" xfId="27782"/>
    <cellStyle name="PresentationTableHeaderHorizontal-left 2 3 2 3 2 4" xfId="27783"/>
    <cellStyle name="PresentationTableHeaderHorizontal-left 2 3 2 3 3" xfId="27784"/>
    <cellStyle name="PresentationTableHeaderHorizontal-left 2 3 2 3 3 2" xfId="27785"/>
    <cellStyle name="PresentationTableHeaderHorizontal-left 2 3 2 3 4" xfId="27786"/>
    <cellStyle name="PresentationTableHeaderHorizontal-left 2 3 2 3 4 2" xfId="27787"/>
    <cellStyle name="PresentationTableHeaderHorizontal-left 2 3 2 3 5" xfId="27788"/>
    <cellStyle name="PresentationTableHeaderHorizontal-left 2 3 2 4" xfId="27789"/>
    <cellStyle name="PresentationTableHeaderHorizontal-left 2 3 2 4 2" xfId="27790"/>
    <cellStyle name="PresentationTableHeaderHorizontal-left 2 3 2 4 2 2" xfId="27791"/>
    <cellStyle name="PresentationTableHeaderHorizontal-left 2 3 2 4 2 2 2" xfId="27792"/>
    <cellStyle name="PresentationTableHeaderHorizontal-left 2 3 2 4 2 3" xfId="27793"/>
    <cellStyle name="PresentationTableHeaderHorizontal-left 2 3 2 4 2 3 2" xfId="27794"/>
    <cellStyle name="PresentationTableHeaderHorizontal-left 2 3 2 4 2 4" xfId="27795"/>
    <cellStyle name="PresentationTableHeaderHorizontal-left 2 3 2 4 3" xfId="27796"/>
    <cellStyle name="PresentationTableHeaderHorizontal-left 2 3 2 4 3 2" xfId="27797"/>
    <cellStyle name="PresentationTableHeaderHorizontal-left 2 3 2 4 4" xfId="27798"/>
    <cellStyle name="PresentationTableHeaderHorizontal-left 2 3 2 4 4 2" xfId="27799"/>
    <cellStyle name="PresentationTableHeaderHorizontal-left 2 3 2 4 5" xfId="27800"/>
    <cellStyle name="PresentationTableHeaderHorizontal-left 2 3 2 5" xfId="27801"/>
    <cellStyle name="PresentationTableHeaderHorizontal-left 2 3 2 5 2" xfId="27802"/>
    <cellStyle name="PresentationTableHeaderHorizontal-left 2 3 2 5 2 2" xfId="27803"/>
    <cellStyle name="PresentationTableHeaderHorizontal-left 2 3 2 5 3" xfId="27804"/>
    <cellStyle name="PresentationTableHeaderHorizontal-left 2 3 2 5 3 2" xfId="27805"/>
    <cellStyle name="PresentationTableHeaderHorizontal-left 2 3 2 5 4" xfId="27806"/>
    <cellStyle name="PresentationTableHeaderHorizontal-left 2 3 2 6" xfId="27807"/>
    <cellStyle name="PresentationTableHeaderHorizontal-left 2 3 2 6 2" xfId="27808"/>
    <cellStyle name="PresentationTableHeaderHorizontal-left 2 3 2 7" xfId="27809"/>
    <cellStyle name="PresentationTableHeaderHorizontal-left 2 3 2 7 2" xfId="27810"/>
    <cellStyle name="PresentationTableHeaderHorizontal-left 2 3 2 8" xfId="27811"/>
    <cellStyle name="PresentationTableHeaderHorizontal-left 2 3 3" xfId="27812"/>
    <cellStyle name="PresentationTableHeaderHorizontal-left 2 3 3 2" xfId="27813"/>
    <cellStyle name="PresentationTableHeaderHorizontal-left 2 3 3 2 2" xfId="27814"/>
    <cellStyle name="PresentationTableHeaderHorizontal-left 2 3 3 2 2 2" xfId="27815"/>
    <cellStyle name="PresentationTableHeaderHorizontal-left 2 3 3 2 2 2 2" xfId="27816"/>
    <cellStyle name="PresentationTableHeaderHorizontal-left 2 3 3 2 2 3" xfId="27817"/>
    <cellStyle name="PresentationTableHeaderHorizontal-left 2 3 3 2 2 3 2" xfId="27818"/>
    <cellStyle name="PresentationTableHeaderHorizontal-left 2 3 3 2 2 4" xfId="27819"/>
    <cellStyle name="PresentationTableHeaderHorizontal-left 2 3 3 2 3" xfId="27820"/>
    <cellStyle name="PresentationTableHeaderHorizontal-left 2 3 3 2 3 2" xfId="27821"/>
    <cellStyle name="PresentationTableHeaderHorizontal-left 2 3 3 2 4" xfId="27822"/>
    <cellStyle name="PresentationTableHeaderHorizontal-left 2 3 3 2 4 2" xfId="27823"/>
    <cellStyle name="PresentationTableHeaderHorizontal-left 2 3 3 2 5" xfId="27824"/>
    <cellStyle name="PresentationTableHeaderHorizontal-left 2 3 3 3" xfId="27825"/>
    <cellStyle name="PresentationTableHeaderHorizontal-left 2 3 3 3 2" xfId="27826"/>
    <cellStyle name="PresentationTableHeaderHorizontal-left 2 3 3 3 2 2" xfId="27827"/>
    <cellStyle name="PresentationTableHeaderHorizontal-left 2 3 3 3 2 2 2" xfId="27828"/>
    <cellStyle name="PresentationTableHeaderHorizontal-left 2 3 3 3 2 3" xfId="27829"/>
    <cellStyle name="PresentationTableHeaderHorizontal-left 2 3 3 3 2 3 2" xfId="27830"/>
    <cellStyle name="PresentationTableHeaderHorizontal-left 2 3 3 3 2 4" xfId="27831"/>
    <cellStyle name="PresentationTableHeaderHorizontal-left 2 3 3 3 3" xfId="27832"/>
    <cellStyle name="PresentationTableHeaderHorizontal-left 2 3 3 3 3 2" xfId="27833"/>
    <cellStyle name="PresentationTableHeaderHorizontal-left 2 3 3 3 4" xfId="27834"/>
    <cellStyle name="PresentationTableHeaderHorizontal-left 2 3 3 3 4 2" xfId="27835"/>
    <cellStyle name="PresentationTableHeaderHorizontal-left 2 3 3 3 5" xfId="27836"/>
    <cellStyle name="PresentationTableHeaderHorizontal-left 2 3 3 4" xfId="27837"/>
    <cellStyle name="PresentationTableHeaderHorizontal-left 2 3 3 4 2" xfId="27838"/>
    <cellStyle name="PresentationTableHeaderHorizontal-left 2 3 3 4 2 2" xfId="27839"/>
    <cellStyle name="PresentationTableHeaderHorizontal-left 2 3 3 4 3" xfId="27840"/>
    <cellStyle name="PresentationTableHeaderHorizontal-left 2 3 3 4 3 2" xfId="27841"/>
    <cellStyle name="PresentationTableHeaderHorizontal-left 2 3 3 4 4" xfId="27842"/>
    <cellStyle name="PresentationTableHeaderHorizontal-left 2 3 3 5" xfId="27843"/>
    <cellStyle name="PresentationTableHeaderHorizontal-left 2 3 3 5 2" xfId="27844"/>
    <cellStyle name="PresentationTableHeaderHorizontal-left 2 3 3 6" xfId="27845"/>
    <cellStyle name="PresentationTableHeaderHorizontal-left 2 3 3 6 2" xfId="27846"/>
    <cellStyle name="PresentationTableHeaderHorizontal-left 2 3 3 7" xfId="27847"/>
    <cellStyle name="PresentationTableHeaderHorizontal-left 2 3 4" xfId="27848"/>
    <cellStyle name="PresentationTableHeaderHorizontal-left 2 3 4 2" xfId="27849"/>
    <cellStyle name="PresentationTableHeaderHorizontal-left 2 3 4 2 2" xfId="27850"/>
    <cellStyle name="PresentationTableHeaderHorizontal-left 2 3 4 2 2 2" xfId="27851"/>
    <cellStyle name="PresentationTableHeaderHorizontal-left 2 3 4 2 3" xfId="27852"/>
    <cellStyle name="PresentationTableHeaderHorizontal-left 2 3 4 2 3 2" xfId="27853"/>
    <cellStyle name="PresentationTableHeaderHorizontal-left 2 3 4 2 4" xfId="27854"/>
    <cellStyle name="PresentationTableHeaderHorizontal-left 2 3 4 3" xfId="27855"/>
    <cellStyle name="PresentationTableHeaderHorizontal-left 2 3 4 3 2" xfId="27856"/>
    <cellStyle name="PresentationTableHeaderHorizontal-left 2 3 4 4" xfId="27857"/>
    <cellStyle name="PresentationTableHeaderHorizontal-left 2 3 4 4 2" xfId="27858"/>
    <cellStyle name="PresentationTableHeaderHorizontal-left 2 3 4 5" xfId="27859"/>
    <cellStyle name="PresentationTableHeaderHorizontal-left 2 3 5" xfId="27860"/>
    <cellStyle name="PresentationTableHeaderHorizontal-left 2 3 5 2" xfId="27861"/>
    <cellStyle name="PresentationTableHeaderHorizontal-left 2 3 5 2 2" xfId="27862"/>
    <cellStyle name="PresentationTableHeaderHorizontal-left 2 3 5 2 2 2" xfId="27863"/>
    <cellStyle name="PresentationTableHeaderHorizontal-left 2 3 5 2 3" xfId="27864"/>
    <cellStyle name="PresentationTableHeaderHorizontal-left 2 3 5 2 3 2" xfId="27865"/>
    <cellStyle name="PresentationTableHeaderHorizontal-left 2 3 5 2 4" xfId="27866"/>
    <cellStyle name="PresentationTableHeaderHorizontal-left 2 3 5 3" xfId="27867"/>
    <cellStyle name="PresentationTableHeaderHorizontal-left 2 3 5 3 2" xfId="27868"/>
    <cellStyle name="PresentationTableHeaderHorizontal-left 2 3 5 4" xfId="27869"/>
    <cellStyle name="PresentationTableHeaderHorizontal-left 2 3 5 4 2" xfId="27870"/>
    <cellStyle name="PresentationTableHeaderHorizontal-left 2 3 5 5" xfId="27871"/>
    <cellStyle name="PresentationTableHeaderHorizontal-left 2 3 6" xfId="27872"/>
    <cellStyle name="PresentationTableHeaderHorizontal-left 2 3 6 2" xfId="27873"/>
    <cellStyle name="PresentationTableHeaderHorizontal-left 2 3 6 2 2" xfId="27874"/>
    <cellStyle name="PresentationTableHeaderHorizontal-left 2 3 6 2 2 2" xfId="27875"/>
    <cellStyle name="PresentationTableHeaderHorizontal-left 2 3 6 2 3" xfId="27876"/>
    <cellStyle name="PresentationTableHeaderHorizontal-left 2 3 6 2 3 2" xfId="27877"/>
    <cellStyle name="PresentationTableHeaderHorizontal-left 2 3 6 2 4" xfId="27878"/>
    <cellStyle name="PresentationTableHeaderHorizontal-left 2 3 6 3" xfId="27879"/>
    <cellStyle name="PresentationTableHeaderHorizontal-left 2 3 6 3 2" xfId="27880"/>
    <cellStyle name="PresentationTableHeaderHorizontal-left 2 3 6 4" xfId="27881"/>
    <cellStyle name="PresentationTableHeaderHorizontal-left 2 3 6 4 2" xfId="27882"/>
    <cellStyle name="PresentationTableHeaderHorizontal-left 2 3 6 5" xfId="27883"/>
    <cellStyle name="PresentationTableHeaderHorizontal-left 2 3 7" xfId="27884"/>
    <cellStyle name="PresentationTableHeaderHorizontal-left 2 3 7 2" xfId="27885"/>
    <cellStyle name="PresentationTableHeaderHorizontal-left 2 3 7 2 2" xfId="27886"/>
    <cellStyle name="PresentationTableHeaderHorizontal-left 2 3 7 2 2 2" xfId="27887"/>
    <cellStyle name="PresentationTableHeaderHorizontal-left 2 3 7 2 3" xfId="27888"/>
    <cellStyle name="PresentationTableHeaderHorizontal-left 2 3 7 2 3 2" xfId="27889"/>
    <cellStyle name="PresentationTableHeaderHorizontal-left 2 3 7 2 4" xfId="27890"/>
    <cellStyle name="PresentationTableHeaderHorizontal-left 2 3 7 3" xfId="27891"/>
    <cellStyle name="PresentationTableHeaderHorizontal-left 2 3 7 3 2" xfId="27892"/>
    <cellStyle name="PresentationTableHeaderHorizontal-left 2 3 7 4" xfId="27893"/>
    <cellStyle name="PresentationTableHeaderHorizontal-left 2 3 7 4 2" xfId="27894"/>
    <cellStyle name="PresentationTableHeaderHorizontal-left 2 3 7 5" xfId="27895"/>
    <cellStyle name="PresentationTableHeaderHorizontal-left 2 3 8" xfId="27896"/>
    <cellStyle name="PresentationTableHeaderHorizontal-left 2 3 8 2" xfId="27897"/>
    <cellStyle name="PresentationTableHeaderHorizontal-left 2 3 8 2 2" xfId="27898"/>
    <cellStyle name="PresentationTableHeaderHorizontal-left 2 3 8 3" xfId="27899"/>
    <cellStyle name="PresentationTableHeaderHorizontal-left 2 3 8 3 2" xfId="27900"/>
    <cellStyle name="PresentationTableHeaderHorizontal-left 2 3 8 4" xfId="27901"/>
    <cellStyle name="PresentationTableHeaderHorizontal-left 2 3 9" xfId="27902"/>
    <cellStyle name="PresentationTableHeaderHorizontal-left 2 3 9 2" xfId="27903"/>
    <cellStyle name="PresentationTableHeaderHorizontal-left 2 4" xfId="27904"/>
    <cellStyle name="PresentationTableHeaderHorizontal-left 2 4 10" xfId="27905"/>
    <cellStyle name="PresentationTableHeaderHorizontal-left 2 4 10 2" xfId="27906"/>
    <cellStyle name="PresentationTableHeaderHorizontal-left 2 4 11" xfId="27907"/>
    <cellStyle name="PresentationTableHeaderHorizontal-left 2 4 2" xfId="27908"/>
    <cellStyle name="PresentationTableHeaderHorizontal-left 2 4 2 2" xfId="27909"/>
    <cellStyle name="PresentationTableHeaderHorizontal-left 2 4 2 2 2" xfId="27910"/>
    <cellStyle name="PresentationTableHeaderHorizontal-left 2 4 2 2 2 2" xfId="27911"/>
    <cellStyle name="PresentationTableHeaderHorizontal-left 2 4 2 2 2 2 2" xfId="27912"/>
    <cellStyle name="PresentationTableHeaderHorizontal-left 2 4 2 2 2 3" xfId="27913"/>
    <cellStyle name="PresentationTableHeaderHorizontal-left 2 4 2 2 2 3 2" xfId="27914"/>
    <cellStyle name="PresentationTableHeaderHorizontal-left 2 4 2 2 2 4" xfId="27915"/>
    <cellStyle name="PresentationTableHeaderHorizontal-left 2 4 2 2 3" xfId="27916"/>
    <cellStyle name="PresentationTableHeaderHorizontal-left 2 4 2 2 3 2" xfId="27917"/>
    <cellStyle name="PresentationTableHeaderHorizontal-left 2 4 2 2 4" xfId="27918"/>
    <cellStyle name="PresentationTableHeaderHorizontal-left 2 4 2 2 4 2" xfId="27919"/>
    <cellStyle name="PresentationTableHeaderHorizontal-left 2 4 2 2 5" xfId="27920"/>
    <cellStyle name="PresentationTableHeaderHorizontal-left 2 4 2 3" xfId="27921"/>
    <cellStyle name="PresentationTableHeaderHorizontal-left 2 4 2 3 2" xfId="27922"/>
    <cellStyle name="PresentationTableHeaderHorizontal-left 2 4 2 3 2 2" xfId="27923"/>
    <cellStyle name="PresentationTableHeaderHorizontal-left 2 4 2 3 2 2 2" xfId="27924"/>
    <cellStyle name="PresentationTableHeaderHorizontal-left 2 4 2 3 2 3" xfId="27925"/>
    <cellStyle name="PresentationTableHeaderHorizontal-left 2 4 2 3 2 3 2" xfId="27926"/>
    <cellStyle name="PresentationTableHeaderHorizontal-left 2 4 2 3 2 4" xfId="27927"/>
    <cellStyle name="PresentationTableHeaderHorizontal-left 2 4 2 3 3" xfId="27928"/>
    <cellStyle name="PresentationTableHeaderHorizontal-left 2 4 2 3 3 2" xfId="27929"/>
    <cellStyle name="PresentationTableHeaderHorizontal-left 2 4 2 3 4" xfId="27930"/>
    <cellStyle name="PresentationTableHeaderHorizontal-left 2 4 2 3 4 2" xfId="27931"/>
    <cellStyle name="PresentationTableHeaderHorizontal-left 2 4 2 3 5" xfId="27932"/>
    <cellStyle name="PresentationTableHeaderHorizontal-left 2 4 2 4" xfId="27933"/>
    <cellStyle name="PresentationTableHeaderHorizontal-left 2 4 2 4 2" xfId="27934"/>
    <cellStyle name="PresentationTableHeaderHorizontal-left 2 4 2 4 2 2" xfId="27935"/>
    <cellStyle name="PresentationTableHeaderHorizontal-left 2 4 2 4 2 2 2" xfId="27936"/>
    <cellStyle name="PresentationTableHeaderHorizontal-left 2 4 2 4 2 3" xfId="27937"/>
    <cellStyle name="PresentationTableHeaderHorizontal-left 2 4 2 4 2 3 2" xfId="27938"/>
    <cellStyle name="PresentationTableHeaderHorizontal-left 2 4 2 4 2 4" xfId="27939"/>
    <cellStyle name="PresentationTableHeaderHorizontal-left 2 4 2 4 3" xfId="27940"/>
    <cellStyle name="PresentationTableHeaderHorizontal-left 2 4 2 4 3 2" xfId="27941"/>
    <cellStyle name="PresentationTableHeaderHorizontal-left 2 4 2 4 4" xfId="27942"/>
    <cellStyle name="PresentationTableHeaderHorizontal-left 2 4 2 4 4 2" xfId="27943"/>
    <cellStyle name="PresentationTableHeaderHorizontal-left 2 4 2 4 5" xfId="27944"/>
    <cellStyle name="PresentationTableHeaderHorizontal-left 2 4 2 5" xfId="27945"/>
    <cellStyle name="PresentationTableHeaderHorizontal-left 2 4 2 5 2" xfId="27946"/>
    <cellStyle name="PresentationTableHeaderHorizontal-left 2 4 2 5 2 2" xfId="27947"/>
    <cellStyle name="PresentationTableHeaderHorizontal-left 2 4 2 5 3" xfId="27948"/>
    <cellStyle name="PresentationTableHeaderHorizontal-left 2 4 2 5 3 2" xfId="27949"/>
    <cellStyle name="PresentationTableHeaderHorizontal-left 2 4 2 5 4" xfId="27950"/>
    <cellStyle name="PresentationTableHeaderHorizontal-left 2 4 2 6" xfId="27951"/>
    <cellStyle name="PresentationTableHeaderHorizontal-left 2 4 2 6 2" xfId="27952"/>
    <cellStyle name="PresentationTableHeaderHorizontal-left 2 4 2 7" xfId="27953"/>
    <cellStyle name="PresentationTableHeaderHorizontal-left 2 4 2 7 2" xfId="27954"/>
    <cellStyle name="PresentationTableHeaderHorizontal-left 2 4 2 8" xfId="27955"/>
    <cellStyle name="PresentationTableHeaderHorizontal-left 2 4 3" xfId="27956"/>
    <cellStyle name="PresentationTableHeaderHorizontal-left 2 4 3 2" xfId="27957"/>
    <cellStyle name="PresentationTableHeaderHorizontal-left 2 4 3 2 2" xfId="27958"/>
    <cellStyle name="PresentationTableHeaderHorizontal-left 2 4 3 2 2 2" xfId="27959"/>
    <cellStyle name="PresentationTableHeaderHorizontal-left 2 4 3 2 2 2 2" xfId="27960"/>
    <cellStyle name="PresentationTableHeaderHorizontal-left 2 4 3 2 2 3" xfId="27961"/>
    <cellStyle name="PresentationTableHeaderHorizontal-left 2 4 3 2 2 3 2" xfId="27962"/>
    <cellStyle name="PresentationTableHeaderHorizontal-left 2 4 3 2 2 4" xfId="27963"/>
    <cellStyle name="PresentationTableHeaderHorizontal-left 2 4 3 2 3" xfId="27964"/>
    <cellStyle name="PresentationTableHeaderHorizontal-left 2 4 3 2 3 2" xfId="27965"/>
    <cellStyle name="PresentationTableHeaderHorizontal-left 2 4 3 2 4" xfId="27966"/>
    <cellStyle name="PresentationTableHeaderHorizontal-left 2 4 3 2 4 2" xfId="27967"/>
    <cellStyle name="PresentationTableHeaderHorizontal-left 2 4 3 2 5" xfId="27968"/>
    <cellStyle name="PresentationTableHeaderHorizontal-left 2 4 3 3" xfId="27969"/>
    <cellStyle name="PresentationTableHeaderHorizontal-left 2 4 3 3 2" xfId="27970"/>
    <cellStyle name="PresentationTableHeaderHorizontal-left 2 4 3 3 2 2" xfId="27971"/>
    <cellStyle name="PresentationTableHeaderHorizontal-left 2 4 3 3 2 2 2" xfId="27972"/>
    <cellStyle name="PresentationTableHeaderHorizontal-left 2 4 3 3 2 3" xfId="27973"/>
    <cellStyle name="PresentationTableHeaderHorizontal-left 2 4 3 3 2 3 2" xfId="27974"/>
    <cellStyle name="PresentationTableHeaderHorizontal-left 2 4 3 3 2 4" xfId="27975"/>
    <cellStyle name="PresentationTableHeaderHorizontal-left 2 4 3 3 3" xfId="27976"/>
    <cellStyle name="PresentationTableHeaderHorizontal-left 2 4 3 3 3 2" xfId="27977"/>
    <cellStyle name="PresentationTableHeaderHorizontal-left 2 4 3 3 4" xfId="27978"/>
    <cellStyle name="PresentationTableHeaderHorizontal-left 2 4 3 3 4 2" xfId="27979"/>
    <cellStyle name="PresentationTableHeaderHorizontal-left 2 4 3 3 5" xfId="27980"/>
    <cellStyle name="PresentationTableHeaderHorizontal-left 2 4 3 4" xfId="27981"/>
    <cellStyle name="PresentationTableHeaderHorizontal-left 2 4 3 4 2" xfId="27982"/>
    <cellStyle name="PresentationTableHeaderHorizontal-left 2 4 3 4 2 2" xfId="27983"/>
    <cellStyle name="PresentationTableHeaderHorizontal-left 2 4 3 4 3" xfId="27984"/>
    <cellStyle name="PresentationTableHeaderHorizontal-left 2 4 3 4 3 2" xfId="27985"/>
    <cellStyle name="PresentationTableHeaderHorizontal-left 2 4 3 4 4" xfId="27986"/>
    <cellStyle name="PresentationTableHeaderHorizontal-left 2 4 3 5" xfId="27987"/>
    <cellStyle name="PresentationTableHeaderHorizontal-left 2 4 3 5 2" xfId="27988"/>
    <cellStyle name="PresentationTableHeaderHorizontal-left 2 4 3 6" xfId="27989"/>
    <cellStyle name="PresentationTableHeaderHorizontal-left 2 4 3 6 2" xfId="27990"/>
    <cellStyle name="PresentationTableHeaderHorizontal-left 2 4 3 7" xfId="27991"/>
    <cellStyle name="PresentationTableHeaderHorizontal-left 2 4 4" xfId="27992"/>
    <cellStyle name="PresentationTableHeaderHorizontal-left 2 4 4 2" xfId="27993"/>
    <cellStyle name="PresentationTableHeaderHorizontal-left 2 4 4 2 2" xfId="27994"/>
    <cellStyle name="PresentationTableHeaderHorizontal-left 2 4 4 2 2 2" xfId="27995"/>
    <cellStyle name="PresentationTableHeaderHorizontal-left 2 4 4 2 3" xfId="27996"/>
    <cellStyle name="PresentationTableHeaderHorizontal-left 2 4 4 2 3 2" xfId="27997"/>
    <cellStyle name="PresentationTableHeaderHorizontal-left 2 4 4 2 4" xfId="27998"/>
    <cellStyle name="PresentationTableHeaderHorizontal-left 2 4 4 3" xfId="27999"/>
    <cellStyle name="PresentationTableHeaderHorizontal-left 2 4 4 3 2" xfId="28000"/>
    <cellStyle name="PresentationTableHeaderHorizontal-left 2 4 4 4" xfId="28001"/>
    <cellStyle name="PresentationTableHeaderHorizontal-left 2 4 4 4 2" xfId="28002"/>
    <cellStyle name="PresentationTableHeaderHorizontal-left 2 4 4 5" xfId="28003"/>
    <cellStyle name="PresentationTableHeaderHorizontal-left 2 4 5" xfId="28004"/>
    <cellStyle name="PresentationTableHeaderHorizontal-left 2 4 5 2" xfId="28005"/>
    <cellStyle name="PresentationTableHeaderHorizontal-left 2 4 5 2 2" xfId="28006"/>
    <cellStyle name="PresentationTableHeaderHorizontal-left 2 4 5 2 2 2" xfId="28007"/>
    <cellStyle name="PresentationTableHeaderHorizontal-left 2 4 5 2 3" xfId="28008"/>
    <cellStyle name="PresentationTableHeaderHorizontal-left 2 4 5 2 3 2" xfId="28009"/>
    <cellStyle name="PresentationTableHeaderHorizontal-left 2 4 5 2 4" xfId="28010"/>
    <cellStyle name="PresentationTableHeaderHorizontal-left 2 4 5 3" xfId="28011"/>
    <cellStyle name="PresentationTableHeaderHorizontal-left 2 4 5 3 2" xfId="28012"/>
    <cellStyle name="PresentationTableHeaderHorizontal-left 2 4 5 4" xfId="28013"/>
    <cellStyle name="PresentationTableHeaderHorizontal-left 2 4 5 4 2" xfId="28014"/>
    <cellStyle name="PresentationTableHeaderHorizontal-left 2 4 5 5" xfId="28015"/>
    <cellStyle name="PresentationTableHeaderHorizontal-left 2 4 6" xfId="28016"/>
    <cellStyle name="PresentationTableHeaderHorizontal-left 2 4 6 2" xfId="28017"/>
    <cellStyle name="PresentationTableHeaderHorizontal-left 2 4 6 2 2" xfId="28018"/>
    <cellStyle name="PresentationTableHeaderHorizontal-left 2 4 6 2 2 2" xfId="28019"/>
    <cellStyle name="PresentationTableHeaderHorizontal-left 2 4 6 2 3" xfId="28020"/>
    <cellStyle name="PresentationTableHeaderHorizontal-left 2 4 6 2 3 2" xfId="28021"/>
    <cellStyle name="PresentationTableHeaderHorizontal-left 2 4 6 2 4" xfId="28022"/>
    <cellStyle name="PresentationTableHeaderHorizontal-left 2 4 6 3" xfId="28023"/>
    <cellStyle name="PresentationTableHeaderHorizontal-left 2 4 6 3 2" xfId="28024"/>
    <cellStyle name="PresentationTableHeaderHorizontal-left 2 4 6 4" xfId="28025"/>
    <cellStyle name="PresentationTableHeaderHorizontal-left 2 4 6 4 2" xfId="28026"/>
    <cellStyle name="PresentationTableHeaderHorizontal-left 2 4 6 5" xfId="28027"/>
    <cellStyle name="PresentationTableHeaderHorizontal-left 2 4 7" xfId="28028"/>
    <cellStyle name="PresentationTableHeaderHorizontal-left 2 4 7 2" xfId="28029"/>
    <cellStyle name="PresentationTableHeaderHorizontal-left 2 4 7 2 2" xfId="28030"/>
    <cellStyle name="PresentationTableHeaderHorizontal-left 2 4 7 2 2 2" xfId="28031"/>
    <cellStyle name="PresentationTableHeaderHorizontal-left 2 4 7 2 3" xfId="28032"/>
    <cellStyle name="PresentationTableHeaderHorizontal-left 2 4 7 2 3 2" xfId="28033"/>
    <cellStyle name="PresentationTableHeaderHorizontal-left 2 4 7 2 4" xfId="28034"/>
    <cellStyle name="PresentationTableHeaderHorizontal-left 2 4 7 3" xfId="28035"/>
    <cellStyle name="PresentationTableHeaderHorizontal-left 2 4 7 3 2" xfId="28036"/>
    <cellStyle name="PresentationTableHeaderHorizontal-left 2 4 7 4" xfId="28037"/>
    <cellStyle name="PresentationTableHeaderHorizontal-left 2 4 7 4 2" xfId="28038"/>
    <cellStyle name="PresentationTableHeaderHorizontal-left 2 4 7 5" xfId="28039"/>
    <cellStyle name="PresentationTableHeaderHorizontal-left 2 4 8" xfId="28040"/>
    <cellStyle name="PresentationTableHeaderHorizontal-left 2 4 8 2" xfId="28041"/>
    <cellStyle name="PresentationTableHeaderHorizontal-left 2 4 8 2 2" xfId="28042"/>
    <cellStyle name="PresentationTableHeaderHorizontal-left 2 4 8 3" xfId="28043"/>
    <cellStyle name="PresentationTableHeaderHorizontal-left 2 4 8 3 2" xfId="28044"/>
    <cellStyle name="PresentationTableHeaderHorizontal-left 2 4 8 4" xfId="28045"/>
    <cellStyle name="PresentationTableHeaderHorizontal-left 2 4 9" xfId="28046"/>
    <cellStyle name="PresentationTableHeaderHorizontal-left 2 4 9 2" xfId="28047"/>
    <cellStyle name="PresentationTableHeaderHorizontal-left 2 5" xfId="28048"/>
    <cellStyle name="PresentationTableHeaderHorizontal-left 2 5 10" xfId="28049"/>
    <cellStyle name="PresentationTableHeaderHorizontal-left 2 5 2" xfId="28050"/>
    <cellStyle name="PresentationTableHeaderHorizontal-left 2 5 2 2" xfId="28051"/>
    <cellStyle name="PresentationTableHeaderHorizontal-left 2 5 2 2 2" xfId="28052"/>
    <cellStyle name="PresentationTableHeaderHorizontal-left 2 5 2 2 2 2" xfId="28053"/>
    <cellStyle name="PresentationTableHeaderHorizontal-left 2 5 2 2 2 2 2" xfId="28054"/>
    <cellStyle name="PresentationTableHeaderHorizontal-left 2 5 2 2 2 3" xfId="28055"/>
    <cellStyle name="PresentationTableHeaderHorizontal-left 2 5 2 2 2 3 2" xfId="28056"/>
    <cellStyle name="PresentationTableHeaderHorizontal-left 2 5 2 2 2 4" xfId="28057"/>
    <cellStyle name="PresentationTableHeaderHorizontal-left 2 5 2 2 3" xfId="28058"/>
    <cellStyle name="PresentationTableHeaderHorizontal-left 2 5 2 2 3 2" xfId="28059"/>
    <cellStyle name="PresentationTableHeaderHorizontal-left 2 5 2 2 4" xfId="28060"/>
    <cellStyle name="PresentationTableHeaderHorizontal-left 2 5 2 2 4 2" xfId="28061"/>
    <cellStyle name="PresentationTableHeaderHorizontal-left 2 5 2 2 5" xfId="28062"/>
    <cellStyle name="PresentationTableHeaderHorizontal-left 2 5 2 3" xfId="28063"/>
    <cellStyle name="PresentationTableHeaderHorizontal-left 2 5 2 3 2" xfId="28064"/>
    <cellStyle name="PresentationTableHeaderHorizontal-left 2 5 2 3 2 2" xfId="28065"/>
    <cellStyle name="PresentationTableHeaderHorizontal-left 2 5 2 3 2 2 2" xfId="28066"/>
    <cellStyle name="PresentationTableHeaderHorizontal-left 2 5 2 3 2 3" xfId="28067"/>
    <cellStyle name="PresentationTableHeaderHorizontal-left 2 5 2 3 2 3 2" xfId="28068"/>
    <cellStyle name="PresentationTableHeaderHorizontal-left 2 5 2 3 2 4" xfId="28069"/>
    <cellStyle name="PresentationTableHeaderHorizontal-left 2 5 2 3 3" xfId="28070"/>
    <cellStyle name="PresentationTableHeaderHorizontal-left 2 5 2 3 3 2" xfId="28071"/>
    <cellStyle name="PresentationTableHeaderHorizontal-left 2 5 2 3 4" xfId="28072"/>
    <cellStyle name="PresentationTableHeaderHorizontal-left 2 5 2 3 4 2" xfId="28073"/>
    <cellStyle name="PresentationTableHeaderHorizontal-left 2 5 2 3 5" xfId="28074"/>
    <cellStyle name="PresentationTableHeaderHorizontal-left 2 5 2 4" xfId="28075"/>
    <cellStyle name="PresentationTableHeaderHorizontal-left 2 5 2 4 2" xfId="28076"/>
    <cellStyle name="PresentationTableHeaderHorizontal-left 2 5 2 4 2 2" xfId="28077"/>
    <cellStyle name="PresentationTableHeaderHorizontal-left 2 5 2 4 2 2 2" xfId="28078"/>
    <cellStyle name="PresentationTableHeaderHorizontal-left 2 5 2 4 2 3" xfId="28079"/>
    <cellStyle name="PresentationTableHeaderHorizontal-left 2 5 2 4 2 3 2" xfId="28080"/>
    <cellStyle name="PresentationTableHeaderHorizontal-left 2 5 2 4 2 4" xfId="28081"/>
    <cellStyle name="PresentationTableHeaderHorizontal-left 2 5 2 4 3" xfId="28082"/>
    <cellStyle name="PresentationTableHeaderHorizontal-left 2 5 2 4 3 2" xfId="28083"/>
    <cellStyle name="PresentationTableHeaderHorizontal-left 2 5 2 4 4" xfId="28084"/>
    <cellStyle name="PresentationTableHeaderHorizontal-left 2 5 2 4 4 2" xfId="28085"/>
    <cellStyle name="PresentationTableHeaderHorizontal-left 2 5 2 4 5" xfId="28086"/>
    <cellStyle name="PresentationTableHeaderHorizontal-left 2 5 2 5" xfId="28087"/>
    <cellStyle name="PresentationTableHeaderHorizontal-left 2 5 2 5 2" xfId="28088"/>
    <cellStyle name="PresentationTableHeaderHorizontal-left 2 5 2 5 2 2" xfId="28089"/>
    <cellStyle name="PresentationTableHeaderHorizontal-left 2 5 2 5 3" xfId="28090"/>
    <cellStyle name="PresentationTableHeaderHorizontal-left 2 5 2 5 3 2" xfId="28091"/>
    <cellStyle name="PresentationTableHeaderHorizontal-left 2 5 2 5 4" xfId="28092"/>
    <cellStyle name="PresentationTableHeaderHorizontal-left 2 5 2 6" xfId="28093"/>
    <cellStyle name="PresentationTableHeaderHorizontal-left 2 5 2 6 2" xfId="28094"/>
    <cellStyle name="PresentationTableHeaderHorizontal-left 2 5 2 7" xfId="28095"/>
    <cellStyle name="PresentationTableHeaderHorizontal-left 2 5 2 7 2" xfId="28096"/>
    <cellStyle name="PresentationTableHeaderHorizontal-left 2 5 2 8" xfId="28097"/>
    <cellStyle name="PresentationTableHeaderHorizontal-left 2 5 3" xfId="28098"/>
    <cellStyle name="PresentationTableHeaderHorizontal-left 2 5 3 2" xfId="28099"/>
    <cellStyle name="PresentationTableHeaderHorizontal-left 2 5 3 2 2" xfId="28100"/>
    <cellStyle name="PresentationTableHeaderHorizontal-left 2 5 3 2 2 2" xfId="28101"/>
    <cellStyle name="PresentationTableHeaderHorizontal-left 2 5 3 2 3" xfId="28102"/>
    <cellStyle name="PresentationTableHeaderHorizontal-left 2 5 3 2 3 2" xfId="28103"/>
    <cellStyle name="PresentationTableHeaderHorizontal-left 2 5 3 2 4" xfId="28104"/>
    <cellStyle name="PresentationTableHeaderHorizontal-left 2 5 3 3" xfId="28105"/>
    <cellStyle name="PresentationTableHeaderHorizontal-left 2 5 3 3 2" xfId="28106"/>
    <cellStyle name="PresentationTableHeaderHorizontal-left 2 5 3 4" xfId="28107"/>
    <cellStyle name="PresentationTableHeaderHorizontal-left 2 5 3 4 2" xfId="28108"/>
    <cellStyle name="PresentationTableHeaderHorizontal-left 2 5 3 5" xfId="28109"/>
    <cellStyle name="PresentationTableHeaderHorizontal-left 2 5 4" xfId="28110"/>
    <cellStyle name="PresentationTableHeaderHorizontal-left 2 5 4 2" xfId="28111"/>
    <cellStyle name="PresentationTableHeaderHorizontal-left 2 5 4 2 2" xfId="28112"/>
    <cellStyle name="PresentationTableHeaderHorizontal-left 2 5 4 2 2 2" xfId="28113"/>
    <cellStyle name="PresentationTableHeaderHorizontal-left 2 5 4 2 3" xfId="28114"/>
    <cellStyle name="PresentationTableHeaderHorizontal-left 2 5 4 2 3 2" xfId="28115"/>
    <cellStyle name="PresentationTableHeaderHorizontal-left 2 5 4 2 4" xfId="28116"/>
    <cellStyle name="PresentationTableHeaderHorizontal-left 2 5 4 3" xfId="28117"/>
    <cellStyle name="PresentationTableHeaderHorizontal-left 2 5 4 3 2" xfId="28118"/>
    <cellStyle name="PresentationTableHeaderHorizontal-left 2 5 4 4" xfId="28119"/>
    <cellStyle name="PresentationTableHeaderHorizontal-left 2 5 4 4 2" xfId="28120"/>
    <cellStyle name="PresentationTableHeaderHorizontal-left 2 5 4 5" xfId="28121"/>
    <cellStyle name="PresentationTableHeaderHorizontal-left 2 5 5" xfId="28122"/>
    <cellStyle name="PresentationTableHeaderHorizontal-left 2 5 5 2" xfId="28123"/>
    <cellStyle name="PresentationTableHeaderHorizontal-left 2 5 5 2 2" xfId="28124"/>
    <cellStyle name="PresentationTableHeaderHorizontal-left 2 5 5 2 2 2" xfId="28125"/>
    <cellStyle name="PresentationTableHeaderHorizontal-left 2 5 5 2 3" xfId="28126"/>
    <cellStyle name="PresentationTableHeaderHorizontal-left 2 5 5 2 3 2" xfId="28127"/>
    <cellStyle name="PresentationTableHeaderHorizontal-left 2 5 5 2 4" xfId="28128"/>
    <cellStyle name="PresentationTableHeaderHorizontal-left 2 5 5 3" xfId="28129"/>
    <cellStyle name="PresentationTableHeaderHorizontal-left 2 5 5 3 2" xfId="28130"/>
    <cellStyle name="PresentationTableHeaderHorizontal-left 2 5 5 4" xfId="28131"/>
    <cellStyle name="PresentationTableHeaderHorizontal-left 2 5 5 4 2" xfId="28132"/>
    <cellStyle name="PresentationTableHeaderHorizontal-left 2 5 5 5" xfId="28133"/>
    <cellStyle name="PresentationTableHeaderHorizontal-left 2 5 6" xfId="28134"/>
    <cellStyle name="PresentationTableHeaderHorizontal-left 2 5 6 2" xfId="28135"/>
    <cellStyle name="PresentationTableHeaderHorizontal-left 2 5 6 2 2" xfId="28136"/>
    <cellStyle name="PresentationTableHeaderHorizontal-left 2 5 6 2 2 2" xfId="28137"/>
    <cellStyle name="PresentationTableHeaderHorizontal-left 2 5 6 2 3" xfId="28138"/>
    <cellStyle name="PresentationTableHeaderHorizontal-left 2 5 6 2 3 2" xfId="28139"/>
    <cellStyle name="PresentationTableHeaderHorizontal-left 2 5 6 2 4" xfId="28140"/>
    <cellStyle name="PresentationTableHeaderHorizontal-left 2 5 6 3" xfId="28141"/>
    <cellStyle name="PresentationTableHeaderHorizontal-left 2 5 6 3 2" xfId="28142"/>
    <cellStyle name="PresentationTableHeaderHorizontal-left 2 5 6 4" xfId="28143"/>
    <cellStyle name="PresentationTableHeaderHorizontal-left 2 5 6 4 2" xfId="28144"/>
    <cellStyle name="PresentationTableHeaderHorizontal-left 2 5 6 5" xfId="28145"/>
    <cellStyle name="PresentationTableHeaderHorizontal-left 2 5 7" xfId="28146"/>
    <cellStyle name="PresentationTableHeaderHorizontal-left 2 5 7 2" xfId="28147"/>
    <cellStyle name="PresentationTableHeaderHorizontal-left 2 5 7 2 2" xfId="28148"/>
    <cellStyle name="PresentationTableHeaderHorizontal-left 2 5 7 3" xfId="28149"/>
    <cellStyle name="PresentationTableHeaderHorizontal-left 2 5 7 3 2" xfId="28150"/>
    <cellStyle name="PresentationTableHeaderHorizontal-left 2 5 7 4" xfId="28151"/>
    <cellStyle name="PresentationTableHeaderHorizontal-left 2 5 8" xfId="28152"/>
    <cellStyle name="PresentationTableHeaderHorizontal-left 2 5 8 2" xfId="28153"/>
    <cellStyle name="PresentationTableHeaderHorizontal-left 2 5 9" xfId="28154"/>
    <cellStyle name="PresentationTableHeaderHorizontal-left 2 5 9 2" xfId="28155"/>
    <cellStyle name="PresentationTableHeaderHorizontal-left 2 6" xfId="28156"/>
    <cellStyle name="PresentationTableHeaderHorizontal-left 2 6 2" xfId="28157"/>
    <cellStyle name="PresentationTableHeaderHorizontal-left 2 6 2 2" xfId="28158"/>
    <cellStyle name="PresentationTableHeaderHorizontal-left 2 6 2 2 2" xfId="28159"/>
    <cellStyle name="PresentationTableHeaderHorizontal-left 2 6 2 2 2 2" xfId="28160"/>
    <cellStyle name="PresentationTableHeaderHorizontal-left 2 6 2 2 3" xfId="28161"/>
    <cellStyle name="PresentationTableHeaderHorizontal-left 2 6 2 2 3 2" xfId="28162"/>
    <cellStyle name="PresentationTableHeaderHorizontal-left 2 6 2 2 4" xfId="28163"/>
    <cellStyle name="PresentationTableHeaderHorizontal-left 2 6 2 3" xfId="28164"/>
    <cellStyle name="PresentationTableHeaderHorizontal-left 2 6 2 3 2" xfId="28165"/>
    <cellStyle name="PresentationTableHeaderHorizontal-left 2 6 2 4" xfId="28166"/>
    <cellStyle name="PresentationTableHeaderHorizontal-left 2 6 2 4 2" xfId="28167"/>
    <cellStyle name="PresentationTableHeaderHorizontal-left 2 6 2 5" xfId="28168"/>
    <cellStyle name="PresentationTableHeaderHorizontal-left 2 6 3" xfId="28169"/>
    <cellStyle name="PresentationTableHeaderHorizontal-left 2 6 3 2" xfId="28170"/>
    <cellStyle name="PresentationTableHeaderHorizontal-left 2 6 3 2 2" xfId="28171"/>
    <cellStyle name="PresentationTableHeaderHorizontal-left 2 6 3 2 2 2" xfId="28172"/>
    <cellStyle name="PresentationTableHeaderHorizontal-left 2 6 3 2 3" xfId="28173"/>
    <cellStyle name="PresentationTableHeaderHorizontal-left 2 6 3 2 3 2" xfId="28174"/>
    <cellStyle name="PresentationTableHeaderHorizontal-left 2 6 3 2 4" xfId="28175"/>
    <cellStyle name="PresentationTableHeaderHorizontal-left 2 6 3 3" xfId="28176"/>
    <cellStyle name="PresentationTableHeaderHorizontal-left 2 6 3 3 2" xfId="28177"/>
    <cellStyle name="PresentationTableHeaderHorizontal-left 2 6 3 4" xfId="28178"/>
    <cellStyle name="PresentationTableHeaderHorizontal-left 2 6 3 4 2" xfId="28179"/>
    <cellStyle name="PresentationTableHeaderHorizontal-left 2 6 3 5" xfId="28180"/>
    <cellStyle name="PresentationTableHeaderHorizontal-left 2 6 4" xfId="28181"/>
    <cellStyle name="PresentationTableHeaderHorizontal-left 2 6 4 2" xfId="28182"/>
    <cellStyle name="PresentationTableHeaderHorizontal-left 2 6 4 2 2" xfId="28183"/>
    <cellStyle name="PresentationTableHeaderHorizontal-left 2 6 4 2 2 2" xfId="28184"/>
    <cellStyle name="PresentationTableHeaderHorizontal-left 2 6 4 2 3" xfId="28185"/>
    <cellStyle name="PresentationTableHeaderHorizontal-left 2 6 4 2 3 2" xfId="28186"/>
    <cellStyle name="PresentationTableHeaderHorizontal-left 2 6 4 2 4" xfId="28187"/>
    <cellStyle name="PresentationTableHeaderHorizontal-left 2 6 4 3" xfId="28188"/>
    <cellStyle name="PresentationTableHeaderHorizontal-left 2 6 4 3 2" xfId="28189"/>
    <cellStyle name="PresentationTableHeaderHorizontal-left 2 6 4 4" xfId="28190"/>
    <cellStyle name="PresentationTableHeaderHorizontal-left 2 6 4 4 2" xfId="28191"/>
    <cellStyle name="PresentationTableHeaderHorizontal-left 2 6 4 5" xfId="28192"/>
    <cellStyle name="PresentationTableHeaderHorizontal-left 2 6 5" xfId="28193"/>
    <cellStyle name="PresentationTableHeaderHorizontal-left 2 6 5 2" xfId="28194"/>
    <cellStyle name="PresentationTableHeaderHorizontal-left 2 6 5 2 2" xfId="28195"/>
    <cellStyle name="PresentationTableHeaderHorizontal-left 2 6 5 3" xfId="28196"/>
    <cellStyle name="PresentationTableHeaderHorizontal-left 2 6 5 3 2" xfId="28197"/>
    <cellStyle name="PresentationTableHeaderHorizontal-left 2 6 5 4" xfId="28198"/>
    <cellStyle name="PresentationTableHeaderHorizontal-left 2 6 6" xfId="28199"/>
    <cellStyle name="PresentationTableHeaderHorizontal-left 2 6 6 2" xfId="28200"/>
    <cellStyle name="PresentationTableHeaderHorizontal-left 2 6 7" xfId="28201"/>
    <cellStyle name="PresentationTableHeaderHorizontal-left 2 6 7 2" xfId="28202"/>
    <cellStyle name="PresentationTableHeaderHorizontal-left 2 6 8" xfId="28203"/>
    <cellStyle name="PresentationTableHeaderHorizontal-left 2 7" xfId="28204"/>
    <cellStyle name="PresentationTableHeaderHorizontal-left 2 7 2" xfId="28205"/>
    <cellStyle name="PresentationTableHeaderHorizontal-left 2 7 2 2" xfId="28206"/>
    <cellStyle name="PresentationTableHeaderHorizontal-left 2 7 2 2 2" xfId="28207"/>
    <cellStyle name="PresentationTableHeaderHorizontal-left 2 7 2 3" xfId="28208"/>
    <cellStyle name="PresentationTableHeaderHorizontal-left 2 7 2 3 2" xfId="28209"/>
    <cellStyle name="PresentationTableHeaderHorizontal-left 2 7 2 4" xfId="28210"/>
    <cellStyle name="PresentationTableHeaderHorizontal-left 2 7 3" xfId="28211"/>
    <cellStyle name="PresentationTableHeaderHorizontal-left 2 7 3 2" xfId="28212"/>
    <cellStyle name="PresentationTableHeaderHorizontal-left 2 7 4" xfId="28213"/>
    <cellStyle name="PresentationTableHeaderHorizontal-left 2 7 4 2" xfId="28214"/>
    <cellStyle name="PresentationTableHeaderHorizontal-left 2 7 5" xfId="28215"/>
    <cellStyle name="PresentationTableHeaderHorizontal-left 2 8" xfId="28216"/>
    <cellStyle name="PresentationTableHeaderHorizontal-left 2 8 2" xfId="28217"/>
    <cellStyle name="PresentationTableHeaderHorizontal-left 2 8 2 2" xfId="28218"/>
    <cellStyle name="PresentationTableHeaderHorizontal-left 2 8 2 2 2" xfId="28219"/>
    <cellStyle name="PresentationTableHeaderHorizontal-left 2 8 2 3" xfId="28220"/>
    <cellStyle name="PresentationTableHeaderHorizontal-left 2 8 2 3 2" xfId="28221"/>
    <cellStyle name="PresentationTableHeaderHorizontal-left 2 8 2 4" xfId="28222"/>
    <cellStyle name="PresentationTableHeaderHorizontal-left 2 8 3" xfId="28223"/>
    <cellStyle name="PresentationTableHeaderHorizontal-left 2 8 3 2" xfId="28224"/>
    <cellStyle name="PresentationTableHeaderHorizontal-left 2 8 4" xfId="28225"/>
    <cellStyle name="PresentationTableHeaderHorizontal-left 2 8 4 2" xfId="28226"/>
    <cellStyle name="PresentationTableHeaderHorizontal-left 2 8 5" xfId="28227"/>
    <cellStyle name="PresentationTableHeaderHorizontal-left 2 9" xfId="28228"/>
    <cellStyle name="PresentationTableHeaderHorizontal-left 2 9 2" xfId="28229"/>
    <cellStyle name="PresentationTableHeaderHorizontal-left 2 9 2 2" xfId="28230"/>
    <cellStyle name="PresentationTableHeaderHorizontal-left 2 9 2 2 2" xfId="28231"/>
    <cellStyle name="PresentationTableHeaderHorizontal-left 2 9 2 3" xfId="28232"/>
    <cellStyle name="PresentationTableHeaderHorizontal-left 2 9 2 3 2" xfId="28233"/>
    <cellStyle name="PresentationTableHeaderHorizontal-left 2 9 2 4" xfId="28234"/>
    <cellStyle name="PresentationTableHeaderHorizontal-left 2 9 3" xfId="28235"/>
    <cellStyle name="PresentationTableHeaderHorizontal-left 2 9 3 2" xfId="28236"/>
    <cellStyle name="PresentationTableHeaderHorizontal-left 2 9 4" xfId="28237"/>
    <cellStyle name="PresentationTableHeaderHorizontal-left 2 9 4 2" xfId="28238"/>
    <cellStyle name="PresentationTableHeaderHorizontal-left 2 9 5" xfId="28239"/>
    <cellStyle name="PresentationTableHeaderHorizontal-left 20" xfId="28240"/>
    <cellStyle name="PresentationTableHeaderHorizontal-left 20 2" xfId="28241"/>
    <cellStyle name="PresentationTableHeaderHorizontal-left 20 2 2" xfId="28242"/>
    <cellStyle name="PresentationTableHeaderHorizontal-left 20 3" xfId="28243"/>
    <cellStyle name="PresentationTableHeaderHorizontal-left 20 3 2" xfId="28244"/>
    <cellStyle name="PresentationTableHeaderHorizontal-left 20 4" xfId="28245"/>
    <cellStyle name="PresentationTableHeaderHorizontal-left 20 5" xfId="28246"/>
    <cellStyle name="PresentationTableHeaderHorizontal-left 21" xfId="28247"/>
    <cellStyle name="PresentationTableHeaderHorizontal-left 21 2" xfId="28248"/>
    <cellStyle name="PresentationTableHeaderHorizontal-left 21 2 2" xfId="28249"/>
    <cellStyle name="PresentationTableHeaderHorizontal-left 21 3" xfId="28250"/>
    <cellStyle name="PresentationTableHeaderHorizontal-left 21 3 2" xfId="28251"/>
    <cellStyle name="PresentationTableHeaderHorizontal-left 21 4" xfId="28252"/>
    <cellStyle name="PresentationTableHeaderHorizontal-left 21 5" xfId="28253"/>
    <cellStyle name="PresentationTableHeaderHorizontal-left 22" xfId="28254"/>
    <cellStyle name="PresentationTableHeaderHorizontal-left 22 2" xfId="28255"/>
    <cellStyle name="PresentationTableHeaderHorizontal-left 22 2 2" xfId="28256"/>
    <cellStyle name="PresentationTableHeaderHorizontal-left 22 3" xfId="28257"/>
    <cellStyle name="PresentationTableHeaderHorizontal-left 22 3 2" xfId="28258"/>
    <cellStyle name="PresentationTableHeaderHorizontal-left 22 4" xfId="28259"/>
    <cellStyle name="PresentationTableHeaderHorizontal-left 22 5" xfId="28260"/>
    <cellStyle name="PresentationTableHeaderHorizontal-left 23" xfId="28261"/>
    <cellStyle name="PresentationTableHeaderHorizontal-left 23 2" xfId="28262"/>
    <cellStyle name="PresentationTableHeaderHorizontal-left 23 2 2" xfId="28263"/>
    <cellStyle name="PresentationTableHeaderHorizontal-left 23 3" xfId="28264"/>
    <cellStyle name="PresentationTableHeaderHorizontal-left 23 3 2" xfId="28265"/>
    <cellStyle name="PresentationTableHeaderHorizontal-left 23 4" xfId="28266"/>
    <cellStyle name="PresentationTableHeaderHorizontal-left 23 5" xfId="28267"/>
    <cellStyle name="PresentationTableHeaderHorizontal-left 3" xfId="28268"/>
    <cellStyle name="PresentationTableHeaderHorizontal-left 3 10" xfId="28269"/>
    <cellStyle name="PresentationTableHeaderHorizontal-left 3 10 2" xfId="28270"/>
    <cellStyle name="PresentationTableHeaderHorizontal-left 3 11" xfId="28271"/>
    <cellStyle name="PresentationTableHeaderHorizontal-left 3 11 2" xfId="28272"/>
    <cellStyle name="PresentationTableHeaderHorizontal-left 3 12" xfId="28273"/>
    <cellStyle name="PresentationTableHeaderHorizontal-left 3 2" xfId="28274"/>
    <cellStyle name="PresentationTableHeaderHorizontal-left 3 2 10" xfId="28275"/>
    <cellStyle name="PresentationTableHeaderHorizontal-left 3 2 10 2" xfId="28276"/>
    <cellStyle name="PresentationTableHeaderHorizontal-left 3 2 11" xfId="28277"/>
    <cellStyle name="PresentationTableHeaderHorizontal-left 3 2 2" xfId="28278"/>
    <cellStyle name="PresentationTableHeaderHorizontal-left 3 2 2 2" xfId="28279"/>
    <cellStyle name="PresentationTableHeaderHorizontal-left 3 2 2 2 2" xfId="28280"/>
    <cellStyle name="PresentationTableHeaderHorizontal-left 3 2 2 2 2 2" xfId="28281"/>
    <cellStyle name="PresentationTableHeaderHorizontal-left 3 2 2 2 2 2 2" xfId="28282"/>
    <cellStyle name="PresentationTableHeaderHorizontal-left 3 2 2 2 2 3" xfId="28283"/>
    <cellStyle name="PresentationTableHeaderHorizontal-left 3 2 2 2 2 3 2" xfId="28284"/>
    <cellStyle name="PresentationTableHeaderHorizontal-left 3 2 2 2 2 4" xfId="28285"/>
    <cellStyle name="PresentationTableHeaderHorizontal-left 3 2 2 2 3" xfId="28286"/>
    <cellStyle name="PresentationTableHeaderHorizontal-left 3 2 2 2 3 2" xfId="28287"/>
    <cellStyle name="PresentationTableHeaderHorizontal-left 3 2 2 2 4" xfId="28288"/>
    <cellStyle name="PresentationTableHeaderHorizontal-left 3 2 2 2 4 2" xfId="28289"/>
    <cellStyle name="PresentationTableHeaderHorizontal-left 3 2 2 2 5" xfId="28290"/>
    <cellStyle name="PresentationTableHeaderHorizontal-left 3 2 2 3" xfId="28291"/>
    <cellStyle name="PresentationTableHeaderHorizontal-left 3 2 2 3 2" xfId="28292"/>
    <cellStyle name="PresentationTableHeaderHorizontal-left 3 2 2 3 2 2" xfId="28293"/>
    <cellStyle name="PresentationTableHeaderHorizontal-left 3 2 2 3 2 2 2" xfId="28294"/>
    <cellStyle name="PresentationTableHeaderHorizontal-left 3 2 2 3 2 3" xfId="28295"/>
    <cellStyle name="PresentationTableHeaderHorizontal-left 3 2 2 3 2 3 2" xfId="28296"/>
    <cellStyle name="PresentationTableHeaderHorizontal-left 3 2 2 3 2 4" xfId="28297"/>
    <cellStyle name="PresentationTableHeaderHorizontal-left 3 2 2 3 3" xfId="28298"/>
    <cellStyle name="PresentationTableHeaderHorizontal-left 3 2 2 3 3 2" xfId="28299"/>
    <cellStyle name="PresentationTableHeaderHorizontal-left 3 2 2 3 4" xfId="28300"/>
    <cellStyle name="PresentationTableHeaderHorizontal-left 3 2 2 3 4 2" xfId="28301"/>
    <cellStyle name="PresentationTableHeaderHorizontal-left 3 2 2 3 5" xfId="28302"/>
    <cellStyle name="PresentationTableHeaderHorizontal-left 3 2 2 4" xfId="28303"/>
    <cellStyle name="PresentationTableHeaderHorizontal-left 3 2 2 4 2" xfId="28304"/>
    <cellStyle name="PresentationTableHeaderHorizontal-left 3 2 2 4 2 2" xfId="28305"/>
    <cellStyle name="PresentationTableHeaderHorizontal-left 3 2 2 4 2 2 2" xfId="28306"/>
    <cellStyle name="PresentationTableHeaderHorizontal-left 3 2 2 4 2 3" xfId="28307"/>
    <cellStyle name="PresentationTableHeaderHorizontal-left 3 2 2 4 2 3 2" xfId="28308"/>
    <cellStyle name="PresentationTableHeaderHorizontal-left 3 2 2 4 2 4" xfId="28309"/>
    <cellStyle name="PresentationTableHeaderHorizontal-left 3 2 2 4 3" xfId="28310"/>
    <cellStyle name="PresentationTableHeaderHorizontal-left 3 2 2 4 3 2" xfId="28311"/>
    <cellStyle name="PresentationTableHeaderHorizontal-left 3 2 2 4 4" xfId="28312"/>
    <cellStyle name="PresentationTableHeaderHorizontal-left 3 2 2 4 4 2" xfId="28313"/>
    <cellStyle name="PresentationTableHeaderHorizontal-left 3 2 2 4 5" xfId="28314"/>
    <cellStyle name="PresentationTableHeaderHorizontal-left 3 2 2 5" xfId="28315"/>
    <cellStyle name="PresentationTableHeaderHorizontal-left 3 2 2 5 2" xfId="28316"/>
    <cellStyle name="PresentationTableHeaderHorizontal-left 3 2 2 5 2 2" xfId="28317"/>
    <cellStyle name="PresentationTableHeaderHorizontal-left 3 2 2 5 3" xfId="28318"/>
    <cellStyle name="PresentationTableHeaderHorizontal-left 3 2 2 5 3 2" xfId="28319"/>
    <cellStyle name="PresentationTableHeaderHorizontal-left 3 2 2 5 4" xfId="28320"/>
    <cellStyle name="PresentationTableHeaderHorizontal-left 3 2 2 6" xfId="28321"/>
    <cellStyle name="PresentationTableHeaderHorizontal-left 3 2 2 6 2" xfId="28322"/>
    <cellStyle name="PresentationTableHeaderHorizontal-left 3 2 2 7" xfId="28323"/>
    <cellStyle name="PresentationTableHeaderHorizontal-left 3 2 2 7 2" xfId="28324"/>
    <cellStyle name="PresentationTableHeaderHorizontal-left 3 2 2 8" xfId="28325"/>
    <cellStyle name="PresentationTableHeaderHorizontal-left 3 2 3" xfId="28326"/>
    <cellStyle name="PresentationTableHeaderHorizontal-left 3 2 3 2" xfId="28327"/>
    <cellStyle name="PresentationTableHeaderHorizontal-left 3 2 3 2 2" xfId="28328"/>
    <cellStyle name="PresentationTableHeaderHorizontal-left 3 2 3 2 2 2" xfId="28329"/>
    <cellStyle name="PresentationTableHeaderHorizontal-left 3 2 3 2 2 2 2" xfId="28330"/>
    <cellStyle name="PresentationTableHeaderHorizontal-left 3 2 3 2 2 3" xfId="28331"/>
    <cellStyle name="PresentationTableHeaderHorizontal-left 3 2 3 2 2 3 2" xfId="28332"/>
    <cellStyle name="PresentationTableHeaderHorizontal-left 3 2 3 2 2 4" xfId="28333"/>
    <cellStyle name="PresentationTableHeaderHorizontal-left 3 2 3 2 3" xfId="28334"/>
    <cellStyle name="PresentationTableHeaderHorizontal-left 3 2 3 2 3 2" xfId="28335"/>
    <cellStyle name="PresentationTableHeaderHorizontal-left 3 2 3 2 4" xfId="28336"/>
    <cellStyle name="PresentationTableHeaderHorizontal-left 3 2 3 2 4 2" xfId="28337"/>
    <cellStyle name="PresentationTableHeaderHorizontal-left 3 2 3 2 5" xfId="28338"/>
    <cellStyle name="PresentationTableHeaderHorizontal-left 3 2 3 3" xfId="28339"/>
    <cellStyle name="PresentationTableHeaderHorizontal-left 3 2 3 3 2" xfId="28340"/>
    <cellStyle name="PresentationTableHeaderHorizontal-left 3 2 3 3 2 2" xfId="28341"/>
    <cellStyle name="PresentationTableHeaderHorizontal-left 3 2 3 3 2 2 2" xfId="28342"/>
    <cellStyle name="PresentationTableHeaderHorizontal-left 3 2 3 3 2 3" xfId="28343"/>
    <cellStyle name="PresentationTableHeaderHorizontal-left 3 2 3 3 2 3 2" xfId="28344"/>
    <cellStyle name="PresentationTableHeaderHorizontal-left 3 2 3 3 2 4" xfId="28345"/>
    <cellStyle name="PresentationTableHeaderHorizontal-left 3 2 3 3 3" xfId="28346"/>
    <cellStyle name="PresentationTableHeaderHorizontal-left 3 2 3 3 3 2" xfId="28347"/>
    <cellStyle name="PresentationTableHeaderHorizontal-left 3 2 3 3 4" xfId="28348"/>
    <cellStyle name="PresentationTableHeaderHorizontal-left 3 2 3 3 4 2" xfId="28349"/>
    <cellStyle name="PresentationTableHeaderHorizontal-left 3 2 3 3 5" xfId="28350"/>
    <cellStyle name="PresentationTableHeaderHorizontal-left 3 2 3 4" xfId="28351"/>
    <cellStyle name="PresentationTableHeaderHorizontal-left 3 2 3 4 2" xfId="28352"/>
    <cellStyle name="PresentationTableHeaderHorizontal-left 3 2 3 4 2 2" xfId="28353"/>
    <cellStyle name="PresentationTableHeaderHorizontal-left 3 2 3 4 3" xfId="28354"/>
    <cellStyle name="PresentationTableHeaderHorizontal-left 3 2 3 4 3 2" xfId="28355"/>
    <cellStyle name="PresentationTableHeaderHorizontal-left 3 2 3 4 4" xfId="28356"/>
    <cellStyle name="PresentationTableHeaderHorizontal-left 3 2 3 5" xfId="28357"/>
    <cellStyle name="PresentationTableHeaderHorizontal-left 3 2 3 5 2" xfId="28358"/>
    <cellStyle name="PresentationTableHeaderHorizontal-left 3 2 3 6" xfId="28359"/>
    <cellStyle name="PresentationTableHeaderHorizontal-left 3 2 3 6 2" xfId="28360"/>
    <cellStyle name="PresentationTableHeaderHorizontal-left 3 2 3 7" xfId="28361"/>
    <cellStyle name="PresentationTableHeaderHorizontal-left 3 2 4" xfId="28362"/>
    <cellStyle name="PresentationTableHeaderHorizontal-left 3 2 4 2" xfId="28363"/>
    <cellStyle name="PresentationTableHeaderHorizontal-left 3 2 4 2 2" xfId="28364"/>
    <cellStyle name="PresentationTableHeaderHorizontal-left 3 2 4 2 2 2" xfId="28365"/>
    <cellStyle name="PresentationTableHeaderHorizontal-left 3 2 4 2 3" xfId="28366"/>
    <cellStyle name="PresentationTableHeaderHorizontal-left 3 2 4 2 3 2" xfId="28367"/>
    <cellStyle name="PresentationTableHeaderHorizontal-left 3 2 4 2 4" xfId="28368"/>
    <cellStyle name="PresentationTableHeaderHorizontal-left 3 2 4 3" xfId="28369"/>
    <cellStyle name="PresentationTableHeaderHorizontal-left 3 2 4 3 2" xfId="28370"/>
    <cellStyle name="PresentationTableHeaderHorizontal-left 3 2 4 4" xfId="28371"/>
    <cellStyle name="PresentationTableHeaderHorizontal-left 3 2 4 4 2" xfId="28372"/>
    <cellStyle name="PresentationTableHeaderHorizontal-left 3 2 4 5" xfId="28373"/>
    <cellStyle name="PresentationTableHeaderHorizontal-left 3 2 5" xfId="28374"/>
    <cellStyle name="PresentationTableHeaderHorizontal-left 3 2 5 2" xfId="28375"/>
    <cellStyle name="PresentationTableHeaderHorizontal-left 3 2 5 2 2" xfId="28376"/>
    <cellStyle name="PresentationTableHeaderHorizontal-left 3 2 5 2 2 2" xfId="28377"/>
    <cellStyle name="PresentationTableHeaderHorizontal-left 3 2 5 2 3" xfId="28378"/>
    <cellStyle name="PresentationTableHeaderHorizontal-left 3 2 5 2 3 2" xfId="28379"/>
    <cellStyle name="PresentationTableHeaderHorizontal-left 3 2 5 2 4" xfId="28380"/>
    <cellStyle name="PresentationTableHeaderHorizontal-left 3 2 5 3" xfId="28381"/>
    <cellStyle name="PresentationTableHeaderHorizontal-left 3 2 5 3 2" xfId="28382"/>
    <cellStyle name="PresentationTableHeaderHorizontal-left 3 2 5 4" xfId="28383"/>
    <cellStyle name="PresentationTableHeaderHorizontal-left 3 2 5 4 2" xfId="28384"/>
    <cellStyle name="PresentationTableHeaderHorizontal-left 3 2 5 5" xfId="28385"/>
    <cellStyle name="PresentationTableHeaderHorizontal-left 3 2 6" xfId="28386"/>
    <cellStyle name="PresentationTableHeaderHorizontal-left 3 2 6 2" xfId="28387"/>
    <cellStyle name="PresentationTableHeaderHorizontal-left 3 2 6 2 2" xfId="28388"/>
    <cellStyle name="PresentationTableHeaderHorizontal-left 3 2 6 2 2 2" xfId="28389"/>
    <cellStyle name="PresentationTableHeaderHorizontal-left 3 2 6 2 3" xfId="28390"/>
    <cellStyle name="PresentationTableHeaderHorizontal-left 3 2 6 2 3 2" xfId="28391"/>
    <cellStyle name="PresentationTableHeaderHorizontal-left 3 2 6 2 4" xfId="28392"/>
    <cellStyle name="PresentationTableHeaderHorizontal-left 3 2 6 3" xfId="28393"/>
    <cellStyle name="PresentationTableHeaderHorizontal-left 3 2 6 3 2" xfId="28394"/>
    <cellStyle name="PresentationTableHeaderHorizontal-left 3 2 6 4" xfId="28395"/>
    <cellStyle name="PresentationTableHeaderHorizontal-left 3 2 6 4 2" xfId="28396"/>
    <cellStyle name="PresentationTableHeaderHorizontal-left 3 2 6 5" xfId="28397"/>
    <cellStyle name="PresentationTableHeaderHorizontal-left 3 2 7" xfId="28398"/>
    <cellStyle name="PresentationTableHeaderHorizontal-left 3 2 7 2" xfId="28399"/>
    <cellStyle name="PresentationTableHeaderHorizontal-left 3 2 7 2 2" xfId="28400"/>
    <cellStyle name="PresentationTableHeaderHorizontal-left 3 2 7 2 2 2" xfId="28401"/>
    <cellStyle name="PresentationTableHeaderHorizontal-left 3 2 7 2 3" xfId="28402"/>
    <cellStyle name="PresentationTableHeaderHorizontal-left 3 2 7 2 3 2" xfId="28403"/>
    <cellStyle name="PresentationTableHeaderHorizontal-left 3 2 7 2 4" xfId="28404"/>
    <cellStyle name="PresentationTableHeaderHorizontal-left 3 2 7 3" xfId="28405"/>
    <cellStyle name="PresentationTableHeaderHorizontal-left 3 2 7 3 2" xfId="28406"/>
    <cellStyle name="PresentationTableHeaderHorizontal-left 3 2 7 4" xfId="28407"/>
    <cellStyle name="PresentationTableHeaderHorizontal-left 3 2 7 4 2" xfId="28408"/>
    <cellStyle name="PresentationTableHeaderHorizontal-left 3 2 7 5" xfId="28409"/>
    <cellStyle name="PresentationTableHeaderHorizontal-left 3 2 8" xfId="28410"/>
    <cellStyle name="PresentationTableHeaderHorizontal-left 3 2 8 2" xfId="28411"/>
    <cellStyle name="PresentationTableHeaderHorizontal-left 3 2 8 2 2" xfId="28412"/>
    <cellStyle name="PresentationTableHeaderHorizontal-left 3 2 8 3" xfId="28413"/>
    <cellStyle name="PresentationTableHeaderHorizontal-left 3 2 8 3 2" xfId="28414"/>
    <cellStyle name="PresentationTableHeaderHorizontal-left 3 2 8 4" xfId="28415"/>
    <cellStyle name="PresentationTableHeaderHorizontal-left 3 2 9" xfId="28416"/>
    <cellStyle name="PresentationTableHeaderHorizontal-left 3 2 9 2" xfId="28417"/>
    <cellStyle name="PresentationTableHeaderHorizontal-left 3 3" xfId="28418"/>
    <cellStyle name="PresentationTableHeaderHorizontal-left 3 3 2" xfId="28419"/>
    <cellStyle name="PresentationTableHeaderHorizontal-left 3 3 2 2" xfId="28420"/>
    <cellStyle name="PresentationTableHeaderHorizontal-left 3 3 2 2 2" xfId="28421"/>
    <cellStyle name="PresentationTableHeaderHorizontal-left 3 3 2 2 2 2" xfId="28422"/>
    <cellStyle name="PresentationTableHeaderHorizontal-left 3 3 2 2 3" xfId="28423"/>
    <cellStyle name="PresentationTableHeaderHorizontal-left 3 3 2 2 3 2" xfId="28424"/>
    <cellStyle name="PresentationTableHeaderHorizontal-left 3 3 2 2 4" xfId="28425"/>
    <cellStyle name="PresentationTableHeaderHorizontal-left 3 3 2 3" xfId="28426"/>
    <cellStyle name="PresentationTableHeaderHorizontal-left 3 3 2 3 2" xfId="28427"/>
    <cellStyle name="PresentationTableHeaderHorizontal-left 3 3 2 4" xfId="28428"/>
    <cellStyle name="PresentationTableHeaderHorizontal-left 3 3 2 4 2" xfId="28429"/>
    <cellStyle name="PresentationTableHeaderHorizontal-left 3 3 2 5" xfId="28430"/>
    <cellStyle name="PresentationTableHeaderHorizontal-left 3 3 3" xfId="28431"/>
    <cellStyle name="PresentationTableHeaderHorizontal-left 3 3 3 2" xfId="28432"/>
    <cellStyle name="PresentationTableHeaderHorizontal-left 3 3 3 2 2" xfId="28433"/>
    <cellStyle name="PresentationTableHeaderHorizontal-left 3 3 3 2 2 2" xfId="28434"/>
    <cellStyle name="PresentationTableHeaderHorizontal-left 3 3 3 2 3" xfId="28435"/>
    <cellStyle name="PresentationTableHeaderHorizontal-left 3 3 3 2 3 2" xfId="28436"/>
    <cellStyle name="PresentationTableHeaderHorizontal-left 3 3 3 2 4" xfId="28437"/>
    <cellStyle name="PresentationTableHeaderHorizontal-left 3 3 3 3" xfId="28438"/>
    <cellStyle name="PresentationTableHeaderHorizontal-left 3 3 3 3 2" xfId="28439"/>
    <cellStyle name="PresentationTableHeaderHorizontal-left 3 3 3 4" xfId="28440"/>
    <cellStyle name="PresentationTableHeaderHorizontal-left 3 3 3 4 2" xfId="28441"/>
    <cellStyle name="PresentationTableHeaderHorizontal-left 3 3 3 5" xfId="28442"/>
    <cellStyle name="PresentationTableHeaderHorizontal-left 3 3 4" xfId="28443"/>
    <cellStyle name="PresentationTableHeaderHorizontal-left 3 3 4 2" xfId="28444"/>
    <cellStyle name="PresentationTableHeaderHorizontal-left 3 3 4 2 2" xfId="28445"/>
    <cellStyle name="PresentationTableHeaderHorizontal-left 3 3 4 2 2 2" xfId="28446"/>
    <cellStyle name="PresentationTableHeaderHorizontal-left 3 3 4 2 3" xfId="28447"/>
    <cellStyle name="PresentationTableHeaderHorizontal-left 3 3 4 2 3 2" xfId="28448"/>
    <cellStyle name="PresentationTableHeaderHorizontal-left 3 3 4 2 4" xfId="28449"/>
    <cellStyle name="PresentationTableHeaderHorizontal-left 3 3 4 3" xfId="28450"/>
    <cellStyle name="PresentationTableHeaderHorizontal-left 3 3 4 3 2" xfId="28451"/>
    <cellStyle name="PresentationTableHeaderHorizontal-left 3 3 4 4" xfId="28452"/>
    <cellStyle name="PresentationTableHeaderHorizontal-left 3 3 4 4 2" xfId="28453"/>
    <cellStyle name="PresentationTableHeaderHorizontal-left 3 3 4 5" xfId="28454"/>
    <cellStyle name="PresentationTableHeaderHorizontal-left 3 3 5" xfId="28455"/>
    <cellStyle name="PresentationTableHeaderHorizontal-left 3 3 5 2" xfId="28456"/>
    <cellStyle name="PresentationTableHeaderHorizontal-left 3 3 5 2 2" xfId="28457"/>
    <cellStyle name="PresentationTableHeaderHorizontal-left 3 3 5 3" xfId="28458"/>
    <cellStyle name="PresentationTableHeaderHorizontal-left 3 3 5 3 2" xfId="28459"/>
    <cellStyle name="PresentationTableHeaderHorizontal-left 3 3 5 4" xfId="28460"/>
    <cellStyle name="PresentationTableHeaderHorizontal-left 3 3 6" xfId="28461"/>
    <cellStyle name="PresentationTableHeaderHorizontal-left 3 3 6 2" xfId="28462"/>
    <cellStyle name="PresentationTableHeaderHorizontal-left 3 3 7" xfId="28463"/>
    <cellStyle name="PresentationTableHeaderHorizontal-left 3 3 7 2" xfId="28464"/>
    <cellStyle name="PresentationTableHeaderHorizontal-left 3 3 8" xfId="28465"/>
    <cellStyle name="PresentationTableHeaderHorizontal-left 3 4" xfId="28466"/>
    <cellStyle name="PresentationTableHeaderHorizontal-left 3 4 2" xfId="28467"/>
    <cellStyle name="PresentationTableHeaderHorizontal-left 3 4 2 2" xfId="28468"/>
    <cellStyle name="PresentationTableHeaderHorizontal-left 3 4 2 2 2" xfId="28469"/>
    <cellStyle name="PresentationTableHeaderHorizontal-left 3 4 2 2 2 2" xfId="28470"/>
    <cellStyle name="PresentationTableHeaderHorizontal-left 3 4 2 2 3" xfId="28471"/>
    <cellStyle name="PresentationTableHeaderHorizontal-left 3 4 2 2 3 2" xfId="28472"/>
    <cellStyle name="PresentationTableHeaderHorizontal-left 3 4 2 2 4" xfId="28473"/>
    <cellStyle name="PresentationTableHeaderHorizontal-left 3 4 2 3" xfId="28474"/>
    <cellStyle name="PresentationTableHeaderHorizontal-left 3 4 2 3 2" xfId="28475"/>
    <cellStyle name="PresentationTableHeaderHorizontal-left 3 4 2 4" xfId="28476"/>
    <cellStyle name="PresentationTableHeaderHorizontal-left 3 4 2 4 2" xfId="28477"/>
    <cellStyle name="PresentationTableHeaderHorizontal-left 3 4 2 5" xfId="28478"/>
    <cellStyle name="PresentationTableHeaderHorizontal-left 3 4 3" xfId="28479"/>
    <cellStyle name="PresentationTableHeaderHorizontal-left 3 4 3 2" xfId="28480"/>
    <cellStyle name="PresentationTableHeaderHorizontal-left 3 4 3 2 2" xfId="28481"/>
    <cellStyle name="PresentationTableHeaderHorizontal-left 3 4 3 2 2 2" xfId="28482"/>
    <cellStyle name="PresentationTableHeaderHorizontal-left 3 4 3 2 3" xfId="28483"/>
    <cellStyle name="PresentationTableHeaderHorizontal-left 3 4 3 2 3 2" xfId="28484"/>
    <cellStyle name="PresentationTableHeaderHorizontal-left 3 4 3 2 4" xfId="28485"/>
    <cellStyle name="PresentationTableHeaderHorizontal-left 3 4 3 3" xfId="28486"/>
    <cellStyle name="PresentationTableHeaderHorizontal-left 3 4 3 3 2" xfId="28487"/>
    <cellStyle name="PresentationTableHeaderHorizontal-left 3 4 3 4" xfId="28488"/>
    <cellStyle name="PresentationTableHeaderHorizontal-left 3 4 3 4 2" xfId="28489"/>
    <cellStyle name="PresentationTableHeaderHorizontal-left 3 4 3 5" xfId="28490"/>
    <cellStyle name="PresentationTableHeaderHorizontal-left 3 4 4" xfId="28491"/>
    <cellStyle name="PresentationTableHeaderHorizontal-left 3 4 4 2" xfId="28492"/>
    <cellStyle name="PresentationTableHeaderHorizontal-left 3 4 4 2 2" xfId="28493"/>
    <cellStyle name="PresentationTableHeaderHorizontal-left 3 4 4 3" xfId="28494"/>
    <cellStyle name="PresentationTableHeaderHorizontal-left 3 4 4 3 2" xfId="28495"/>
    <cellStyle name="PresentationTableHeaderHorizontal-left 3 4 4 4" xfId="28496"/>
    <cellStyle name="PresentationTableHeaderHorizontal-left 3 4 5" xfId="28497"/>
    <cellStyle name="PresentationTableHeaderHorizontal-left 3 4 5 2" xfId="28498"/>
    <cellStyle name="PresentationTableHeaderHorizontal-left 3 4 6" xfId="28499"/>
    <cellStyle name="PresentationTableHeaderHorizontal-left 3 4 6 2" xfId="28500"/>
    <cellStyle name="PresentationTableHeaderHorizontal-left 3 4 7" xfId="28501"/>
    <cellStyle name="PresentationTableHeaderHorizontal-left 3 5" xfId="28502"/>
    <cellStyle name="PresentationTableHeaderHorizontal-left 3 5 2" xfId="28503"/>
    <cellStyle name="PresentationTableHeaderHorizontal-left 3 5 2 2" xfId="28504"/>
    <cellStyle name="PresentationTableHeaderHorizontal-left 3 5 2 2 2" xfId="28505"/>
    <cellStyle name="PresentationTableHeaderHorizontal-left 3 5 2 3" xfId="28506"/>
    <cellStyle name="PresentationTableHeaderHorizontal-left 3 5 2 3 2" xfId="28507"/>
    <cellStyle name="PresentationTableHeaderHorizontal-left 3 5 2 4" xfId="28508"/>
    <cellStyle name="PresentationTableHeaderHorizontal-left 3 5 3" xfId="28509"/>
    <cellStyle name="PresentationTableHeaderHorizontal-left 3 5 3 2" xfId="28510"/>
    <cellStyle name="PresentationTableHeaderHorizontal-left 3 5 4" xfId="28511"/>
    <cellStyle name="PresentationTableHeaderHorizontal-left 3 5 4 2" xfId="28512"/>
    <cellStyle name="PresentationTableHeaderHorizontal-left 3 5 5" xfId="28513"/>
    <cellStyle name="PresentationTableHeaderHorizontal-left 3 6" xfId="28514"/>
    <cellStyle name="PresentationTableHeaderHorizontal-left 3 6 2" xfId="28515"/>
    <cellStyle name="PresentationTableHeaderHorizontal-left 3 6 2 2" xfId="28516"/>
    <cellStyle name="PresentationTableHeaderHorizontal-left 3 6 2 2 2" xfId="28517"/>
    <cellStyle name="PresentationTableHeaderHorizontal-left 3 6 2 3" xfId="28518"/>
    <cellStyle name="PresentationTableHeaderHorizontal-left 3 6 2 3 2" xfId="28519"/>
    <cellStyle name="PresentationTableHeaderHorizontal-left 3 6 2 4" xfId="28520"/>
    <cellStyle name="PresentationTableHeaderHorizontal-left 3 6 3" xfId="28521"/>
    <cellStyle name="PresentationTableHeaderHorizontal-left 3 6 3 2" xfId="28522"/>
    <cellStyle name="PresentationTableHeaderHorizontal-left 3 6 4" xfId="28523"/>
    <cellStyle name="PresentationTableHeaderHorizontal-left 3 6 4 2" xfId="28524"/>
    <cellStyle name="PresentationTableHeaderHorizontal-left 3 6 5" xfId="28525"/>
    <cellStyle name="PresentationTableHeaderHorizontal-left 3 7" xfId="28526"/>
    <cellStyle name="PresentationTableHeaderHorizontal-left 3 7 2" xfId="28527"/>
    <cellStyle name="PresentationTableHeaderHorizontal-left 3 7 2 2" xfId="28528"/>
    <cellStyle name="PresentationTableHeaderHorizontal-left 3 7 2 2 2" xfId="28529"/>
    <cellStyle name="PresentationTableHeaderHorizontal-left 3 7 2 3" xfId="28530"/>
    <cellStyle name="PresentationTableHeaderHorizontal-left 3 7 2 3 2" xfId="28531"/>
    <cellStyle name="PresentationTableHeaderHorizontal-left 3 7 2 4" xfId="28532"/>
    <cellStyle name="PresentationTableHeaderHorizontal-left 3 7 3" xfId="28533"/>
    <cellStyle name="PresentationTableHeaderHorizontal-left 3 7 3 2" xfId="28534"/>
    <cellStyle name="PresentationTableHeaderHorizontal-left 3 7 4" xfId="28535"/>
    <cellStyle name="PresentationTableHeaderHorizontal-left 3 7 4 2" xfId="28536"/>
    <cellStyle name="PresentationTableHeaderHorizontal-left 3 7 5" xfId="28537"/>
    <cellStyle name="PresentationTableHeaderHorizontal-left 3 8" xfId="28538"/>
    <cellStyle name="PresentationTableHeaderHorizontal-left 3 8 2" xfId="28539"/>
    <cellStyle name="PresentationTableHeaderHorizontal-left 3 8 2 2" xfId="28540"/>
    <cellStyle name="PresentationTableHeaderHorizontal-left 3 8 2 2 2" xfId="28541"/>
    <cellStyle name="PresentationTableHeaderHorizontal-left 3 8 2 3" xfId="28542"/>
    <cellStyle name="PresentationTableHeaderHorizontal-left 3 8 2 3 2" xfId="28543"/>
    <cellStyle name="PresentationTableHeaderHorizontal-left 3 8 2 4" xfId="28544"/>
    <cellStyle name="PresentationTableHeaderHorizontal-left 3 8 3" xfId="28545"/>
    <cellStyle name="PresentationTableHeaderHorizontal-left 3 8 3 2" xfId="28546"/>
    <cellStyle name="PresentationTableHeaderHorizontal-left 3 8 4" xfId="28547"/>
    <cellStyle name="PresentationTableHeaderHorizontal-left 3 8 4 2" xfId="28548"/>
    <cellStyle name="PresentationTableHeaderHorizontal-left 3 8 5" xfId="28549"/>
    <cellStyle name="PresentationTableHeaderHorizontal-left 3 9" xfId="28550"/>
    <cellStyle name="PresentationTableHeaderHorizontal-left 3 9 2" xfId="28551"/>
    <cellStyle name="PresentationTableHeaderHorizontal-left 3 9 2 2" xfId="28552"/>
    <cellStyle name="PresentationTableHeaderHorizontal-left 3 9 3" xfId="28553"/>
    <cellStyle name="PresentationTableHeaderHorizontal-left 3 9 3 2" xfId="28554"/>
    <cellStyle name="PresentationTableHeaderHorizontal-left 3 9 4" xfId="28555"/>
    <cellStyle name="PresentationTableHeaderHorizontal-left 4" xfId="28556"/>
    <cellStyle name="PresentationTableHeaderHorizontal-left 4 10" xfId="28557"/>
    <cellStyle name="PresentationTableHeaderHorizontal-left 4 10 2" xfId="28558"/>
    <cellStyle name="PresentationTableHeaderHorizontal-left 4 11" xfId="28559"/>
    <cellStyle name="PresentationTableHeaderHorizontal-left 4 11 2" xfId="28560"/>
    <cellStyle name="PresentationTableHeaderHorizontal-left 4 12" xfId="28561"/>
    <cellStyle name="PresentationTableHeaderHorizontal-left 4 2" xfId="28562"/>
    <cellStyle name="PresentationTableHeaderHorizontal-left 4 2 10" xfId="28563"/>
    <cellStyle name="PresentationTableHeaderHorizontal-left 4 2 10 2" xfId="28564"/>
    <cellStyle name="PresentationTableHeaderHorizontal-left 4 2 11" xfId="28565"/>
    <cellStyle name="PresentationTableHeaderHorizontal-left 4 2 2" xfId="28566"/>
    <cellStyle name="PresentationTableHeaderHorizontal-left 4 2 2 2" xfId="28567"/>
    <cellStyle name="PresentationTableHeaderHorizontal-left 4 2 2 2 2" xfId="28568"/>
    <cellStyle name="PresentationTableHeaderHorizontal-left 4 2 2 2 2 2" xfId="28569"/>
    <cellStyle name="PresentationTableHeaderHorizontal-left 4 2 2 2 2 2 2" xfId="28570"/>
    <cellStyle name="PresentationTableHeaderHorizontal-left 4 2 2 2 2 3" xfId="28571"/>
    <cellStyle name="PresentationTableHeaderHorizontal-left 4 2 2 2 2 3 2" xfId="28572"/>
    <cellStyle name="PresentationTableHeaderHorizontal-left 4 2 2 2 2 4" xfId="28573"/>
    <cellStyle name="PresentationTableHeaderHorizontal-left 4 2 2 2 3" xfId="28574"/>
    <cellStyle name="PresentationTableHeaderHorizontal-left 4 2 2 2 3 2" xfId="28575"/>
    <cellStyle name="PresentationTableHeaderHorizontal-left 4 2 2 2 4" xfId="28576"/>
    <cellStyle name="PresentationTableHeaderHorizontal-left 4 2 2 2 4 2" xfId="28577"/>
    <cellStyle name="PresentationTableHeaderHorizontal-left 4 2 2 2 5" xfId="28578"/>
    <cellStyle name="PresentationTableHeaderHorizontal-left 4 2 2 3" xfId="28579"/>
    <cellStyle name="PresentationTableHeaderHorizontal-left 4 2 2 3 2" xfId="28580"/>
    <cellStyle name="PresentationTableHeaderHorizontal-left 4 2 2 3 2 2" xfId="28581"/>
    <cellStyle name="PresentationTableHeaderHorizontal-left 4 2 2 3 2 2 2" xfId="28582"/>
    <cellStyle name="PresentationTableHeaderHorizontal-left 4 2 2 3 2 3" xfId="28583"/>
    <cellStyle name="PresentationTableHeaderHorizontal-left 4 2 2 3 2 3 2" xfId="28584"/>
    <cellStyle name="PresentationTableHeaderHorizontal-left 4 2 2 3 2 4" xfId="28585"/>
    <cellStyle name="PresentationTableHeaderHorizontal-left 4 2 2 3 3" xfId="28586"/>
    <cellStyle name="PresentationTableHeaderHorizontal-left 4 2 2 3 3 2" xfId="28587"/>
    <cellStyle name="PresentationTableHeaderHorizontal-left 4 2 2 3 4" xfId="28588"/>
    <cellStyle name="PresentationTableHeaderHorizontal-left 4 2 2 3 4 2" xfId="28589"/>
    <cellStyle name="PresentationTableHeaderHorizontal-left 4 2 2 3 5" xfId="28590"/>
    <cellStyle name="PresentationTableHeaderHorizontal-left 4 2 2 4" xfId="28591"/>
    <cellStyle name="PresentationTableHeaderHorizontal-left 4 2 2 4 2" xfId="28592"/>
    <cellStyle name="PresentationTableHeaderHorizontal-left 4 2 2 4 2 2" xfId="28593"/>
    <cellStyle name="PresentationTableHeaderHorizontal-left 4 2 2 4 2 2 2" xfId="28594"/>
    <cellStyle name="PresentationTableHeaderHorizontal-left 4 2 2 4 2 3" xfId="28595"/>
    <cellStyle name="PresentationTableHeaderHorizontal-left 4 2 2 4 2 3 2" xfId="28596"/>
    <cellStyle name="PresentationTableHeaderHorizontal-left 4 2 2 4 2 4" xfId="28597"/>
    <cellStyle name="PresentationTableHeaderHorizontal-left 4 2 2 4 3" xfId="28598"/>
    <cellStyle name="PresentationTableHeaderHorizontal-left 4 2 2 4 3 2" xfId="28599"/>
    <cellStyle name="PresentationTableHeaderHorizontal-left 4 2 2 4 4" xfId="28600"/>
    <cellStyle name="PresentationTableHeaderHorizontal-left 4 2 2 4 4 2" xfId="28601"/>
    <cellStyle name="PresentationTableHeaderHorizontal-left 4 2 2 4 5" xfId="28602"/>
    <cellStyle name="PresentationTableHeaderHorizontal-left 4 2 2 5" xfId="28603"/>
    <cellStyle name="PresentationTableHeaderHorizontal-left 4 2 2 5 2" xfId="28604"/>
    <cellStyle name="PresentationTableHeaderHorizontal-left 4 2 2 5 2 2" xfId="28605"/>
    <cellStyle name="PresentationTableHeaderHorizontal-left 4 2 2 5 3" xfId="28606"/>
    <cellStyle name="PresentationTableHeaderHorizontal-left 4 2 2 5 3 2" xfId="28607"/>
    <cellStyle name="PresentationTableHeaderHorizontal-left 4 2 2 5 4" xfId="28608"/>
    <cellStyle name="PresentationTableHeaderHorizontal-left 4 2 2 6" xfId="28609"/>
    <cellStyle name="PresentationTableHeaderHorizontal-left 4 2 2 6 2" xfId="28610"/>
    <cellStyle name="PresentationTableHeaderHorizontal-left 4 2 2 7" xfId="28611"/>
    <cellStyle name="PresentationTableHeaderHorizontal-left 4 2 2 7 2" xfId="28612"/>
    <cellStyle name="PresentationTableHeaderHorizontal-left 4 2 2 8" xfId="28613"/>
    <cellStyle name="PresentationTableHeaderHorizontal-left 4 2 3" xfId="28614"/>
    <cellStyle name="PresentationTableHeaderHorizontal-left 4 2 3 2" xfId="28615"/>
    <cellStyle name="PresentationTableHeaderHorizontal-left 4 2 3 2 2" xfId="28616"/>
    <cellStyle name="PresentationTableHeaderHorizontal-left 4 2 3 2 2 2" xfId="28617"/>
    <cellStyle name="PresentationTableHeaderHorizontal-left 4 2 3 2 2 2 2" xfId="28618"/>
    <cellStyle name="PresentationTableHeaderHorizontal-left 4 2 3 2 2 3" xfId="28619"/>
    <cellStyle name="PresentationTableHeaderHorizontal-left 4 2 3 2 2 3 2" xfId="28620"/>
    <cellStyle name="PresentationTableHeaderHorizontal-left 4 2 3 2 2 4" xfId="28621"/>
    <cellStyle name="PresentationTableHeaderHorizontal-left 4 2 3 2 3" xfId="28622"/>
    <cellStyle name="PresentationTableHeaderHorizontal-left 4 2 3 2 3 2" xfId="28623"/>
    <cellStyle name="PresentationTableHeaderHorizontal-left 4 2 3 2 4" xfId="28624"/>
    <cellStyle name="PresentationTableHeaderHorizontal-left 4 2 3 2 4 2" xfId="28625"/>
    <cellStyle name="PresentationTableHeaderHorizontal-left 4 2 3 2 5" xfId="28626"/>
    <cellStyle name="PresentationTableHeaderHorizontal-left 4 2 3 3" xfId="28627"/>
    <cellStyle name="PresentationTableHeaderHorizontal-left 4 2 3 3 2" xfId="28628"/>
    <cellStyle name="PresentationTableHeaderHorizontal-left 4 2 3 3 2 2" xfId="28629"/>
    <cellStyle name="PresentationTableHeaderHorizontal-left 4 2 3 3 2 2 2" xfId="28630"/>
    <cellStyle name="PresentationTableHeaderHorizontal-left 4 2 3 3 2 3" xfId="28631"/>
    <cellStyle name="PresentationTableHeaderHorizontal-left 4 2 3 3 2 3 2" xfId="28632"/>
    <cellStyle name="PresentationTableHeaderHorizontal-left 4 2 3 3 2 4" xfId="28633"/>
    <cellStyle name="PresentationTableHeaderHorizontal-left 4 2 3 3 3" xfId="28634"/>
    <cellStyle name="PresentationTableHeaderHorizontal-left 4 2 3 3 3 2" xfId="28635"/>
    <cellStyle name="PresentationTableHeaderHorizontal-left 4 2 3 3 4" xfId="28636"/>
    <cellStyle name="PresentationTableHeaderHorizontal-left 4 2 3 3 4 2" xfId="28637"/>
    <cellStyle name="PresentationTableHeaderHorizontal-left 4 2 3 3 5" xfId="28638"/>
    <cellStyle name="PresentationTableHeaderHorizontal-left 4 2 3 4" xfId="28639"/>
    <cellStyle name="PresentationTableHeaderHorizontal-left 4 2 3 4 2" xfId="28640"/>
    <cellStyle name="PresentationTableHeaderHorizontal-left 4 2 3 4 2 2" xfId="28641"/>
    <cellStyle name="PresentationTableHeaderHorizontal-left 4 2 3 4 3" xfId="28642"/>
    <cellStyle name="PresentationTableHeaderHorizontal-left 4 2 3 4 3 2" xfId="28643"/>
    <cellStyle name="PresentationTableHeaderHorizontal-left 4 2 3 4 4" xfId="28644"/>
    <cellStyle name="PresentationTableHeaderHorizontal-left 4 2 3 5" xfId="28645"/>
    <cellStyle name="PresentationTableHeaderHorizontal-left 4 2 3 5 2" xfId="28646"/>
    <cellStyle name="PresentationTableHeaderHorizontal-left 4 2 3 6" xfId="28647"/>
    <cellStyle name="PresentationTableHeaderHorizontal-left 4 2 3 6 2" xfId="28648"/>
    <cellStyle name="PresentationTableHeaderHorizontal-left 4 2 3 7" xfId="28649"/>
    <cellStyle name="PresentationTableHeaderHorizontal-left 4 2 4" xfId="28650"/>
    <cellStyle name="PresentationTableHeaderHorizontal-left 4 2 4 2" xfId="28651"/>
    <cellStyle name="PresentationTableHeaderHorizontal-left 4 2 4 2 2" xfId="28652"/>
    <cellStyle name="PresentationTableHeaderHorizontal-left 4 2 4 2 2 2" xfId="28653"/>
    <cellStyle name="PresentationTableHeaderHorizontal-left 4 2 4 2 3" xfId="28654"/>
    <cellStyle name="PresentationTableHeaderHorizontal-left 4 2 4 2 3 2" xfId="28655"/>
    <cellStyle name="PresentationTableHeaderHorizontal-left 4 2 4 2 4" xfId="28656"/>
    <cellStyle name="PresentationTableHeaderHorizontal-left 4 2 4 3" xfId="28657"/>
    <cellStyle name="PresentationTableHeaderHorizontal-left 4 2 4 3 2" xfId="28658"/>
    <cellStyle name="PresentationTableHeaderHorizontal-left 4 2 4 4" xfId="28659"/>
    <cellStyle name="PresentationTableHeaderHorizontal-left 4 2 4 4 2" xfId="28660"/>
    <cellStyle name="PresentationTableHeaderHorizontal-left 4 2 4 5" xfId="28661"/>
    <cellStyle name="PresentationTableHeaderHorizontal-left 4 2 5" xfId="28662"/>
    <cellStyle name="PresentationTableHeaderHorizontal-left 4 2 5 2" xfId="28663"/>
    <cellStyle name="PresentationTableHeaderHorizontal-left 4 2 5 2 2" xfId="28664"/>
    <cellStyle name="PresentationTableHeaderHorizontal-left 4 2 5 2 2 2" xfId="28665"/>
    <cellStyle name="PresentationTableHeaderHorizontal-left 4 2 5 2 3" xfId="28666"/>
    <cellStyle name="PresentationTableHeaderHorizontal-left 4 2 5 2 3 2" xfId="28667"/>
    <cellStyle name="PresentationTableHeaderHorizontal-left 4 2 5 2 4" xfId="28668"/>
    <cellStyle name="PresentationTableHeaderHorizontal-left 4 2 5 3" xfId="28669"/>
    <cellStyle name="PresentationTableHeaderHorizontal-left 4 2 5 3 2" xfId="28670"/>
    <cellStyle name="PresentationTableHeaderHorizontal-left 4 2 5 4" xfId="28671"/>
    <cellStyle name="PresentationTableHeaderHorizontal-left 4 2 5 4 2" xfId="28672"/>
    <cellStyle name="PresentationTableHeaderHorizontal-left 4 2 5 5" xfId="28673"/>
    <cellStyle name="PresentationTableHeaderHorizontal-left 4 2 6" xfId="28674"/>
    <cellStyle name="PresentationTableHeaderHorizontal-left 4 2 6 2" xfId="28675"/>
    <cellStyle name="PresentationTableHeaderHorizontal-left 4 2 6 2 2" xfId="28676"/>
    <cellStyle name="PresentationTableHeaderHorizontal-left 4 2 6 2 2 2" xfId="28677"/>
    <cellStyle name="PresentationTableHeaderHorizontal-left 4 2 6 2 3" xfId="28678"/>
    <cellStyle name="PresentationTableHeaderHorizontal-left 4 2 6 2 3 2" xfId="28679"/>
    <cellStyle name="PresentationTableHeaderHorizontal-left 4 2 6 2 4" xfId="28680"/>
    <cellStyle name="PresentationTableHeaderHorizontal-left 4 2 6 3" xfId="28681"/>
    <cellStyle name="PresentationTableHeaderHorizontal-left 4 2 6 3 2" xfId="28682"/>
    <cellStyle name="PresentationTableHeaderHorizontal-left 4 2 6 4" xfId="28683"/>
    <cellStyle name="PresentationTableHeaderHorizontal-left 4 2 6 4 2" xfId="28684"/>
    <cellStyle name="PresentationTableHeaderHorizontal-left 4 2 6 5" xfId="28685"/>
    <cellStyle name="PresentationTableHeaderHorizontal-left 4 2 7" xfId="28686"/>
    <cellStyle name="PresentationTableHeaderHorizontal-left 4 2 7 2" xfId="28687"/>
    <cellStyle name="PresentationTableHeaderHorizontal-left 4 2 7 2 2" xfId="28688"/>
    <cellStyle name="PresentationTableHeaderHorizontal-left 4 2 7 2 2 2" xfId="28689"/>
    <cellStyle name="PresentationTableHeaderHorizontal-left 4 2 7 2 3" xfId="28690"/>
    <cellStyle name="PresentationTableHeaderHorizontal-left 4 2 7 2 3 2" xfId="28691"/>
    <cellStyle name="PresentationTableHeaderHorizontal-left 4 2 7 2 4" xfId="28692"/>
    <cellStyle name="PresentationTableHeaderHorizontal-left 4 2 7 3" xfId="28693"/>
    <cellStyle name="PresentationTableHeaderHorizontal-left 4 2 7 3 2" xfId="28694"/>
    <cellStyle name="PresentationTableHeaderHorizontal-left 4 2 7 4" xfId="28695"/>
    <cellStyle name="PresentationTableHeaderHorizontal-left 4 2 7 4 2" xfId="28696"/>
    <cellStyle name="PresentationTableHeaderHorizontal-left 4 2 7 5" xfId="28697"/>
    <cellStyle name="PresentationTableHeaderHorizontal-left 4 2 8" xfId="28698"/>
    <cellStyle name="PresentationTableHeaderHorizontal-left 4 2 8 2" xfId="28699"/>
    <cellStyle name="PresentationTableHeaderHorizontal-left 4 2 8 2 2" xfId="28700"/>
    <cellStyle name="PresentationTableHeaderHorizontal-left 4 2 8 3" xfId="28701"/>
    <cellStyle name="PresentationTableHeaderHorizontal-left 4 2 8 3 2" xfId="28702"/>
    <cellStyle name="PresentationTableHeaderHorizontal-left 4 2 8 4" xfId="28703"/>
    <cellStyle name="PresentationTableHeaderHorizontal-left 4 2 9" xfId="28704"/>
    <cellStyle name="PresentationTableHeaderHorizontal-left 4 2 9 2" xfId="28705"/>
    <cellStyle name="PresentationTableHeaderHorizontal-left 4 3" xfId="28706"/>
    <cellStyle name="PresentationTableHeaderHorizontal-left 4 3 2" xfId="28707"/>
    <cellStyle name="PresentationTableHeaderHorizontal-left 4 3 2 2" xfId="28708"/>
    <cellStyle name="PresentationTableHeaderHorizontal-left 4 3 2 2 2" xfId="28709"/>
    <cellStyle name="PresentationTableHeaderHorizontal-left 4 3 2 2 2 2" xfId="28710"/>
    <cellStyle name="PresentationTableHeaderHorizontal-left 4 3 2 2 3" xfId="28711"/>
    <cellStyle name="PresentationTableHeaderHorizontal-left 4 3 2 2 3 2" xfId="28712"/>
    <cellStyle name="PresentationTableHeaderHorizontal-left 4 3 2 2 4" xfId="28713"/>
    <cellStyle name="PresentationTableHeaderHorizontal-left 4 3 2 3" xfId="28714"/>
    <cellStyle name="PresentationTableHeaderHorizontal-left 4 3 2 3 2" xfId="28715"/>
    <cellStyle name="PresentationTableHeaderHorizontal-left 4 3 2 4" xfId="28716"/>
    <cellStyle name="PresentationTableHeaderHorizontal-left 4 3 2 4 2" xfId="28717"/>
    <cellStyle name="PresentationTableHeaderHorizontal-left 4 3 2 5" xfId="28718"/>
    <cellStyle name="PresentationTableHeaderHorizontal-left 4 3 3" xfId="28719"/>
    <cellStyle name="PresentationTableHeaderHorizontal-left 4 3 3 2" xfId="28720"/>
    <cellStyle name="PresentationTableHeaderHorizontal-left 4 3 3 2 2" xfId="28721"/>
    <cellStyle name="PresentationTableHeaderHorizontal-left 4 3 3 2 2 2" xfId="28722"/>
    <cellStyle name="PresentationTableHeaderHorizontal-left 4 3 3 2 3" xfId="28723"/>
    <cellStyle name="PresentationTableHeaderHorizontal-left 4 3 3 2 3 2" xfId="28724"/>
    <cellStyle name="PresentationTableHeaderHorizontal-left 4 3 3 2 4" xfId="28725"/>
    <cellStyle name="PresentationTableHeaderHorizontal-left 4 3 3 3" xfId="28726"/>
    <cellStyle name="PresentationTableHeaderHorizontal-left 4 3 3 3 2" xfId="28727"/>
    <cellStyle name="PresentationTableHeaderHorizontal-left 4 3 3 4" xfId="28728"/>
    <cellStyle name="PresentationTableHeaderHorizontal-left 4 3 3 4 2" xfId="28729"/>
    <cellStyle name="PresentationTableHeaderHorizontal-left 4 3 3 5" xfId="28730"/>
    <cellStyle name="PresentationTableHeaderHorizontal-left 4 3 4" xfId="28731"/>
    <cellStyle name="PresentationTableHeaderHorizontal-left 4 3 4 2" xfId="28732"/>
    <cellStyle name="PresentationTableHeaderHorizontal-left 4 3 4 2 2" xfId="28733"/>
    <cellStyle name="PresentationTableHeaderHorizontal-left 4 3 4 2 2 2" xfId="28734"/>
    <cellStyle name="PresentationTableHeaderHorizontal-left 4 3 4 2 3" xfId="28735"/>
    <cellStyle name="PresentationTableHeaderHorizontal-left 4 3 4 2 3 2" xfId="28736"/>
    <cellStyle name="PresentationTableHeaderHorizontal-left 4 3 4 2 4" xfId="28737"/>
    <cellStyle name="PresentationTableHeaderHorizontal-left 4 3 4 3" xfId="28738"/>
    <cellStyle name="PresentationTableHeaderHorizontal-left 4 3 4 3 2" xfId="28739"/>
    <cellStyle name="PresentationTableHeaderHorizontal-left 4 3 4 4" xfId="28740"/>
    <cellStyle name="PresentationTableHeaderHorizontal-left 4 3 4 4 2" xfId="28741"/>
    <cellStyle name="PresentationTableHeaderHorizontal-left 4 3 4 5" xfId="28742"/>
    <cellStyle name="PresentationTableHeaderHorizontal-left 4 3 5" xfId="28743"/>
    <cellStyle name="PresentationTableHeaderHorizontal-left 4 3 5 2" xfId="28744"/>
    <cellStyle name="PresentationTableHeaderHorizontal-left 4 3 5 2 2" xfId="28745"/>
    <cellStyle name="PresentationTableHeaderHorizontal-left 4 3 5 3" xfId="28746"/>
    <cellStyle name="PresentationTableHeaderHorizontal-left 4 3 5 3 2" xfId="28747"/>
    <cellStyle name="PresentationTableHeaderHorizontal-left 4 3 5 4" xfId="28748"/>
    <cellStyle name="PresentationTableHeaderHorizontal-left 4 3 6" xfId="28749"/>
    <cellStyle name="PresentationTableHeaderHorizontal-left 4 3 6 2" xfId="28750"/>
    <cellStyle name="PresentationTableHeaderHorizontal-left 4 3 7" xfId="28751"/>
    <cellStyle name="PresentationTableHeaderHorizontal-left 4 3 7 2" xfId="28752"/>
    <cellStyle name="PresentationTableHeaderHorizontal-left 4 3 8" xfId="28753"/>
    <cellStyle name="PresentationTableHeaderHorizontal-left 4 4" xfId="28754"/>
    <cellStyle name="PresentationTableHeaderHorizontal-left 4 4 2" xfId="28755"/>
    <cellStyle name="PresentationTableHeaderHorizontal-left 4 4 2 2" xfId="28756"/>
    <cellStyle name="PresentationTableHeaderHorizontal-left 4 4 2 2 2" xfId="28757"/>
    <cellStyle name="PresentationTableHeaderHorizontal-left 4 4 2 2 2 2" xfId="28758"/>
    <cellStyle name="PresentationTableHeaderHorizontal-left 4 4 2 2 3" xfId="28759"/>
    <cellStyle name="PresentationTableHeaderHorizontal-left 4 4 2 2 3 2" xfId="28760"/>
    <cellStyle name="PresentationTableHeaderHorizontal-left 4 4 2 2 4" xfId="28761"/>
    <cellStyle name="PresentationTableHeaderHorizontal-left 4 4 2 3" xfId="28762"/>
    <cellStyle name="PresentationTableHeaderHorizontal-left 4 4 2 3 2" xfId="28763"/>
    <cellStyle name="PresentationTableHeaderHorizontal-left 4 4 2 4" xfId="28764"/>
    <cellStyle name="PresentationTableHeaderHorizontal-left 4 4 2 4 2" xfId="28765"/>
    <cellStyle name="PresentationTableHeaderHorizontal-left 4 4 2 5" xfId="28766"/>
    <cellStyle name="PresentationTableHeaderHorizontal-left 4 4 3" xfId="28767"/>
    <cellStyle name="PresentationTableHeaderHorizontal-left 4 4 3 2" xfId="28768"/>
    <cellStyle name="PresentationTableHeaderHorizontal-left 4 4 3 2 2" xfId="28769"/>
    <cellStyle name="PresentationTableHeaderHorizontal-left 4 4 3 2 2 2" xfId="28770"/>
    <cellStyle name="PresentationTableHeaderHorizontal-left 4 4 3 2 3" xfId="28771"/>
    <cellStyle name="PresentationTableHeaderHorizontal-left 4 4 3 2 3 2" xfId="28772"/>
    <cellStyle name="PresentationTableHeaderHorizontal-left 4 4 3 2 4" xfId="28773"/>
    <cellStyle name="PresentationTableHeaderHorizontal-left 4 4 3 3" xfId="28774"/>
    <cellStyle name="PresentationTableHeaderHorizontal-left 4 4 3 3 2" xfId="28775"/>
    <cellStyle name="PresentationTableHeaderHorizontal-left 4 4 3 4" xfId="28776"/>
    <cellStyle name="PresentationTableHeaderHorizontal-left 4 4 3 4 2" xfId="28777"/>
    <cellStyle name="PresentationTableHeaderHorizontal-left 4 4 3 5" xfId="28778"/>
    <cellStyle name="PresentationTableHeaderHorizontal-left 4 4 4" xfId="28779"/>
    <cellStyle name="PresentationTableHeaderHorizontal-left 4 4 4 2" xfId="28780"/>
    <cellStyle name="PresentationTableHeaderHorizontal-left 4 4 4 2 2" xfId="28781"/>
    <cellStyle name="PresentationTableHeaderHorizontal-left 4 4 4 3" xfId="28782"/>
    <cellStyle name="PresentationTableHeaderHorizontal-left 4 4 4 3 2" xfId="28783"/>
    <cellStyle name="PresentationTableHeaderHorizontal-left 4 4 4 4" xfId="28784"/>
    <cellStyle name="PresentationTableHeaderHorizontal-left 4 4 5" xfId="28785"/>
    <cellStyle name="PresentationTableHeaderHorizontal-left 4 4 5 2" xfId="28786"/>
    <cellStyle name="PresentationTableHeaderHorizontal-left 4 4 6" xfId="28787"/>
    <cellStyle name="PresentationTableHeaderHorizontal-left 4 4 6 2" xfId="28788"/>
    <cellStyle name="PresentationTableHeaderHorizontal-left 4 4 7" xfId="28789"/>
    <cellStyle name="PresentationTableHeaderHorizontal-left 4 5" xfId="28790"/>
    <cellStyle name="PresentationTableHeaderHorizontal-left 4 5 2" xfId="28791"/>
    <cellStyle name="PresentationTableHeaderHorizontal-left 4 5 2 2" xfId="28792"/>
    <cellStyle name="PresentationTableHeaderHorizontal-left 4 5 2 2 2" xfId="28793"/>
    <cellStyle name="PresentationTableHeaderHorizontal-left 4 5 2 3" xfId="28794"/>
    <cellStyle name="PresentationTableHeaderHorizontal-left 4 5 2 3 2" xfId="28795"/>
    <cellStyle name="PresentationTableHeaderHorizontal-left 4 5 2 4" xfId="28796"/>
    <cellStyle name="PresentationTableHeaderHorizontal-left 4 5 3" xfId="28797"/>
    <cellStyle name="PresentationTableHeaderHorizontal-left 4 5 3 2" xfId="28798"/>
    <cellStyle name="PresentationTableHeaderHorizontal-left 4 5 4" xfId="28799"/>
    <cellStyle name="PresentationTableHeaderHorizontal-left 4 5 4 2" xfId="28800"/>
    <cellStyle name="PresentationTableHeaderHorizontal-left 4 5 5" xfId="28801"/>
    <cellStyle name="PresentationTableHeaderHorizontal-left 4 6" xfId="28802"/>
    <cellStyle name="PresentationTableHeaderHorizontal-left 4 6 2" xfId="28803"/>
    <cellStyle name="PresentationTableHeaderHorizontal-left 4 6 2 2" xfId="28804"/>
    <cellStyle name="PresentationTableHeaderHorizontal-left 4 6 2 2 2" xfId="28805"/>
    <cellStyle name="PresentationTableHeaderHorizontal-left 4 6 2 3" xfId="28806"/>
    <cellStyle name="PresentationTableHeaderHorizontal-left 4 6 2 3 2" xfId="28807"/>
    <cellStyle name="PresentationTableHeaderHorizontal-left 4 6 2 4" xfId="28808"/>
    <cellStyle name="PresentationTableHeaderHorizontal-left 4 6 3" xfId="28809"/>
    <cellStyle name="PresentationTableHeaderHorizontal-left 4 6 3 2" xfId="28810"/>
    <cellStyle name="PresentationTableHeaderHorizontal-left 4 6 4" xfId="28811"/>
    <cellStyle name="PresentationTableHeaderHorizontal-left 4 6 4 2" xfId="28812"/>
    <cellStyle name="PresentationTableHeaderHorizontal-left 4 6 5" xfId="28813"/>
    <cellStyle name="PresentationTableHeaderHorizontal-left 4 7" xfId="28814"/>
    <cellStyle name="PresentationTableHeaderHorizontal-left 4 7 2" xfId="28815"/>
    <cellStyle name="PresentationTableHeaderHorizontal-left 4 7 2 2" xfId="28816"/>
    <cellStyle name="PresentationTableHeaderHorizontal-left 4 7 2 2 2" xfId="28817"/>
    <cellStyle name="PresentationTableHeaderHorizontal-left 4 7 2 3" xfId="28818"/>
    <cellStyle name="PresentationTableHeaderHorizontal-left 4 7 2 3 2" xfId="28819"/>
    <cellStyle name="PresentationTableHeaderHorizontal-left 4 7 2 4" xfId="28820"/>
    <cellStyle name="PresentationTableHeaderHorizontal-left 4 7 3" xfId="28821"/>
    <cellStyle name="PresentationTableHeaderHorizontal-left 4 7 3 2" xfId="28822"/>
    <cellStyle name="PresentationTableHeaderHorizontal-left 4 7 4" xfId="28823"/>
    <cellStyle name="PresentationTableHeaderHorizontal-left 4 7 4 2" xfId="28824"/>
    <cellStyle name="PresentationTableHeaderHorizontal-left 4 7 5" xfId="28825"/>
    <cellStyle name="PresentationTableHeaderHorizontal-left 4 8" xfId="28826"/>
    <cellStyle name="PresentationTableHeaderHorizontal-left 4 8 2" xfId="28827"/>
    <cellStyle name="PresentationTableHeaderHorizontal-left 4 8 2 2" xfId="28828"/>
    <cellStyle name="PresentationTableHeaderHorizontal-left 4 8 2 2 2" xfId="28829"/>
    <cellStyle name="PresentationTableHeaderHorizontal-left 4 8 2 3" xfId="28830"/>
    <cellStyle name="PresentationTableHeaderHorizontal-left 4 8 2 3 2" xfId="28831"/>
    <cellStyle name="PresentationTableHeaderHorizontal-left 4 8 2 4" xfId="28832"/>
    <cellStyle name="PresentationTableHeaderHorizontal-left 4 8 3" xfId="28833"/>
    <cellStyle name="PresentationTableHeaderHorizontal-left 4 8 3 2" xfId="28834"/>
    <cellStyle name="PresentationTableHeaderHorizontal-left 4 8 4" xfId="28835"/>
    <cellStyle name="PresentationTableHeaderHorizontal-left 4 8 4 2" xfId="28836"/>
    <cellStyle name="PresentationTableHeaderHorizontal-left 4 8 5" xfId="28837"/>
    <cellStyle name="PresentationTableHeaderHorizontal-left 4 9" xfId="28838"/>
    <cellStyle name="PresentationTableHeaderHorizontal-left 4 9 2" xfId="28839"/>
    <cellStyle name="PresentationTableHeaderHorizontal-left 4 9 2 2" xfId="28840"/>
    <cellStyle name="PresentationTableHeaderHorizontal-left 4 9 3" xfId="28841"/>
    <cellStyle name="PresentationTableHeaderHorizontal-left 4 9 3 2" xfId="28842"/>
    <cellStyle name="PresentationTableHeaderHorizontal-left 4 9 4" xfId="28843"/>
    <cellStyle name="PresentationTableHeaderHorizontal-left 5" xfId="28844"/>
    <cellStyle name="PresentationTableHeaderHorizontal-left 5 2" xfId="28845"/>
    <cellStyle name="PresentationTableHeaderHorizontal-left 5 2 2" xfId="28846"/>
    <cellStyle name="PresentationTableHeaderHorizontal-left 5 2 2 2" xfId="28847"/>
    <cellStyle name="PresentationTableHeaderHorizontal-left 5 2 2 2 2" xfId="28848"/>
    <cellStyle name="PresentationTableHeaderHorizontal-left 5 2 2 3" xfId="28849"/>
    <cellStyle name="PresentationTableHeaderHorizontal-left 5 2 2 3 2" xfId="28850"/>
    <cellStyle name="PresentationTableHeaderHorizontal-left 5 2 2 4" xfId="28851"/>
    <cellStyle name="PresentationTableHeaderHorizontal-left 5 2 3" xfId="28852"/>
    <cellStyle name="PresentationTableHeaderHorizontal-left 5 2 3 2" xfId="28853"/>
    <cellStyle name="PresentationTableHeaderHorizontal-left 5 2 4" xfId="28854"/>
    <cellStyle name="PresentationTableHeaderHorizontal-left 5 2 4 2" xfId="28855"/>
    <cellStyle name="PresentationTableHeaderHorizontal-left 5 2 5" xfId="28856"/>
    <cellStyle name="PresentationTableHeaderHorizontal-left 5 3" xfId="28857"/>
    <cellStyle name="PresentationTableHeaderHorizontal-left 5 3 2" xfId="28858"/>
    <cellStyle name="PresentationTableHeaderHorizontal-left 5 3 2 2" xfId="28859"/>
    <cellStyle name="PresentationTableHeaderHorizontal-left 5 3 2 2 2" xfId="28860"/>
    <cellStyle name="PresentationTableHeaderHorizontal-left 5 3 2 3" xfId="28861"/>
    <cellStyle name="PresentationTableHeaderHorizontal-left 5 3 2 3 2" xfId="28862"/>
    <cellStyle name="PresentationTableHeaderHorizontal-left 5 3 2 4" xfId="28863"/>
    <cellStyle name="PresentationTableHeaderHorizontal-left 5 3 3" xfId="28864"/>
    <cellStyle name="PresentationTableHeaderHorizontal-left 5 3 3 2" xfId="28865"/>
    <cellStyle name="PresentationTableHeaderHorizontal-left 5 3 4" xfId="28866"/>
    <cellStyle name="PresentationTableHeaderHorizontal-left 5 3 4 2" xfId="28867"/>
    <cellStyle name="PresentationTableHeaderHorizontal-left 5 3 5" xfId="28868"/>
    <cellStyle name="PresentationTableHeaderHorizontal-left 5 4" xfId="28869"/>
    <cellStyle name="PresentationTableHeaderHorizontal-left 5 4 2" xfId="28870"/>
    <cellStyle name="PresentationTableHeaderHorizontal-left 5 4 2 2" xfId="28871"/>
    <cellStyle name="PresentationTableHeaderHorizontal-left 5 4 2 2 2" xfId="28872"/>
    <cellStyle name="PresentationTableHeaderHorizontal-left 5 4 2 3" xfId="28873"/>
    <cellStyle name="PresentationTableHeaderHorizontal-left 5 4 2 3 2" xfId="28874"/>
    <cellStyle name="PresentationTableHeaderHorizontal-left 5 4 2 4" xfId="28875"/>
    <cellStyle name="PresentationTableHeaderHorizontal-left 5 4 3" xfId="28876"/>
    <cellStyle name="PresentationTableHeaderHorizontal-left 5 4 3 2" xfId="28877"/>
    <cellStyle name="PresentationTableHeaderHorizontal-left 5 4 4" xfId="28878"/>
    <cellStyle name="PresentationTableHeaderHorizontal-left 5 4 4 2" xfId="28879"/>
    <cellStyle name="PresentationTableHeaderHorizontal-left 5 4 5" xfId="28880"/>
    <cellStyle name="PresentationTableHeaderHorizontal-left 5 5" xfId="28881"/>
    <cellStyle name="PresentationTableHeaderHorizontal-left 5 5 2" xfId="28882"/>
    <cellStyle name="PresentationTableHeaderHorizontal-left 5 5 2 2" xfId="28883"/>
    <cellStyle name="PresentationTableHeaderHorizontal-left 5 5 3" xfId="28884"/>
    <cellStyle name="PresentationTableHeaderHorizontal-left 5 5 3 2" xfId="28885"/>
    <cellStyle name="PresentationTableHeaderHorizontal-left 5 5 4" xfId="28886"/>
    <cellStyle name="PresentationTableHeaderHorizontal-left 5 6" xfId="28887"/>
    <cellStyle name="PresentationTableHeaderHorizontal-left 5 6 2" xfId="28888"/>
    <cellStyle name="PresentationTableHeaderHorizontal-left 5 7" xfId="28889"/>
    <cellStyle name="PresentationTableHeaderHorizontal-left 5 7 2" xfId="28890"/>
    <cellStyle name="PresentationTableHeaderHorizontal-left 5 8" xfId="28891"/>
    <cellStyle name="PresentationTableHeaderHorizontal-left 6" xfId="28892"/>
    <cellStyle name="PresentationTableHeaderHorizontal-left 6 2" xfId="28893"/>
    <cellStyle name="PresentationTableHeaderHorizontal-left 6 2 2" xfId="28894"/>
    <cellStyle name="PresentationTableHeaderHorizontal-left 6 2 2 2" xfId="28895"/>
    <cellStyle name="PresentationTableHeaderHorizontal-left 6 2 3" xfId="28896"/>
    <cellStyle name="PresentationTableHeaderHorizontal-left 6 2 3 2" xfId="28897"/>
    <cellStyle name="PresentationTableHeaderHorizontal-left 6 2 4" xfId="28898"/>
    <cellStyle name="PresentationTableHeaderHorizontal-left 6 3" xfId="28899"/>
    <cellStyle name="PresentationTableHeaderHorizontal-left 6 3 2" xfId="28900"/>
    <cellStyle name="PresentationTableHeaderHorizontal-left 6 4" xfId="28901"/>
    <cellStyle name="PresentationTableHeaderHorizontal-left 6 4 2" xfId="28902"/>
    <cellStyle name="PresentationTableHeaderHorizontal-left 6 5" xfId="28903"/>
    <cellStyle name="PresentationTableHeaderHorizontal-left 7" xfId="28904"/>
    <cellStyle name="PresentationTableHeaderHorizontal-left 7 2" xfId="28905"/>
    <cellStyle name="PresentationTableHeaderHorizontal-left 7 2 2" xfId="28906"/>
    <cellStyle name="PresentationTableHeaderHorizontal-left 7 2 2 2" xfId="28907"/>
    <cellStyle name="PresentationTableHeaderHorizontal-left 7 2 3" xfId="28908"/>
    <cellStyle name="PresentationTableHeaderHorizontal-left 7 2 3 2" xfId="28909"/>
    <cellStyle name="PresentationTableHeaderHorizontal-left 7 2 4" xfId="28910"/>
    <cellStyle name="PresentationTableHeaderHorizontal-left 7 3" xfId="28911"/>
    <cellStyle name="PresentationTableHeaderHorizontal-left 7 3 2" xfId="28912"/>
    <cellStyle name="PresentationTableHeaderHorizontal-left 7 4" xfId="28913"/>
    <cellStyle name="PresentationTableHeaderHorizontal-left 7 4 2" xfId="28914"/>
    <cellStyle name="PresentationTableHeaderHorizontal-left 7 5" xfId="28915"/>
    <cellStyle name="PresentationTableHeaderHorizontal-left 8" xfId="28916"/>
    <cellStyle name="PresentationTableHeaderHorizontal-left 8 2" xfId="28917"/>
    <cellStyle name="PresentationTableHeaderHorizontal-left 8 2 2" xfId="28918"/>
    <cellStyle name="PresentationTableHeaderHorizontal-left 8 2 2 2" xfId="28919"/>
    <cellStyle name="PresentationTableHeaderHorizontal-left 8 2 3" xfId="28920"/>
    <cellStyle name="PresentationTableHeaderHorizontal-left 8 2 3 2" xfId="28921"/>
    <cellStyle name="PresentationTableHeaderHorizontal-left 8 2 4" xfId="28922"/>
    <cellStyle name="PresentationTableHeaderHorizontal-left 8 3" xfId="28923"/>
    <cellStyle name="PresentationTableHeaderHorizontal-left 8 3 2" xfId="28924"/>
    <cellStyle name="PresentationTableHeaderHorizontal-left 8 4" xfId="28925"/>
    <cellStyle name="PresentationTableHeaderHorizontal-left 8 4 2" xfId="28926"/>
    <cellStyle name="PresentationTableHeaderHorizontal-left 8 5" xfId="28927"/>
    <cellStyle name="PresentationTableHeaderHorizontal-left 9" xfId="28928"/>
    <cellStyle name="PresentationTableHeaderHorizontal-left 9 2" xfId="28929"/>
    <cellStyle name="PresentationTableHeaderHorizontal-left 9 2 2" xfId="28930"/>
    <cellStyle name="PresentationTableHeaderHorizontal-left 9 2 2 2" xfId="28931"/>
    <cellStyle name="PresentationTableHeaderHorizontal-left 9 2 3" xfId="28932"/>
    <cellStyle name="PresentationTableHeaderHorizontal-left 9 2 3 2" xfId="28933"/>
    <cellStyle name="PresentationTableHeaderHorizontal-left 9 2 4" xfId="28934"/>
    <cellStyle name="PresentationTableHeaderHorizontal-left 9 3" xfId="28935"/>
    <cellStyle name="PresentationTableHeaderHorizontal-left 9 3 2" xfId="28936"/>
    <cellStyle name="PresentationTableHeaderHorizontal-left 9 4" xfId="28937"/>
    <cellStyle name="PresentationTableHeaderHorizontal-left 9 4 2" xfId="28938"/>
    <cellStyle name="PresentationTableHeaderHorizontal-left 9 5" xfId="28939"/>
    <cellStyle name="RM" xfId="28940"/>
    <cellStyle name="Rossz" xfId="28941"/>
    <cellStyle name="Salida" xfId="28942"/>
    <cellStyle name="Salida 10" xfId="28943"/>
    <cellStyle name="Salida 10 2" xfId="28944"/>
    <cellStyle name="Salida 10 2 2" xfId="28945"/>
    <cellStyle name="Salida 10 3" xfId="28946"/>
    <cellStyle name="Salida 10 3 2" xfId="28947"/>
    <cellStyle name="Salida 10 4" xfId="28948"/>
    <cellStyle name="Salida 10 5" xfId="28949"/>
    <cellStyle name="Salida 11" xfId="28950"/>
    <cellStyle name="Salida 11 2" xfId="28951"/>
    <cellStyle name="Salida 11 2 2" xfId="28952"/>
    <cellStyle name="Salida 11 3" xfId="28953"/>
    <cellStyle name="Salida 11 3 2" xfId="28954"/>
    <cellStyle name="Salida 11 4" xfId="28955"/>
    <cellStyle name="Salida 11 5" xfId="28956"/>
    <cellStyle name="Salida 12" xfId="28957"/>
    <cellStyle name="Salida 12 2" xfId="28958"/>
    <cellStyle name="Salida 12 2 2" xfId="28959"/>
    <cellStyle name="Salida 12 3" xfId="28960"/>
    <cellStyle name="Salida 12 3 2" xfId="28961"/>
    <cellStyle name="Salida 12 4" xfId="28962"/>
    <cellStyle name="Salida 12 5" xfId="28963"/>
    <cellStyle name="Salida 13" xfId="28964"/>
    <cellStyle name="Salida 13 2" xfId="28965"/>
    <cellStyle name="Salida 13 2 2" xfId="28966"/>
    <cellStyle name="Salida 13 3" xfId="28967"/>
    <cellStyle name="Salida 13 3 2" xfId="28968"/>
    <cellStyle name="Salida 13 4" xfId="28969"/>
    <cellStyle name="Salida 13 5" xfId="28970"/>
    <cellStyle name="Salida 14" xfId="28971"/>
    <cellStyle name="Salida 14 2" xfId="28972"/>
    <cellStyle name="Salida 14 2 2" xfId="28973"/>
    <cellStyle name="Salida 14 3" xfId="28974"/>
    <cellStyle name="Salida 14 3 2" xfId="28975"/>
    <cellStyle name="Salida 14 4" xfId="28976"/>
    <cellStyle name="Salida 14 5" xfId="28977"/>
    <cellStyle name="Salida 15" xfId="28978"/>
    <cellStyle name="Salida 15 2" xfId="28979"/>
    <cellStyle name="Salida 15 2 2" xfId="28980"/>
    <cellStyle name="Salida 15 3" xfId="28981"/>
    <cellStyle name="Salida 15 3 2" xfId="28982"/>
    <cellStyle name="Salida 15 4" xfId="28983"/>
    <cellStyle name="Salida 15 5" xfId="28984"/>
    <cellStyle name="Salida 16" xfId="28985"/>
    <cellStyle name="Salida 16 2" xfId="28986"/>
    <cellStyle name="Salida 16 2 2" xfId="28987"/>
    <cellStyle name="Salida 16 3" xfId="28988"/>
    <cellStyle name="Salida 16 3 2" xfId="28989"/>
    <cellStyle name="Salida 16 4" xfId="28990"/>
    <cellStyle name="Salida 16 5" xfId="28991"/>
    <cellStyle name="Salida 17" xfId="28992"/>
    <cellStyle name="Salida 17 2" xfId="28993"/>
    <cellStyle name="Salida 17 2 2" xfId="28994"/>
    <cellStyle name="Salida 17 3" xfId="28995"/>
    <cellStyle name="Salida 17 3 2" xfId="28996"/>
    <cellStyle name="Salida 17 4" xfId="28997"/>
    <cellStyle name="Salida 17 5" xfId="28998"/>
    <cellStyle name="Salida 18" xfId="28999"/>
    <cellStyle name="Salida 18 2" xfId="29000"/>
    <cellStyle name="Salida 18 2 2" xfId="29001"/>
    <cellStyle name="Salida 18 3" xfId="29002"/>
    <cellStyle name="Salida 18 3 2" xfId="29003"/>
    <cellStyle name="Salida 18 4" xfId="29004"/>
    <cellStyle name="Salida 18 5" xfId="29005"/>
    <cellStyle name="Salida 19" xfId="29006"/>
    <cellStyle name="Salida 19 2" xfId="29007"/>
    <cellStyle name="Salida 19 2 2" xfId="29008"/>
    <cellStyle name="Salida 19 3" xfId="29009"/>
    <cellStyle name="Salida 19 3 2" xfId="29010"/>
    <cellStyle name="Salida 19 4" xfId="29011"/>
    <cellStyle name="Salida 19 5" xfId="29012"/>
    <cellStyle name="Salida 2" xfId="29013"/>
    <cellStyle name="Salida 2 10" xfId="29014"/>
    <cellStyle name="Salida 2 10 2" xfId="29015"/>
    <cellStyle name="Salida 2 10 2 2" xfId="29016"/>
    <cellStyle name="Salida 2 10 3" xfId="29017"/>
    <cellStyle name="Salida 2 10 3 2" xfId="29018"/>
    <cellStyle name="Salida 2 10 4" xfId="29019"/>
    <cellStyle name="Salida 2 10 5" xfId="29020"/>
    <cellStyle name="Salida 2 11" xfId="29021"/>
    <cellStyle name="Salida 2 11 2" xfId="29022"/>
    <cellStyle name="Salida 2 11 2 2" xfId="29023"/>
    <cellStyle name="Salida 2 11 3" xfId="29024"/>
    <cellStyle name="Salida 2 11 3 2" xfId="29025"/>
    <cellStyle name="Salida 2 11 4" xfId="29026"/>
    <cellStyle name="Salida 2 11 5" xfId="29027"/>
    <cellStyle name="Salida 2 12" xfId="29028"/>
    <cellStyle name="Salida 2 12 2" xfId="29029"/>
    <cellStyle name="Salida 2 12 2 2" xfId="29030"/>
    <cellStyle name="Salida 2 12 3" xfId="29031"/>
    <cellStyle name="Salida 2 12 3 2" xfId="29032"/>
    <cellStyle name="Salida 2 12 4" xfId="29033"/>
    <cellStyle name="Salida 2 12 5" xfId="29034"/>
    <cellStyle name="Salida 2 13" xfId="29035"/>
    <cellStyle name="Salida 2 13 2" xfId="29036"/>
    <cellStyle name="Salida 2 13 2 2" xfId="29037"/>
    <cellStyle name="Salida 2 13 3" xfId="29038"/>
    <cellStyle name="Salida 2 13 3 2" xfId="29039"/>
    <cellStyle name="Salida 2 13 4" xfId="29040"/>
    <cellStyle name="Salida 2 13 5" xfId="29041"/>
    <cellStyle name="Salida 2 14" xfId="29042"/>
    <cellStyle name="Salida 2 14 2" xfId="29043"/>
    <cellStyle name="Salida 2 14 2 2" xfId="29044"/>
    <cellStyle name="Salida 2 14 3" xfId="29045"/>
    <cellStyle name="Salida 2 14 3 2" xfId="29046"/>
    <cellStyle name="Salida 2 14 4" xfId="29047"/>
    <cellStyle name="Salida 2 14 5" xfId="29048"/>
    <cellStyle name="Salida 2 15" xfId="29049"/>
    <cellStyle name="Salida 2 15 2" xfId="29050"/>
    <cellStyle name="Salida 2 15 2 2" xfId="29051"/>
    <cellStyle name="Salida 2 15 3" xfId="29052"/>
    <cellStyle name="Salida 2 15 3 2" xfId="29053"/>
    <cellStyle name="Salida 2 15 4" xfId="29054"/>
    <cellStyle name="Salida 2 15 5" xfId="29055"/>
    <cellStyle name="Salida 2 16" xfId="29056"/>
    <cellStyle name="Salida 2 16 2" xfId="29057"/>
    <cellStyle name="Salida 2 16 2 2" xfId="29058"/>
    <cellStyle name="Salida 2 16 3" xfId="29059"/>
    <cellStyle name="Salida 2 16 3 2" xfId="29060"/>
    <cellStyle name="Salida 2 16 4" xfId="29061"/>
    <cellStyle name="Salida 2 16 5" xfId="29062"/>
    <cellStyle name="Salida 2 17" xfId="29063"/>
    <cellStyle name="Salida 2 17 2" xfId="29064"/>
    <cellStyle name="Salida 2 17 2 2" xfId="29065"/>
    <cellStyle name="Salida 2 17 3" xfId="29066"/>
    <cellStyle name="Salida 2 17 3 2" xfId="29067"/>
    <cellStyle name="Salida 2 17 4" xfId="29068"/>
    <cellStyle name="Salida 2 17 5" xfId="29069"/>
    <cellStyle name="Salida 2 18" xfId="29070"/>
    <cellStyle name="Salida 2 18 2" xfId="29071"/>
    <cellStyle name="Salida 2 18 2 2" xfId="29072"/>
    <cellStyle name="Salida 2 18 3" xfId="29073"/>
    <cellStyle name="Salida 2 18 3 2" xfId="29074"/>
    <cellStyle name="Salida 2 18 4" xfId="29075"/>
    <cellStyle name="Salida 2 18 5" xfId="29076"/>
    <cellStyle name="Salida 2 19" xfId="29077"/>
    <cellStyle name="Salida 2 19 2" xfId="29078"/>
    <cellStyle name="Salida 2 19 2 2" xfId="29079"/>
    <cellStyle name="Salida 2 19 3" xfId="29080"/>
    <cellStyle name="Salida 2 19 3 2" xfId="29081"/>
    <cellStyle name="Salida 2 19 4" xfId="29082"/>
    <cellStyle name="Salida 2 19 5" xfId="29083"/>
    <cellStyle name="Salida 2 2" xfId="29084"/>
    <cellStyle name="Salida 2 2 10" xfId="29085"/>
    <cellStyle name="Salida 2 2 10 2" xfId="29086"/>
    <cellStyle name="Salida 2 2 11" xfId="29087"/>
    <cellStyle name="Salida 2 2 2" xfId="29088"/>
    <cellStyle name="Salida 2 2 2 10" xfId="29089"/>
    <cellStyle name="Salida 2 2 2 2" xfId="29090"/>
    <cellStyle name="Salida 2 2 2 2 2" xfId="29091"/>
    <cellStyle name="Salida 2 2 2 2 2 2" xfId="29092"/>
    <cellStyle name="Salida 2 2 2 2 2 2 2" xfId="29093"/>
    <cellStyle name="Salida 2 2 2 2 2 2 2 2" xfId="29094"/>
    <cellStyle name="Salida 2 2 2 2 2 2 3" xfId="29095"/>
    <cellStyle name="Salida 2 2 2 2 2 2 3 2" xfId="29096"/>
    <cellStyle name="Salida 2 2 2 2 2 2 4" xfId="29097"/>
    <cellStyle name="Salida 2 2 2 2 2 2 5" xfId="29098"/>
    <cellStyle name="Salida 2 2 2 2 2 3" xfId="29099"/>
    <cellStyle name="Salida 2 2 2 2 2 3 2" xfId="29100"/>
    <cellStyle name="Salida 2 2 2 2 2 4" xfId="29101"/>
    <cellStyle name="Salida 2 2 2 2 2 4 2" xfId="29102"/>
    <cellStyle name="Salida 2 2 2 2 2 5" xfId="29103"/>
    <cellStyle name="Salida 2 2 2 2 2 6" xfId="29104"/>
    <cellStyle name="Salida 2 2 2 2 3" xfId="29105"/>
    <cellStyle name="Salida 2 2 2 2 3 2" xfId="29106"/>
    <cellStyle name="Salida 2 2 2 2 3 2 2" xfId="29107"/>
    <cellStyle name="Salida 2 2 2 2 3 2 2 2" xfId="29108"/>
    <cellStyle name="Salida 2 2 2 2 3 2 3" xfId="29109"/>
    <cellStyle name="Salida 2 2 2 2 3 2 3 2" xfId="29110"/>
    <cellStyle name="Salida 2 2 2 2 3 2 4" xfId="29111"/>
    <cellStyle name="Salida 2 2 2 2 3 2 5" xfId="29112"/>
    <cellStyle name="Salida 2 2 2 2 3 3" xfId="29113"/>
    <cellStyle name="Salida 2 2 2 2 3 3 2" xfId="29114"/>
    <cellStyle name="Salida 2 2 2 2 3 4" xfId="29115"/>
    <cellStyle name="Salida 2 2 2 2 3 4 2" xfId="29116"/>
    <cellStyle name="Salida 2 2 2 2 3 5" xfId="29117"/>
    <cellStyle name="Salida 2 2 2 2 3 6" xfId="29118"/>
    <cellStyle name="Salida 2 2 2 2 4" xfId="29119"/>
    <cellStyle name="Salida 2 2 2 2 4 2" xfId="29120"/>
    <cellStyle name="Salida 2 2 2 2 4 2 2" xfId="29121"/>
    <cellStyle name="Salida 2 2 2 2 4 2 2 2" xfId="29122"/>
    <cellStyle name="Salida 2 2 2 2 4 2 3" xfId="29123"/>
    <cellStyle name="Salida 2 2 2 2 4 2 3 2" xfId="29124"/>
    <cellStyle name="Salida 2 2 2 2 4 2 4" xfId="29125"/>
    <cellStyle name="Salida 2 2 2 2 4 2 5" xfId="29126"/>
    <cellStyle name="Salida 2 2 2 2 4 3" xfId="29127"/>
    <cellStyle name="Salida 2 2 2 2 4 3 2" xfId="29128"/>
    <cellStyle name="Salida 2 2 2 2 4 4" xfId="29129"/>
    <cellStyle name="Salida 2 2 2 2 4 4 2" xfId="29130"/>
    <cellStyle name="Salida 2 2 2 2 4 5" xfId="29131"/>
    <cellStyle name="Salida 2 2 2 2 4 6" xfId="29132"/>
    <cellStyle name="Salida 2 2 2 2 5" xfId="29133"/>
    <cellStyle name="Salida 2 2 2 2 5 2" xfId="29134"/>
    <cellStyle name="Salida 2 2 2 2 5 2 2" xfId="29135"/>
    <cellStyle name="Salida 2 2 2 2 5 3" xfId="29136"/>
    <cellStyle name="Salida 2 2 2 2 5 3 2" xfId="29137"/>
    <cellStyle name="Salida 2 2 2 2 5 4" xfId="29138"/>
    <cellStyle name="Salida 2 2 2 2 5 5" xfId="29139"/>
    <cellStyle name="Salida 2 2 2 2 6" xfId="29140"/>
    <cellStyle name="Salida 2 2 2 2 6 2" xfId="29141"/>
    <cellStyle name="Salida 2 2 2 2 7" xfId="29142"/>
    <cellStyle name="Salida 2 2 2 2 7 2" xfId="29143"/>
    <cellStyle name="Salida 2 2 2 2 8" xfId="29144"/>
    <cellStyle name="Salida 2 2 2 2 9" xfId="29145"/>
    <cellStyle name="Salida 2 2 2 3" xfId="29146"/>
    <cellStyle name="Salida 2 2 2 3 2" xfId="29147"/>
    <cellStyle name="Salida 2 2 2 3 2 2" xfId="29148"/>
    <cellStyle name="Salida 2 2 2 3 2 2 2" xfId="29149"/>
    <cellStyle name="Salida 2 2 2 3 2 2 2 2" xfId="29150"/>
    <cellStyle name="Salida 2 2 2 3 2 2 3" xfId="29151"/>
    <cellStyle name="Salida 2 2 2 3 2 2 3 2" xfId="29152"/>
    <cellStyle name="Salida 2 2 2 3 2 2 4" xfId="29153"/>
    <cellStyle name="Salida 2 2 2 3 2 2 5" xfId="29154"/>
    <cellStyle name="Salida 2 2 2 3 2 3" xfId="29155"/>
    <cellStyle name="Salida 2 2 2 3 2 3 2" xfId="29156"/>
    <cellStyle name="Salida 2 2 2 3 2 4" xfId="29157"/>
    <cellStyle name="Salida 2 2 2 3 2 4 2" xfId="29158"/>
    <cellStyle name="Salida 2 2 2 3 2 5" xfId="29159"/>
    <cellStyle name="Salida 2 2 2 3 2 6" xfId="29160"/>
    <cellStyle name="Salida 2 2 2 3 3" xfId="29161"/>
    <cellStyle name="Salida 2 2 2 3 3 2" xfId="29162"/>
    <cellStyle name="Salida 2 2 2 3 3 2 2" xfId="29163"/>
    <cellStyle name="Salida 2 2 2 3 3 2 2 2" xfId="29164"/>
    <cellStyle name="Salida 2 2 2 3 3 2 3" xfId="29165"/>
    <cellStyle name="Salida 2 2 2 3 3 2 3 2" xfId="29166"/>
    <cellStyle name="Salida 2 2 2 3 3 2 4" xfId="29167"/>
    <cellStyle name="Salida 2 2 2 3 3 2 5" xfId="29168"/>
    <cellStyle name="Salida 2 2 2 3 3 3" xfId="29169"/>
    <cellStyle name="Salida 2 2 2 3 3 3 2" xfId="29170"/>
    <cellStyle name="Salida 2 2 2 3 3 4" xfId="29171"/>
    <cellStyle name="Salida 2 2 2 3 3 4 2" xfId="29172"/>
    <cellStyle name="Salida 2 2 2 3 3 5" xfId="29173"/>
    <cellStyle name="Salida 2 2 2 3 3 6" xfId="29174"/>
    <cellStyle name="Salida 2 2 2 3 4" xfId="29175"/>
    <cellStyle name="Salida 2 2 2 3 4 2" xfId="29176"/>
    <cellStyle name="Salida 2 2 2 3 4 2 2" xfId="29177"/>
    <cellStyle name="Salida 2 2 2 3 4 3" xfId="29178"/>
    <cellStyle name="Salida 2 2 2 3 4 3 2" xfId="29179"/>
    <cellStyle name="Salida 2 2 2 3 4 4" xfId="29180"/>
    <cellStyle name="Salida 2 2 2 3 4 5" xfId="29181"/>
    <cellStyle name="Salida 2 2 2 3 5" xfId="29182"/>
    <cellStyle name="Salida 2 2 2 3 5 2" xfId="29183"/>
    <cellStyle name="Salida 2 2 2 3 6" xfId="29184"/>
    <cellStyle name="Salida 2 2 2 3 6 2" xfId="29185"/>
    <cellStyle name="Salida 2 2 2 3 7" xfId="29186"/>
    <cellStyle name="Salida 2 2 2 3 8" xfId="29187"/>
    <cellStyle name="Salida 2 2 2 4" xfId="29188"/>
    <cellStyle name="Salida 2 2 2 4 2" xfId="29189"/>
    <cellStyle name="Salida 2 2 2 4 2 2" xfId="29190"/>
    <cellStyle name="Salida 2 2 2 4 2 2 2" xfId="29191"/>
    <cellStyle name="Salida 2 2 2 4 2 3" xfId="29192"/>
    <cellStyle name="Salida 2 2 2 4 2 3 2" xfId="29193"/>
    <cellStyle name="Salida 2 2 2 4 2 4" xfId="29194"/>
    <cellStyle name="Salida 2 2 2 4 2 5" xfId="29195"/>
    <cellStyle name="Salida 2 2 2 4 3" xfId="29196"/>
    <cellStyle name="Salida 2 2 2 4 3 2" xfId="29197"/>
    <cellStyle name="Salida 2 2 2 4 4" xfId="29198"/>
    <cellStyle name="Salida 2 2 2 4 4 2" xfId="29199"/>
    <cellStyle name="Salida 2 2 2 4 5" xfId="29200"/>
    <cellStyle name="Salida 2 2 2 4 6" xfId="29201"/>
    <cellStyle name="Salida 2 2 2 5" xfId="29202"/>
    <cellStyle name="Salida 2 2 2 5 2" xfId="29203"/>
    <cellStyle name="Salida 2 2 2 5 2 2" xfId="29204"/>
    <cellStyle name="Salida 2 2 2 5 2 2 2" xfId="29205"/>
    <cellStyle name="Salida 2 2 2 5 2 3" xfId="29206"/>
    <cellStyle name="Salida 2 2 2 5 2 3 2" xfId="29207"/>
    <cellStyle name="Salida 2 2 2 5 2 4" xfId="29208"/>
    <cellStyle name="Salida 2 2 2 5 2 5" xfId="29209"/>
    <cellStyle name="Salida 2 2 2 5 3" xfId="29210"/>
    <cellStyle name="Salida 2 2 2 5 3 2" xfId="29211"/>
    <cellStyle name="Salida 2 2 2 5 4" xfId="29212"/>
    <cellStyle name="Salida 2 2 2 5 4 2" xfId="29213"/>
    <cellStyle name="Salida 2 2 2 5 5" xfId="29214"/>
    <cellStyle name="Salida 2 2 2 5 6" xfId="29215"/>
    <cellStyle name="Salida 2 2 2 6" xfId="29216"/>
    <cellStyle name="Salida 2 2 2 6 2" xfId="29217"/>
    <cellStyle name="Salida 2 2 2 6 2 2" xfId="29218"/>
    <cellStyle name="Salida 2 2 2 6 2 2 2" xfId="29219"/>
    <cellStyle name="Salida 2 2 2 6 2 3" xfId="29220"/>
    <cellStyle name="Salida 2 2 2 6 2 3 2" xfId="29221"/>
    <cellStyle name="Salida 2 2 2 6 2 4" xfId="29222"/>
    <cellStyle name="Salida 2 2 2 6 2 5" xfId="29223"/>
    <cellStyle name="Salida 2 2 2 6 3" xfId="29224"/>
    <cellStyle name="Salida 2 2 2 6 3 2" xfId="29225"/>
    <cellStyle name="Salida 2 2 2 6 4" xfId="29226"/>
    <cellStyle name="Salida 2 2 2 6 4 2" xfId="29227"/>
    <cellStyle name="Salida 2 2 2 6 5" xfId="29228"/>
    <cellStyle name="Salida 2 2 2 6 6" xfId="29229"/>
    <cellStyle name="Salida 2 2 2 7" xfId="29230"/>
    <cellStyle name="Salida 2 2 2 7 2" xfId="29231"/>
    <cellStyle name="Salida 2 2 2 7 2 2" xfId="29232"/>
    <cellStyle name="Salida 2 2 2 7 3" xfId="29233"/>
    <cellStyle name="Salida 2 2 2 7 3 2" xfId="29234"/>
    <cellStyle name="Salida 2 2 2 7 4" xfId="29235"/>
    <cellStyle name="Salida 2 2 2 7 5" xfId="29236"/>
    <cellStyle name="Salida 2 2 2 8" xfId="29237"/>
    <cellStyle name="Salida 2 2 2 8 2" xfId="29238"/>
    <cellStyle name="Salida 2 2 2 9" xfId="29239"/>
    <cellStyle name="Salida 2 2 2 9 2" xfId="29240"/>
    <cellStyle name="Salida 2 2 3" xfId="29241"/>
    <cellStyle name="Salida 2 2 3 2" xfId="29242"/>
    <cellStyle name="Salida 2 2 3 2 2" xfId="29243"/>
    <cellStyle name="Salida 2 2 3 2 2 2" xfId="29244"/>
    <cellStyle name="Salida 2 2 3 2 2 2 2" xfId="29245"/>
    <cellStyle name="Salida 2 2 3 2 2 3" xfId="29246"/>
    <cellStyle name="Salida 2 2 3 2 2 3 2" xfId="29247"/>
    <cellStyle name="Salida 2 2 3 2 2 4" xfId="29248"/>
    <cellStyle name="Salida 2 2 3 2 2 5" xfId="29249"/>
    <cellStyle name="Salida 2 2 3 2 3" xfId="29250"/>
    <cellStyle name="Salida 2 2 3 2 3 2" xfId="29251"/>
    <cellStyle name="Salida 2 2 3 2 4" xfId="29252"/>
    <cellStyle name="Salida 2 2 3 2 4 2" xfId="29253"/>
    <cellStyle name="Salida 2 2 3 2 5" xfId="29254"/>
    <cellStyle name="Salida 2 2 3 2 6" xfId="29255"/>
    <cellStyle name="Salida 2 2 3 3" xfId="29256"/>
    <cellStyle name="Salida 2 2 3 3 2" xfId="29257"/>
    <cellStyle name="Salida 2 2 3 3 2 2" xfId="29258"/>
    <cellStyle name="Salida 2 2 3 3 2 2 2" xfId="29259"/>
    <cellStyle name="Salida 2 2 3 3 2 3" xfId="29260"/>
    <cellStyle name="Salida 2 2 3 3 2 3 2" xfId="29261"/>
    <cellStyle name="Salida 2 2 3 3 2 4" xfId="29262"/>
    <cellStyle name="Salida 2 2 3 3 2 5" xfId="29263"/>
    <cellStyle name="Salida 2 2 3 3 3" xfId="29264"/>
    <cellStyle name="Salida 2 2 3 3 3 2" xfId="29265"/>
    <cellStyle name="Salida 2 2 3 3 4" xfId="29266"/>
    <cellStyle name="Salida 2 2 3 3 4 2" xfId="29267"/>
    <cellStyle name="Salida 2 2 3 3 5" xfId="29268"/>
    <cellStyle name="Salida 2 2 3 3 6" xfId="29269"/>
    <cellStyle name="Salida 2 2 3 4" xfId="29270"/>
    <cellStyle name="Salida 2 2 3 4 2" xfId="29271"/>
    <cellStyle name="Salida 2 2 3 4 2 2" xfId="29272"/>
    <cellStyle name="Salida 2 2 3 4 2 2 2" xfId="29273"/>
    <cellStyle name="Salida 2 2 3 4 2 3" xfId="29274"/>
    <cellStyle name="Salida 2 2 3 4 2 3 2" xfId="29275"/>
    <cellStyle name="Salida 2 2 3 4 2 4" xfId="29276"/>
    <cellStyle name="Salida 2 2 3 4 2 5" xfId="29277"/>
    <cellStyle name="Salida 2 2 3 4 3" xfId="29278"/>
    <cellStyle name="Salida 2 2 3 4 3 2" xfId="29279"/>
    <cellStyle name="Salida 2 2 3 4 4" xfId="29280"/>
    <cellStyle name="Salida 2 2 3 4 4 2" xfId="29281"/>
    <cellStyle name="Salida 2 2 3 4 5" xfId="29282"/>
    <cellStyle name="Salida 2 2 3 4 6" xfId="29283"/>
    <cellStyle name="Salida 2 2 3 5" xfId="29284"/>
    <cellStyle name="Salida 2 2 3 5 2" xfId="29285"/>
    <cellStyle name="Salida 2 2 3 5 2 2" xfId="29286"/>
    <cellStyle name="Salida 2 2 3 5 3" xfId="29287"/>
    <cellStyle name="Salida 2 2 3 5 3 2" xfId="29288"/>
    <cellStyle name="Salida 2 2 3 5 4" xfId="29289"/>
    <cellStyle name="Salida 2 2 3 5 5" xfId="29290"/>
    <cellStyle name="Salida 2 2 3 6" xfId="29291"/>
    <cellStyle name="Salida 2 2 3 6 2" xfId="29292"/>
    <cellStyle name="Salida 2 2 3 7" xfId="29293"/>
    <cellStyle name="Salida 2 2 3 7 2" xfId="29294"/>
    <cellStyle name="Salida 2 2 3 8" xfId="29295"/>
    <cellStyle name="Salida 2 2 3 9" xfId="29296"/>
    <cellStyle name="Salida 2 2 4" xfId="29297"/>
    <cellStyle name="Salida 2 2 4 2" xfId="29298"/>
    <cellStyle name="Salida 2 2 4 2 2" xfId="29299"/>
    <cellStyle name="Salida 2 2 4 2 2 2" xfId="29300"/>
    <cellStyle name="Salida 2 2 4 2 2 2 2" xfId="29301"/>
    <cellStyle name="Salida 2 2 4 2 2 3" xfId="29302"/>
    <cellStyle name="Salida 2 2 4 2 2 3 2" xfId="29303"/>
    <cellStyle name="Salida 2 2 4 2 2 4" xfId="29304"/>
    <cellStyle name="Salida 2 2 4 2 2 5" xfId="29305"/>
    <cellStyle name="Salida 2 2 4 2 3" xfId="29306"/>
    <cellStyle name="Salida 2 2 4 2 3 2" xfId="29307"/>
    <cellStyle name="Salida 2 2 4 2 4" xfId="29308"/>
    <cellStyle name="Salida 2 2 4 2 4 2" xfId="29309"/>
    <cellStyle name="Salida 2 2 4 2 5" xfId="29310"/>
    <cellStyle name="Salida 2 2 4 2 6" xfId="29311"/>
    <cellStyle name="Salida 2 2 4 3" xfId="29312"/>
    <cellStyle name="Salida 2 2 4 3 2" xfId="29313"/>
    <cellStyle name="Salida 2 2 4 3 2 2" xfId="29314"/>
    <cellStyle name="Salida 2 2 4 3 2 2 2" xfId="29315"/>
    <cellStyle name="Salida 2 2 4 3 2 3" xfId="29316"/>
    <cellStyle name="Salida 2 2 4 3 2 3 2" xfId="29317"/>
    <cellStyle name="Salida 2 2 4 3 2 4" xfId="29318"/>
    <cellStyle name="Salida 2 2 4 3 2 5" xfId="29319"/>
    <cellStyle name="Salida 2 2 4 3 3" xfId="29320"/>
    <cellStyle name="Salida 2 2 4 3 3 2" xfId="29321"/>
    <cellStyle name="Salida 2 2 4 3 4" xfId="29322"/>
    <cellStyle name="Salida 2 2 4 3 4 2" xfId="29323"/>
    <cellStyle name="Salida 2 2 4 3 5" xfId="29324"/>
    <cellStyle name="Salida 2 2 4 3 6" xfId="29325"/>
    <cellStyle name="Salida 2 2 4 4" xfId="29326"/>
    <cellStyle name="Salida 2 2 4 4 2" xfId="29327"/>
    <cellStyle name="Salida 2 2 4 4 2 2" xfId="29328"/>
    <cellStyle name="Salida 2 2 4 4 3" xfId="29329"/>
    <cellStyle name="Salida 2 2 4 4 3 2" xfId="29330"/>
    <cellStyle name="Salida 2 2 4 4 4" xfId="29331"/>
    <cellStyle name="Salida 2 2 4 4 5" xfId="29332"/>
    <cellStyle name="Salida 2 2 4 5" xfId="29333"/>
    <cellStyle name="Salida 2 2 4 5 2" xfId="29334"/>
    <cellStyle name="Salida 2 2 4 6" xfId="29335"/>
    <cellStyle name="Salida 2 2 4 6 2" xfId="29336"/>
    <cellStyle name="Salida 2 2 4 7" xfId="29337"/>
    <cellStyle name="Salida 2 2 4 8" xfId="29338"/>
    <cellStyle name="Salida 2 2 5" xfId="29339"/>
    <cellStyle name="Salida 2 2 5 2" xfId="29340"/>
    <cellStyle name="Salida 2 2 5 2 2" xfId="29341"/>
    <cellStyle name="Salida 2 2 5 2 2 2" xfId="29342"/>
    <cellStyle name="Salida 2 2 5 2 3" xfId="29343"/>
    <cellStyle name="Salida 2 2 5 2 3 2" xfId="29344"/>
    <cellStyle name="Salida 2 2 5 2 4" xfId="29345"/>
    <cellStyle name="Salida 2 2 5 2 5" xfId="29346"/>
    <cellStyle name="Salida 2 2 5 3" xfId="29347"/>
    <cellStyle name="Salida 2 2 5 3 2" xfId="29348"/>
    <cellStyle name="Salida 2 2 5 4" xfId="29349"/>
    <cellStyle name="Salida 2 2 5 4 2" xfId="29350"/>
    <cellStyle name="Salida 2 2 5 5" xfId="29351"/>
    <cellStyle name="Salida 2 2 5 6" xfId="29352"/>
    <cellStyle name="Salida 2 2 6" xfId="29353"/>
    <cellStyle name="Salida 2 2 6 2" xfId="29354"/>
    <cellStyle name="Salida 2 2 6 2 2" xfId="29355"/>
    <cellStyle name="Salida 2 2 6 2 2 2" xfId="29356"/>
    <cellStyle name="Salida 2 2 6 2 3" xfId="29357"/>
    <cellStyle name="Salida 2 2 6 2 3 2" xfId="29358"/>
    <cellStyle name="Salida 2 2 6 2 4" xfId="29359"/>
    <cellStyle name="Salida 2 2 6 2 5" xfId="29360"/>
    <cellStyle name="Salida 2 2 6 3" xfId="29361"/>
    <cellStyle name="Salida 2 2 6 3 2" xfId="29362"/>
    <cellStyle name="Salida 2 2 6 4" xfId="29363"/>
    <cellStyle name="Salida 2 2 6 4 2" xfId="29364"/>
    <cellStyle name="Salida 2 2 6 5" xfId="29365"/>
    <cellStyle name="Salida 2 2 6 6" xfId="29366"/>
    <cellStyle name="Salida 2 2 7" xfId="29367"/>
    <cellStyle name="Salida 2 2 7 2" xfId="29368"/>
    <cellStyle name="Salida 2 2 7 2 2" xfId="29369"/>
    <cellStyle name="Salida 2 2 7 2 2 2" xfId="29370"/>
    <cellStyle name="Salida 2 2 7 2 3" xfId="29371"/>
    <cellStyle name="Salida 2 2 7 2 3 2" xfId="29372"/>
    <cellStyle name="Salida 2 2 7 2 4" xfId="29373"/>
    <cellStyle name="Salida 2 2 7 2 5" xfId="29374"/>
    <cellStyle name="Salida 2 2 7 3" xfId="29375"/>
    <cellStyle name="Salida 2 2 7 3 2" xfId="29376"/>
    <cellStyle name="Salida 2 2 7 4" xfId="29377"/>
    <cellStyle name="Salida 2 2 7 4 2" xfId="29378"/>
    <cellStyle name="Salida 2 2 7 5" xfId="29379"/>
    <cellStyle name="Salida 2 2 7 6" xfId="29380"/>
    <cellStyle name="Salida 2 2 8" xfId="29381"/>
    <cellStyle name="Salida 2 2 8 2" xfId="29382"/>
    <cellStyle name="Salida 2 2 8 2 2" xfId="29383"/>
    <cellStyle name="Salida 2 2 8 3" xfId="29384"/>
    <cellStyle name="Salida 2 2 8 3 2" xfId="29385"/>
    <cellStyle name="Salida 2 2 8 4" xfId="29386"/>
    <cellStyle name="Salida 2 2 8 5" xfId="29387"/>
    <cellStyle name="Salida 2 2 9" xfId="29388"/>
    <cellStyle name="Salida 2 2 9 2" xfId="29389"/>
    <cellStyle name="Salida 2 20" xfId="29390"/>
    <cellStyle name="Salida 2 20 2" xfId="29391"/>
    <cellStyle name="Salida 2 20 2 2" xfId="29392"/>
    <cellStyle name="Salida 2 20 3" xfId="29393"/>
    <cellStyle name="Salida 2 20 3 2" xfId="29394"/>
    <cellStyle name="Salida 2 20 4" xfId="29395"/>
    <cellStyle name="Salida 2 20 5" xfId="29396"/>
    <cellStyle name="Salida 2 21" xfId="29397"/>
    <cellStyle name="Salida 2 21 2" xfId="29398"/>
    <cellStyle name="Salida 2 21 2 2" xfId="29399"/>
    <cellStyle name="Salida 2 21 3" xfId="29400"/>
    <cellStyle name="Salida 2 21 3 2" xfId="29401"/>
    <cellStyle name="Salida 2 21 4" xfId="29402"/>
    <cellStyle name="Salida 2 21 5" xfId="29403"/>
    <cellStyle name="Salida 2 22" xfId="29404"/>
    <cellStyle name="Salida 2 22 2" xfId="29405"/>
    <cellStyle name="Salida 2 22 2 2" xfId="29406"/>
    <cellStyle name="Salida 2 22 3" xfId="29407"/>
    <cellStyle name="Salida 2 22 3 2" xfId="29408"/>
    <cellStyle name="Salida 2 22 4" xfId="29409"/>
    <cellStyle name="Salida 2 22 5" xfId="29410"/>
    <cellStyle name="Salida 2 23" xfId="29411"/>
    <cellStyle name="Salida 2 23 2" xfId="29412"/>
    <cellStyle name="Salida 2 23 2 2" xfId="29413"/>
    <cellStyle name="Salida 2 23 3" xfId="29414"/>
    <cellStyle name="Salida 2 23 3 2" xfId="29415"/>
    <cellStyle name="Salida 2 23 4" xfId="29416"/>
    <cellStyle name="Salida 2 23 5" xfId="29417"/>
    <cellStyle name="Salida 2 24" xfId="29418"/>
    <cellStyle name="Salida 2 24 2" xfId="29419"/>
    <cellStyle name="Salida 2 25" xfId="29420"/>
    <cellStyle name="Salida 2 25 2" xfId="29421"/>
    <cellStyle name="Salida 2 26" xfId="29422"/>
    <cellStyle name="Salida 2 26 2" xfId="29423"/>
    <cellStyle name="Salida 2 27" xfId="29424"/>
    <cellStyle name="Salida 2 28" xfId="29425"/>
    <cellStyle name="Salida 2 3" xfId="29426"/>
    <cellStyle name="Salida 2 3 10" xfId="29427"/>
    <cellStyle name="Salida 2 3 2" xfId="29428"/>
    <cellStyle name="Salida 2 3 2 2" xfId="29429"/>
    <cellStyle name="Salida 2 3 2 2 2" xfId="29430"/>
    <cellStyle name="Salida 2 3 2 2 2 2" xfId="29431"/>
    <cellStyle name="Salida 2 3 2 2 2 2 2" xfId="29432"/>
    <cellStyle name="Salida 2 3 2 2 2 3" xfId="29433"/>
    <cellStyle name="Salida 2 3 2 2 2 3 2" xfId="29434"/>
    <cellStyle name="Salida 2 3 2 2 2 4" xfId="29435"/>
    <cellStyle name="Salida 2 3 2 2 2 5" xfId="29436"/>
    <cellStyle name="Salida 2 3 2 2 3" xfId="29437"/>
    <cellStyle name="Salida 2 3 2 2 3 2" xfId="29438"/>
    <cellStyle name="Salida 2 3 2 2 4" xfId="29439"/>
    <cellStyle name="Salida 2 3 2 2 4 2" xfId="29440"/>
    <cellStyle name="Salida 2 3 2 2 5" xfId="29441"/>
    <cellStyle name="Salida 2 3 2 2 6" xfId="29442"/>
    <cellStyle name="Salida 2 3 2 3" xfId="29443"/>
    <cellStyle name="Salida 2 3 2 3 2" xfId="29444"/>
    <cellStyle name="Salida 2 3 2 3 2 2" xfId="29445"/>
    <cellStyle name="Salida 2 3 2 3 2 2 2" xfId="29446"/>
    <cellStyle name="Salida 2 3 2 3 2 3" xfId="29447"/>
    <cellStyle name="Salida 2 3 2 3 2 3 2" xfId="29448"/>
    <cellStyle name="Salida 2 3 2 3 2 4" xfId="29449"/>
    <cellStyle name="Salida 2 3 2 3 2 5" xfId="29450"/>
    <cellStyle name="Salida 2 3 2 3 3" xfId="29451"/>
    <cellStyle name="Salida 2 3 2 3 3 2" xfId="29452"/>
    <cellStyle name="Salida 2 3 2 3 4" xfId="29453"/>
    <cellStyle name="Salida 2 3 2 3 4 2" xfId="29454"/>
    <cellStyle name="Salida 2 3 2 3 5" xfId="29455"/>
    <cellStyle name="Salida 2 3 2 3 6" xfId="29456"/>
    <cellStyle name="Salida 2 3 2 4" xfId="29457"/>
    <cellStyle name="Salida 2 3 2 4 2" xfId="29458"/>
    <cellStyle name="Salida 2 3 2 4 2 2" xfId="29459"/>
    <cellStyle name="Salida 2 3 2 4 2 2 2" xfId="29460"/>
    <cellStyle name="Salida 2 3 2 4 2 3" xfId="29461"/>
    <cellStyle name="Salida 2 3 2 4 2 3 2" xfId="29462"/>
    <cellStyle name="Salida 2 3 2 4 2 4" xfId="29463"/>
    <cellStyle name="Salida 2 3 2 4 2 5" xfId="29464"/>
    <cellStyle name="Salida 2 3 2 4 3" xfId="29465"/>
    <cellStyle name="Salida 2 3 2 4 3 2" xfId="29466"/>
    <cellStyle name="Salida 2 3 2 4 4" xfId="29467"/>
    <cellStyle name="Salida 2 3 2 4 4 2" xfId="29468"/>
    <cellStyle name="Salida 2 3 2 4 5" xfId="29469"/>
    <cellStyle name="Salida 2 3 2 4 6" xfId="29470"/>
    <cellStyle name="Salida 2 3 2 5" xfId="29471"/>
    <cellStyle name="Salida 2 3 2 5 2" xfId="29472"/>
    <cellStyle name="Salida 2 3 2 5 2 2" xfId="29473"/>
    <cellStyle name="Salida 2 3 2 5 3" xfId="29474"/>
    <cellStyle name="Salida 2 3 2 5 3 2" xfId="29475"/>
    <cellStyle name="Salida 2 3 2 5 4" xfId="29476"/>
    <cellStyle name="Salida 2 3 2 5 5" xfId="29477"/>
    <cellStyle name="Salida 2 3 2 6" xfId="29478"/>
    <cellStyle name="Salida 2 3 2 6 2" xfId="29479"/>
    <cellStyle name="Salida 2 3 2 7" xfId="29480"/>
    <cellStyle name="Salida 2 3 2 7 2" xfId="29481"/>
    <cellStyle name="Salida 2 3 2 8" xfId="29482"/>
    <cellStyle name="Salida 2 3 2 9" xfId="29483"/>
    <cellStyle name="Salida 2 3 3" xfId="29484"/>
    <cellStyle name="Salida 2 3 3 2" xfId="29485"/>
    <cellStyle name="Salida 2 3 3 2 2" xfId="29486"/>
    <cellStyle name="Salida 2 3 3 2 2 2" xfId="29487"/>
    <cellStyle name="Salida 2 3 3 2 2 2 2" xfId="29488"/>
    <cellStyle name="Salida 2 3 3 2 2 3" xfId="29489"/>
    <cellStyle name="Salida 2 3 3 2 2 3 2" xfId="29490"/>
    <cellStyle name="Salida 2 3 3 2 2 4" xfId="29491"/>
    <cellStyle name="Salida 2 3 3 2 2 5" xfId="29492"/>
    <cellStyle name="Salida 2 3 3 2 3" xfId="29493"/>
    <cellStyle name="Salida 2 3 3 2 3 2" xfId="29494"/>
    <cellStyle name="Salida 2 3 3 2 4" xfId="29495"/>
    <cellStyle name="Salida 2 3 3 2 4 2" xfId="29496"/>
    <cellStyle name="Salida 2 3 3 2 5" xfId="29497"/>
    <cellStyle name="Salida 2 3 3 2 6" xfId="29498"/>
    <cellStyle name="Salida 2 3 3 3" xfId="29499"/>
    <cellStyle name="Salida 2 3 3 3 2" xfId="29500"/>
    <cellStyle name="Salida 2 3 3 3 2 2" xfId="29501"/>
    <cellStyle name="Salida 2 3 3 3 2 2 2" xfId="29502"/>
    <cellStyle name="Salida 2 3 3 3 2 3" xfId="29503"/>
    <cellStyle name="Salida 2 3 3 3 2 3 2" xfId="29504"/>
    <cellStyle name="Salida 2 3 3 3 2 4" xfId="29505"/>
    <cellStyle name="Salida 2 3 3 3 2 5" xfId="29506"/>
    <cellStyle name="Salida 2 3 3 3 3" xfId="29507"/>
    <cellStyle name="Salida 2 3 3 3 3 2" xfId="29508"/>
    <cellStyle name="Salida 2 3 3 3 4" xfId="29509"/>
    <cellStyle name="Salida 2 3 3 3 4 2" xfId="29510"/>
    <cellStyle name="Salida 2 3 3 3 5" xfId="29511"/>
    <cellStyle name="Salida 2 3 3 3 6" xfId="29512"/>
    <cellStyle name="Salida 2 3 3 4" xfId="29513"/>
    <cellStyle name="Salida 2 3 3 4 2" xfId="29514"/>
    <cellStyle name="Salida 2 3 3 4 2 2" xfId="29515"/>
    <cellStyle name="Salida 2 3 3 4 3" xfId="29516"/>
    <cellStyle name="Salida 2 3 3 4 3 2" xfId="29517"/>
    <cellStyle name="Salida 2 3 3 4 4" xfId="29518"/>
    <cellStyle name="Salida 2 3 3 4 5" xfId="29519"/>
    <cellStyle name="Salida 2 3 3 5" xfId="29520"/>
    <cellStyle name="Salida 2 3 3 5 2" xfId="29521"/>
    <cellStyle name="Salida 2 3 3 6" xfId="29522"/>
    <cellStyle name="Salida 2 3 3 6 2" xfId="29523"/>
    <cellStyle name="Salida 2 3 3 7" xfId="29524"/>
    <cellStyle name="Salida 2 3 3 8" xfId="29525"/>
    <cellStyle name="Salida 2 3 4" xfId="29526"/>
    <cellStyle name="Salida 2 3 4 2" xfId="29527"/>
    <cellStyle name="Salida 2 3 4 2 2" xfId="29528"/>
    <cellStyle name="Salida 2 3 4 2 2 2" xfId="29529"/>
    <cellStyle name="Salida 2 3 4 2 3" xfId="29530"/>
    <cellStyle name="Salida 2 3 4 2 3 2" xfId="29531"/>
    <cellStyle name="Salida 2 3 4 2 4" xfId="29532"/>
    <cellStyle name="Salida 2 3 4 2 5" xfId="29533"/>
    <cellStyle name="Salida 2 3 4 3" xfId="29534"/>
    <cellStyle name="Salida 2 3 4 3 2" xfId="29535"/>
    <cellStyle name="Salida 2 3 4 4" xfId="29536"/>
    <cellStyle name="Salida 2 3 4 4 2" xfId="29537"/>
    <cellStyle name="Salida 2 3 4 5" xfId="29538"/>
    <cellStyle name="Salida 2 3 4 6" xfId="29539"/>
    <cellStyle name="Salida 2 3 5" xfId="29540"/>
    <cellStyle name="Salida 2 3 5 2" xfId="29541"/>
    <cellStyle name="Salida 2 3 5 2 2" xfId="29542"/>
    <cellStyle name="Salida 2 3 5 2 2 2" xfId="29543"/>
    <cellStyle name="Salida 2 3 5 2 3" xfId="29544"/>
    <cellStyle name="Salida 2 3 5 2 3 2" xfId="29545"/>
    <cellStyle name="Salida 2 3 5 2 4" xfId="29546"/>
    <cellStyle name="Salida 2 3 5 2 5" xfId="29547"/>
    <cellStyle name="Salida 2 3 5 3" xfId="29548"/>
    <cellStyle name="Salida 2 3 5 3 2" xfId="29549"/>
    <cellStyle name="Salida 2 3 5 4" xfId="29550"/>
    <cellStyle name="Salida 2 3 5 4 2" xfId="29551"/>
    <cellStyle name="Salida 2 3 5 5" xfId="29552"/>
    <cellStyle name="Salida 2 3 5 6" xfId="29553"/>
    <cellStyle name="Salida 2 3 6" xfId="29554"/>
    <cellStyle name="Salida 2 3 6 2" xfId="29555"/>
    <cellStyle name="Salida 2 3 6 2 2" xfId="29556"/>
    <cellStyle name="Salida 2 3 6 2 2 2" xfId="29557"/>
    <cellStyle name="Salida 2 3 6 2 3" xfId="29558"/>
    <cellStyle name="Salida 2 3 6 2 3 2" xfId="29559"/>
    <cellStyle name="Salida 2 3 6 2 4" xfId="29560"/>
    <cellStyle name="Salida 2 3 6 2 5" xfId="29561"/>
    <cellStyle name="Salida 2 3 6 3" xfId="29562"/>
    <cellStyle name="Salida 2 3 6 3 2" xfId="29563"/>
    <cellStyle name="Salida 2 3 6 4" xfId="29564"/>
    <cellStyle name="Salida 2 3 6 4 2" xfId="29565"/>
    <cellStyle name="Salida 2 3 6 5" xfId="29566"/>
    <cellStyle name="Salida 2 3 6 6" xfId="29567"/>
    <cellStyle name="Salida 2 3 7" xfId="29568"/>
    <cellStyle name="Salida 2 3 7 2" xfId="29569"/>
    <cellStyle name="Salida 2 3 7 2 2" xfId="29570"/>
    <cellStyle name="Salida 2 3 7 3" xfId="29571"/>
    <cellStyle name="Salida 2 3 7 3 2" xfId="29572"/>
    <cellStyle name="Salida 2 3 7 4" xfId="29573"/>
    <cellStyle name="Salida 2 3 7 5" xfId="29574"/>
    <cellStyle name="Salida 2 3 8" xfId="29575"/>
    <cellStyle name="Salida 2 3 8 2" xfId="29576"/>
    <cellStyle name="Salida 2 3 9" xfId="29577"/>
    <cellStyle name="Salida 2 3 9 2" xfId="29578"/>
    <cellStyle name="Salida 2 4" xfId="29579"/>
    <cellStyle name="Salida 2 4 10" xfId="29580"/>
    <cellStyle name="Salida 2 4 2" xfId="29581"/>
    <cellStyle name="Salida 2 4 2 2" xfId="29582"/>
    <cellStyle name="Salida 2 4 2 2 2" xfId="29583"/>
    <cellStyle name="Salida 2 4 2 2 2 2" xfId="29584"/>
    <cellStyle name="Salida 2 4 2 2 2 2 2" xfId="29585"/>
    <cellStyle name="Salida 2 4 2 2 2 3" xfId="29586"/>
    <cellStyle name="Salida 2 4 2 2 2 3 2" xfId="29587"/>
    <cellStyle name="Salida 2 4 2 2 2 4" xfId="29588"/>
    <cellStyle name="Salida 2 4 2 2 2 5" xfId="29589"/>
    <cellStyle name="Salida 2 4 2 2 3" xfId="29590"/>
    <cellStyle name="Salida 2 4 2 2 3 2" xfId="29591"/>
    <cellStyle name="Salida 2 4 2 2 4" xfId="29592"/>
    <cellStyle name="Salida 2 4 2 2 4 2" xfId="29593"/>
    <cellStyle name="Salida 2 4 2 2 5" xfId="29594"/>
    <cellStyle name="Salida 2 4 2 2 6" xfId="29595"/>
    <cellStyle name="Salida 2 4 2 3" xfId="29596"/>
    <cellStyle name="Salida 2 4 2 3 2" xfId="29597"/>
    <cellStyle name="Salida 2 4 2 3 2 2" xfId="29598"/>
    <cellStyle name="Salida 2 4 2 3 2 2 2" xfId="29599"/>
    <cellStyle name="Salida 2 4 2 3 2 3" xfId="29600"/>
    <cellStyle name="Salida 2 4 2 3 2 3 2" xfId="29601"/>
    <cellStyle name="Salida 2 4 2 3 2 4" xfId="29602"/>
    <cellStyle name="Salida 2 4 2 3 2 5" xfId="29603"/>
    <cellStyle name="Salida 2 4 2 3 3" xfId="29604"/>
    <cellStyle name="Salida 2 4 2 3 3 2" xfId="29605"/>
    <cellStyle name="Salida 2 4 2 3 4" xfId="29606"/>
    <cellStyle name="Salida 2 4 2 3 4 2" xfId="29607"/>
    <cellStyle name="Salida 2 4 2 3 5" xfId="29608"/>
    <cellStyle name="Salida 2 4 2 3 6" xfId="29609"/>
    <cellStyle name="Salida 2 4 2 4" xfId="29610"/>
    <cellStyle name="Salida 2 4 2 4 2" xfId="29611"/>
    <cellStyle name="Salida 2 4 2 4 2 2" xfId="29612"/>
    <cellStyle name="Salida 2 4 2 4 2 2 2" xfId="29613"/>
    <cellStyle name="Salida 2 4 2 4 2 3" xfId="29614"/>
    <cellStyle name="Salida 2 4 2 4 2 3 2" xfId="29615"/>
    <cellStyle name="Salida 2 4 2 4 2 4" xfId="29616"/>
    <cellStyle name="Salida 2 4 2 4 2 5" xfId="29617"/>
    <cellStyle name="Salida 2 4 2 4 3" xfId="29618"/>
    <cellStyle name="Salida 2 4 2 4 3 2" xfId="29619"/>
    <cellStyle name="Salida 2 4 2 4 4" xfId="29620"/>
    <cellStyle name="Salida 2 4 2 4 4 2" xfId="29621"/>
    <cellStyle name="Salida 2 4 2 4 5" xfId="29622"/>
    <cellStyle name="Salida 2 4 2 4 6" xfId="29623"/>
    <cellStyle name="Salida 2 4 2 5" xfId="29624"/>
    <cellStyle name="Salida 2 4 2 5 2" xfId="29625"/>
    <cellStyle name="Salida 2 4 2 5 2 2" xfId="29626"/>
    <cellStyle name="Salida 2 4 2 5 3" xfId="29627"/>
    <cellStyle name="Salida 2 4 2 5 3 2" xfId="29628"/>
    <cellStyle name="Salida 2 4 2 5 4" xfId="29629"/>
    <cellStyle name="Salida 2 4 2 5 5" xfId="29630"/>
    <cellStyle name="Salida 2 4 2 6" xfId="29631"/>
    <cellStyle name="Salida 2 4 2 6 2" xfId="29632"/>
    <cellStyle name="Salida 2 4 2 7" xfId="29633"/>
    <cellStyle name="Salida 2 4 2 7 2" xfId="29634"/>
    <cellStyle name="Salida 2 4 2 8" xfId="29635"/>
    <cellStyle name="Salida 2 4 2 9" xfId="29636"/>
    <cellStyle name="Salida 2 4 3" xfId="29637"/>
    <cellStyle name="Salida 2 4 3 2" xfId="29638"/>
    <cellStyle name="Salida 2 4 3 2 2" xfId="29639"/>
    <cellStyle name="Salida 2 4 3 2 2 2" xfId="29640"/>
    <cellStyle name="Salida 2 4 3 2 2 2 2" xfId="29641"/>
    <cellStyle name="Salida 2 4 3 2 2 3" xfId="29642"/>
    <cellStyle name="Salida 2 4 3 2 2 3 2" xfId="29643"/>
    <cellStyle name="Salida 2 4 3 2 2 4" xfId="29644"/>
    <cellStyle name="Salida 2 4 3 2 2 5" xfId="29645"/>
    <cellStyle name="Salida 2 4 3 2 3" xfId="29646"/>
    <cellStyle name="Salida 2 4 3 2 3 2" xfId="29647"/>
    <cellStyle name="Salida 2 4 3 2 4" xfId="29648"/>
    <cellStyle name="Salida 2 4 3 2 4 2" xfId="29649"/>
    <cellStyle name="Salida 2 4 3 2 5" xfId="29650"/>
    <cellStyle name="Salida 2 4 3 2 6" xfId="29651"/>
    <cellStyle name="Salida 2 4 3 3" xfId="29652"/>
    <cellStyle name="Salida 2 4 3 3 2" xfId="29653"/>
    <cellStyle name="Salida 2 4 3 3 2 2" xfId="29654"/>
    <cellStyle name="Salida 2 4 3 3 2 2 2" xfId="29655"/>
    <cellStyle name="Salida 2 4 3 3 2 3" xfId="29656"/>
    <cellStyle name="Salida 2 4 3 3 2 3 2" xfId="29657"/>
    <cellStyle name="Salida 2 4 3 3 2 4" xfId="29658"/>
    <cellStyle name="Salida 2 4 3 3 2 5" xfId="29659"/>
    <cellStyle name="Salida 2 4 3 3 3" xfId="29660"/>
    <cellStyle name="Salida 2 4 3 3 3 2" xfId="29661"/>
    <cellStyle name="Salida 2 4 3 3 4" xfId="29662"/>
    <cellStyle name="Salida 2 4 3 3 4 2" xfId="29663"/>
    <cellStyle name="Salida 2 4 3 3 5" xfId="29664"/>
    <cellStyle name="Salida 2 4 3 3 6" xfId="29665"/>
    <cellStyle name="Salida 2 4 3 4" xfId="29666"/>
    <cellStyle name="Salida 2 4 3 4 2" xfId="29667"/>
    <cellStyle name="Salida 2 4 3 4 2 2" xfId="29668"/>
    <cellStyle name="Salida 2 4 3 4 3" xfId="29669"/>
    <cellStyle name="Salida 2 4 3 4 3 2" xfId="29670"/>
    <cellStyle name="Salida 2 4 3 4 4" xfId="29671"/>
    <cellStyle name="Salida 2 4 3 4 5" xfId="29672"/>
    <cellStyle name="Salida 2 4 3 5" xfId="29673"/>
    <cellStyle name="Salida 2 4 3 5 2" xfId="29674"/>
    <cellStyle name="Salida 2 4 3 6" xfId="29675"/>
    <cellStyle name="Salida 2 4 3 6 2" xfId="29676"/>
    <cellStyle name="Salida 2 4 3 7" xfId="29677"/>
    <cellStyle name="Salida 2 4 3 8" xfId="29678"/>
    <cellStyle name="Salida 2 4 4" xfId="29679"/>
    <cellStyle name="Salida 2 4 4 2" xfId="29680"/>
    <cellStyle name="Salida 2 4 4 2 2" xfId="29681"/>
    <cellStyle name="Salida 2 4 4 2 2 2" xfId="29682"/>
    <cellStyle name="Salida 2 4 4 2 3" xfId="29683"/>
    <cellStyle name="Salida 2 4 4 2 3 2" xfId="29684"/>
    <cellStyle name="Salida 2 4 4 2 4" xfId="29685"/>
    <cellStyle name="Salida 2 4 4 2 5" xfId="29686"/>
    <cellStyle name="Salida 2 4 4 3" xfId="29687"/>
    <cellStyle name="Salida 2 4 4 3 2" xfId="29688"/>
    <cellStyle name="Salida 2 4 4 4" xfId="29689"/>
    <cellStyle name="Salida 2 4 4 4 2" xfId="29690"/>
    <cellStyle name="Salida 2 4 4 5" xfId="29691"/>
    <cellStyle name="Salida 2 4 4 6" xfId="29692"/>
    <cellStyle name="Salida 2 4 5" xfId="29693"/>
    <cellStyle name="Salida 2 4 5 2" xfId="29694"/>
    <cellStyle name="Salida 2 4 5 2 2" xfId="29695"/>
    <cellStyle name="Salida 2 4 5 2 2 2" xfId="29696"/>
    <cellStyle name="Salida 2 4 5 2 3" xfId="29697"/>
    <cellStyle name="Salida 2 4 5 2 3 2" xfId="29698"/>
    <cellStyle name="Salida 2 4 5 2 4" xfId="29699"/>
    <cellStyle name="Salida 2 4 5 2 5" xfId="29700"/>
    <cellStyle name="Salida 2 4 5 3" xfId="29701"/>
    <cellStyle name="Salida 2 4 5 3 2" xfId="29702"/>
    <cellStyle name="Salida 2 4 5 4" xfId="29703"/>
    <cellStyle name="Salida 2 4 5 4 2" xfId="29704"/>
    <cellStyle name="Salida 2 4 5 5" xfId="29705"/>
    <cellStyle name="Salida 2 4 5 6" xfId="29706"/>
    <cellStyle name="Salida 2 4 6" xfId="29707"/>
    <cellStyle name="Salida 2 4 6 2" xfId="29708"/>
    <cellStyle name="Salida 2 4 6 2 2" xfId="29709"/>
    <cellStyle name="Salida 2 4 6 2 2 2" xfId="29710"/>
    <cellStyle name="Salida 2 4 6 2 3" xfId="29711"/>
    <cellStyle name="Salida 2 4 6 2 3 2" xfId="29712"/>
    <cellStyle name="Salida 2 4 6 2 4" xfId="29713"/>
    <cellStyle name="Salida 2 4 6 2 5" xfId="29714"/>
    <cellStyle name="Salida 2 4 6 3" xfId="29715"/>
    <cellStyle name="Salida 2 4 6 3 2" xfId="29716"/>
    <cellStyle name="Salida 2 4 6 4" xfId="29717"/>
    <cellStyle name="Salida 2 4 6 4 2" xfId="29718"/>
    <cellStyle name="Salida 2 4 6 5" xfId="29719"/>
    <cellStyle name="Salida 2 4 6 6" xfId="29720"/>
    <cellStyle name="Salida 2 4 7" xfId="29721"/>
    <cellStyle name="Salida 2 4 7 2" xfId="29722"/>
    <cellStyle name="Salida 2 4 7 2 2" xfId="29723"/>
    <cellStyle name="Salida 2 4 7 3" xfId="29724"/>
    <cellStyle name="Salida 2 4 7 3 2" xfId="29725"/>
    <cellStyle name="Salida 2 4 7 4" xfId="29726"/>
    <cellStyle name="Salida 2 4 7 5" xfId="29727"/>
    <cellStyle name="Salida 2 4 8" xfId="29728"/>
    <cellStyle name="Salida 2 4 8 2" xfId="29729"/>
    <cellStyle name="Salida 2 4 9" xfId="29730"/>
    <cellStyle name="Salida 2 4 9 2" xfId="29731"/>
    <cellStyle name="Salida 2 5" xfId="29732"/>
    <cellStyle name="Salida 2 5 10" xfId="29733"/>
    <cellStyle name="Salida 2 5 11" xfId="29734"/>
    <cellStyle name="Salida 2 5 2" xfId="29735"/>
    <cellStyle name="Salida 2 5 2 2" xfId="29736"/>
    <cellStyle name="Salida 2 5 2 2 2" xfId="29737"/>
    <cellStyle name="Salida 2 5 2 2 2 2" xfId="29738"/>
    <cellStyle name="Salida 2 5 2 2 2 2 2" xfId="29739"/>
    <cellStyle name="Salida 2 5 2 2 2 3" xfId="29740"/>
    <cellStyle name="Salida 2 5 2 2 2 3 2" xfId="29741"/>
    <cellStyle name="Salida 2 5 2 2 2 4" xfId="29742"/>
    <cellStyle name="Salida 2 5 2 2 2 5" xfId="29743"/>
    <cellStyle name="Salida 2 5 2 2 3" xfId="29744"/>
    <cellStyle name="Salida 2 5 2 2 3 2" xfId="29745"/>
    <cellStyle name="Salida 2 5 2 2 4" xfId="29746"/>
    <cellStyle name="Salida 2 5 2 2 4 2" xfId="29747"/>
    <cellStyle name="Salida 2 5 2 2 5" xfId="29748"/>
    <cellStyle name="Salida 2 5 2 2 6" xfId="29749"/>
    <cellStyle name="Salida 2 5 2 3" xfId="29750"/>
    <cellStyle name="Salida 2 5 2 3 2" xfId="29751"/>
    <cellStyle name="Salida 2 5 2 3 2 2" xfId="29752"/>
    <cellStyle name="Salida 2 5 2 3 2 2 2" xfId="29753"/>
    <cellStyle name="Salida 2 5 2 3 2 3" xfId="29754"/>
    <cellStyle name="Salida 2 5 2 3 2 3 2" xfId="29755"/>
    <cellStyle name="Salida 2 5 2 3 2 4" xfId="29756"/>
    <cellStyle name="Salida 2 5 2 3 2 5" xfId="29757"/>
    <cellStyle name="Salida 2 5 2 3 3" xfId="29758"/>
    <cellStyle name="Salida 2 5 2 3 3 2" xfId="29759"/>
    <cellStyle name="Salida 2 5 2 3 4" xfId="29760"/>
    <cellStyle name="Salida 2 5 2 3 4 2" xfId="29761"/>
    <cellStyle name="Salida 2 5 2 3 5" xfId="29762"/>
    <cellStyle name="Salida 2 5 2 3 6" xfId="29763"/>
    <cellStyle name="Salida 2 5 2 4" xfId="29764"/>
    <cellStyle name="Salida 2 5 2 4 2" xfId="29765"/>
    <cellStyle name="Salida 2 5 2 4 2 2" xfId="29766"/>
    <cellStyle name="Salida 2 5 2 4 2 2 2" xfId="29767"/>
    <cellStyle name="Salida 2 5 2 4 2 3" xfId="29768"/>
    <cellStyle name="Salida 2 5 2 4 2 3 2" xfId="29769"/>
    <cellStyle name="Salida 2 5 2 4 2 4" xfId="29770"/>
    <cellStyle name="Salida 2 5 2 4 2 5" xfId="29771"/>
    <cellStyle name="Salida 2 5 2 4 3" xfId="29772"/>
    <cellStyle name="Salida 2 5 2 4 3 2" xfId="29773"/>
    <cellStyle name="Salida 2 5 2 4 4" xfId="29774"/>
    <cellStyle name="Salida 2 5 2 4 4 2" xfId="29775"/>
    <cellStyle name="Salida 2 5 2 4 5" xfId="29776"/>
    <cellStyle name="Salida 2 5 2 4 6" xfId="29777"/>
    <cellStyle name="Salida 2 5 2 5" xfId="29778"/>
    <cellStyle name="Salida 2 5 2 5 2" xfId="29779"/>
    <cellStyle name="Salida 2 5 2 5 2 2" xfId="29780"/>
    <cellStyle name="Salida 2 5 2 5 3" xfId="29781"/>
    <cellStyle name="Salida 2 5 2 5 3 2" xfId="29782"/>
    <cellStyle name="Salida 2 5 2 5 4" xfId="29783"/>
    <cellStyle name="Salida 2 5 2 5 5" xfId="29784"/>
    <cellStyle name="Salida 2 5 2 6" xfId="29785"/>
    <cellStyle name="Salida 2 5 2 6 2" xfId="29786"/>
    <cellStyle name="Salida 2 5 2 7" xfId="29787"/>
    <cellStyle name="Salida 2 5 2 7 2" xfId="29788"/>
    <cellStyle name="Salida 2 5 2 8" xfId="29789"/>
    <cellStyle name="Salida 2 5 2 9" xfId="29790"/>
    <cellStyle name="Salida 2 5 3" xfId="29791"/>
    <cellStyle name="Salida 2 5 3 2" xfId="29792"/>
    <cellStyle name="Salida 2 5 3 2 2" xfId="29793"/>
    <cellStyle name="Salida 2 5 3 2 2 2" xfId="29794"/>
    <cellStyle name="Salida 2 5 3 2 3" xfId="29795"/>
    <cellStyle name="Salida 2 5 3 2 3 2" xfId="29796"/>
    <cellStyle name="Salida 2 5 3 2 4" xfId="29797"/>
    <cellStyle name="Salida 2 5 3 2 5" xfId="29798"/>
    <cellStyle name="Salida 2 5 3 3" xfId="29799"/>
    <cellStyle name="Salida 2 5 3 3 2" xfId="29800"/>
    <cellStyle name="Salida 2 5 3 4" xfId="29801"/>
    <cellStyle name="Salida 2 5 3 4 2" xfId="29802"/>
    <cellStyle name="Salida 2 5 3 5" xfId="29803"/>
    <cellStyle name="Salida 2 5 3 6" xfId="29804"/>
    <cellStyle name="Salida 2 5 4" xfId="29805"/>
    <cellStyle name="Salida 2 5 4 2" xfId="29806"/>
    <cellStyle name="Salida 2 5 4 2 2" xfId="29807"/>
    <cellStyle name="Salida 2 5 4 2 2 2" xfId="29808"/>
    <cellStyle name="Salida 2 5 4 2 3" xfId="29809"/>
    <cellStyle name="Salida 2 5 4 2 3 2" xfId="29810"/>
    <cellStyle name="Salida 2 5 4 2 4" xfId="29811"/>
    <cellStyle name="Salida 2 5 4 2 5" xfId="29812"/>
    <cellStyle name="Salida 2 5 4 3" xfId="29813"/>
    <cellStyle name="Salida 2 5 4 3 2" xfId="29814"/>
    <cellStyle name="Salida 2 5 4 4" xfId="29815"/>
    <cellStyle name="Salida 2 5 4 4 2" xfId="29816"/>
    <cellStyle name="Salida 2 5 4 5" xfId="29817"/>
    <cellStyle name="Salida 2 5 4 6" xfId="29818"/>
    <cellStyle name="Salida 2 5 5" xfId="29819"/>
    <cellStyle name="Salida 2 5 5 2" xfId="29820"/>
    <cellStyle name="Salida 2 5 5 2 2" xfId="29821"/>
    <cellStyle name="Salida 2 5 5 2 2 2" xfId="29822"/>
    <cellStyle name="Salida 2 5 5 2 3" xfId="29823"/>
    <cellStyle name="Salida 2 5 5 2 3 2" xfId="29824"/>
    <cellStyle name="Salida 2 5 5 2 4" xfId="29825"/>
    <cellStyle name="Salida 2 5 5 2 5" xfId="29826"/>
    <cellStyle name="Salida 2 5 5 3" xfId="29827"/>
    <cellStyle name="Salida 2 5 5 3 2" xfId="29828"/>
    <cellStyle name="Salida 2 5 5 4" xfId="29829"/>
    <cellStyle name="Salida 2 5 5 4 2" xfId="29830"/>
    <cellStyle name="Salida 2 5 5 5" xfId="29831"/>
    <cellStyle name="Salida 2 5 5 6" xfId="29832"/>
    <cellStyle name="Salida 2 5 6" xfId="29833"/>
    <cellStyle name="Salida 2 5 6 2" xfId="29834"/>
    <cellStyle name="Salida 2 5 6 2 2" xfId="29835"/>
    <cellStyle name="Salida 2 5 6 2 2 2" xfId="29836"/>
    <cellStyle name="Salida 2 5 6 2 3" xfId="29837"/>
    <cellStyle name="Salida 2 5 6 2 3 2" xfId="29838"/>
    <cellStyle name="Salida 2 5 6 2 4" xfId="29839"/>
    <cellStyle name="Salida 2 5 6 2 5" xfId="29840"/>
    <cellStyle name="Salida 2 5 6 3" xfId="29841"/>
    <cellStyle name="Salida 2 5 6 3 2" xfId="29842"/>
    <cellStyle name="Salida 2 5 6 4" xfId="29843"/>
    <cellStyle name="Salida 2 5 6 4 2" xfId="29844"/>
    <cellStyle name="Salida 2 5 6 5" xfId="29845"/>
    <cellStyle name="Salida 2 5 6 6" xfId="29846"/>
    <cellStyle name="Salida 2 5 7" xfId="29847"/>
    <cellStyle name="Salida 2 5 7 2" xfId="29848"/>
    <cellStyle name="Salida 2 5 7 2 2" xfId="29849"/>
    <cellStyle name="Salida 2 5 7 3" xfId="29850"/>
    <cellStyle name="Salida 2 5 7 3 2" xfId="29851"/>
    <cellStyle name="Salida 2 5 7 4" xfId="29852"/>
    <cellStyle name="Salida 2 5 7 5" xfId="29853"/>
    <cellStyle name="Salida 2 5 8" xfId="29854"/>
    <cellStyle name="Salida 2 5 8 2" xfId="29855"/>
    <cellStyle name="Salida 2 5 9" xfId="29856"/>
    <cellStyle name="Salida 2 5 9 2" xfId="29857"/>
    <cellStyle name="Salida 2 6" xfId="29858"/>
    <cellStyle name="Salida 2 6 2" xfId="29859"/>
    <cellStyle name="Salida 2 6 2 2" xfId="29860"/>
    <cellStyle name="Salida 2 6 2 2 2" xfId="29861"/>
    <cellStyle name="Salida 2 6 2 2 2 2" xfId="29862"/>
    <cellStyle name="Salida 2 6 2 2 3" xfId="29863"/>
    <cellStyle name="Salida 2 6 2 2 3 2" xfId="29864"/>
    <cellStyle name="Salida 2 6 2 2 4" xfId="29865"/>
    <cellStyle name="Salida 2 6 2 2 5" xfId="29866"/>
    <cellStyle name="Salida 2 6 2 3" xfId="29867"/>
    <cellStyle name="Salida 2 6 2 3 2" xfId="29868"/>
    <cellStyle name="Salida 2 6 2 4" xfId="29869"/>
    <cellStyle name="Salida 2 6 2 4 2" xfId="29870"/>
    <cellStyle name="Salida 2 6 2 5" xfId="29871"/>
    <cellStyle name="Salida 2 6 2 6" xfId="29872"/>
    <cellStyle name="Salida 2 6 3" xfId="29873"/>
    <cellStyle name="Salida 2 6 3 2" xfId="29874"/>
    <cellStyle name="Salida 2 6 3 2 2" xfId="29875"/>
    <cellStyle name="Salida 2 6 3 2 2 2" xfId="29876"/>
    <cellStyle name="Salida 2 6 3 2 3" xfId="29877"/>
    <cellStyle name="Salida 2 6 3 2 3 2" xfId="29878"/>
    <cellStyle name="Salida 2 6 3 2 4" xfId="29879"/>
    <cellStyle name="Salida 2 6 3 2 5" xfId="29880"/>
    <cellStyle name="Salida 2 6 3 3" xfId="29881"/>
    <cellStyle name="Salida 2 6 3 3 2" xfId="29882"/>
    <cellStyle name="Salida 2 6 3 4" xfId="29883"/>
    <cellStyle name="Salida 2 6 3 4 2" xfId="29884"/>
    <cellStyle name="Salida 2 6 3 5" xfId="29885"/>
    <cellStyle name="Salida 2 6 3 6" xfId="29886"/>
    <cellStyle name="Salida 2 6 4" xfId="29887"/>
    <cellStyle name="Salida 2 6 4 2" xfId="29888"/>
    <cellStyle name="Salida 2 6 4 2 2" xfId="29889"/>
    <cellStyle name="Salida 2 6 4 2 2 2" xfId="29890"/>
    <cellStyle name="Salida 2 6 4 2 3" xfId="29891"/>
    <cellStyle name="Salida 2 6 4 2 3 2" xfId="29892"/>
    <cellStyle name="Salida 2 6 4 2 4" xfId="29893"/>
    <cellStyle name="Salida 2 6 4 2 5" xfId="29894"/>
    <cellStyle name="Salida 2 6 4 3" xfId="29895"/>
    <cellStyle name="Salida 2 6 4 3 2" xfId="29896"/>
    <cellStyle name="Salida 2 6 4 4" xfId="29897"/>
    <cellStyle name="Salida 2 6 4 4 2" xfId="29898"/>
    <cellStyle name="Salida 2 6 4 5" xfId="29899"/>
    <cellStyle name="Salida 2 6 4 6" xfId="29900"/>
    <cellStyle name="Salida 2 6 5" xfId="29901"/>
    <cellStyle name="Salida 2 6 5 2" xfId="29902"/>
    <cellStyle name="Salida 2 6 5 2 2" xfId="29903"/>
    <cellStyle name="Salida 2 6 5 3" xfId="29904"/>
    <cellStyle name="Salida 2 6 5 3 2" xfId="29905"/>
    <cellStyle name="Salida 2 6 5 4" xfId="29906"/>
    <cellStyle name="Salida 2 6 5 5" xfId="29907"/>
    <cellStyle name="Salida 2 6 6" xfId="29908"/>
    <cellStyle name="Salida 2 6 6 2" xfId="29909"/>
    <cellStyle name="Salida 2 6 7" xfId="29910"/>
    <cellStyle name="Salida 2 6 7 2" xfId="29911"/>
    <cellStyle name="Salida 2 6 8" xfId="29912"/>
    <cellStyle name="Salida 2 6 9" xfId="29913"/>
    <cellStyle name="Salida 2 7" xfId="29914"/>
    <cellStyle name="Salida 2 7 2" xfId="29915"/>
    <cellStyle name="Salida 2 7 2 2" xfId="29916"/>
    <cellStyle name="Salida 2 7 2 2 2" xfId="29917"/>
    <cellStyle name="Salida 2 7 2 3" xfId="29918"/>
    <cellStyle name="Salida 2 7 2 3 2" xfId="29919"/>
    <cellStyle name="Salida 2 7 2 4" xfId="29920"/>
    <cellStyle name="Salida 2 7 2 5" xfId="29921"/>
    <cellStyle name="Salida 2 7 3" xfId="29922"/>
    <cellStyle name="Salida 2 7 3 2" xfId="29923"/>
    <cellStyle name="Salida 2 7 4" xfId="29924"/>
    <cellStyle name="Salida 2 7 4 2" xfId="29925"/>
    <cellStyle name="Salida 2 7 5" xfId="29926"/>
    <cellStyle name="Salida 2 7 6" xfId="29927"/>
    <cellStyle name="Salida 2 8" xfId="29928"/>
    <cellStyle name="Salida 2 8 2" xfId="29929"/>
    <cellStyle name="Salida 2 8 2 2" xfId="29930"/>
    <cellStyle name="Salida 2 8 2 2 2" xfId="29931"/>
    <cellStyle name="Salida 2 8 2 3" xfId="29932"/>
    <cellStyle name="Salida 2 8 2 3 2" xfId="29933"/>
    <cellStyle name="Salida 2 8 2 4" xfId="29934"/>
    <cellStyle name="Salida 2 8 2 5" xfId="29935"/>
    <cellStyle name="Salida 2 8 3" xfId="29936"/>
    <cellStyle name="Salida 2 8 3 2" xfId="29937"/>
    <cellStyle name="Salida 2 8 4" xfId="29938"/>
    <cellStyle name="Salida 2 8 4 2" xfId="29939"/>
    <cellStyle name="Salida 2 8 5" xfId="29940"/>
    <cellStyle name="Salida 2 8 6" xfId="29941"/>
    <cellStyle name="Salida 2 9" xfId="29942"/>
    <cellStyle name="Salida 2 9 2" xfId="29943"/>
    <cellStyle name="Salida 2 9 2 2" xfId="29944"/>
    <cellStyle name="Salida 2 9 2 2 2" xfId="29945"/>
    <cellStyle name="Salida 2 9 2 3" xfId="29946"/>
    <cellStyle name="Salida 2 9 2 3 2" xfId="29947"/>
    <cellStyle name="Salida 2 9 2 4" xfId="29948"/>
    <cellStyle name="Salida 2 9 2 5" xfId="29949"/>
    <cellStyle name="Salida 2 9 3" xfId="29950"/>
    <cellStyle name="Salida 2 9 3 2" xfId="29951"/>
    <cellStyle name="Salida 2 9 4" xfId="29952"/>
    <cellStyle name="Salida 2 9 4 2" xfId="29953"/>
    <cellStyle name="Salida 2 9 5" xfId="29954"/>
    <cellStyle name="Salida 2 9 6" xfId="29955"/>
    <cellStyle name="Salida 20" xfId="29956"/>
    <cellStyle name="Salida 20 2" xfId="29957"/>
    <cellStyle name="Salida 20 2 2" xfId="29958"/>
    <cellStyle name="Salida 20 3" xfId="29959"/>
    <cellStyle name="Salida 20 3 2" xfId="29960"/>
    <cellStyle name="Salida 20 4" xfId="29961"/>
    <cellStyle name="Salida 20 5" xfId="29962"/>
    <cellStyle name="Salida 21" xfId="29963"/>
    <cellStyle name="Salida 21 2" xfId="29964"/>
    <cellStyle name="Salida 21 2 2" xfId="29965"/>
    <cellStyle name="Salida 21 3" xfId="29966"/>
    <cellStyle name="Salida 21 3 2" xfId="29967"/>
    <cellStyle name="Salida 21 4" xfId="29968"/>
    <cellStyle name="Salida 21 5" xfId="29969"/>
    <cellStyle name="Salida 22" xfId="29970"/>
    <cellStyle name="Salida 22 2" xfId="29971"/>
    <cellStyle name="Salida 22 2 2" xfId="29972"/>
    <cellStyle name="Salida 22 3" xfId="29973"/>
    <cellStyle name="Salida 22 3 2" xfId="29974"/>
    <cellStyle name="Salida 22 4" xfId="29975"/>
    <cellStyle name="Salida 22 5" xfId="29976"/>
    <cellStyle name="Salida 23" xfId="29977"/>
    <cellStyle name="Salida 23 2" xfId="29978"/>
    <cellStyle name="Salida 23 2 2" xfId="29979"/>
    <cellStyle name="Salida 23 3" xfId="29980"/>
    <cellStyle name="Salida 23 3 2" xfId="29981"/>
    <cellStyle name="Salida 23 4" xfId="29982"/>
    <cellStyle name="Salida 23 5" xfId="29983"/>
    <cellStyle name="Salida 24" xfId="29984"/>
    <cellStyle name="Salida 25" xfId="29985"/>
    <cellStyle name="Salida 3" xfId="29986"/>
    <cellStyle name="Salida 3 10" xfId="29987"/>
    <cellStyle name="Salida 3 10 2" xfId="29988"/>
    <cellStyle name="Salida 3 10 2 2" xfId="29989"/>
    <cellStyle name="Salida 3 10 3" xfId="29990"/>
    <cellStyle name="Salida 3 10 3 2" xfId="29991"/>
    <cellStyle name="Salida 3 10 4" xfId="29992"/>
    <cellStyle name="Salida 3 10 5" xfId="29993"/>
    <cellStyle name="Salida 3 11" xfId="29994"/>
    <cellStyle name="Salida 3 11 2" xfId="29995"/>
    <cellStyle name="Salida 3 11 2 2" xfId="29996"/>
    <cellStyle name="Salida 3 11 3" xfId="29997"/>
    <cellStyle name="Salida 3 11 3 2" xfId="29998"/>
    <cellStyle name="Salida 3 11 4" xfId="29999"/>
    <cellStyle name="Salida 3 11 5" xfId="30000"/>
    <cellStyle name="Salida 3 12" xfId="30001"/>
    <cellStyle name="Salida 3 12 2" xfId="30002"/>
    <cellStyle name="Salida 3 12 2 2" xfId="30003"/>
    <cellStyle name="Salida 3 12 3" xfId="30004"/>
    <cellStyle name="Salida 3 12 3 2" xfId="30005"/>
    <cellStyle name="Salida 3 12 4" xfId="30006"/>
    <cellStyle name="Salida 3 12 5" xfId="30007"/>
    <cellStyle name="Salida 3 13" xfId="30008"/>
    <cellStyle name="Salida 3 13 2" xfId="30009"/>
    <cellStyle name="Salida 3 13 2 2" xfId="30010"/>
    <cellStyle name="Salida 3 13 3" xfId="30011"/>
    <cellStyle name="Salida 3 13 3 2" xfId="30012"/>
    <cellStyle name="Salida 3 13 4" xfId="30013"/>
    <cellStyle name="Salida 3 13 5" xfId="30014"/>
    <cellStyle name="Salida 3 14" xfId="30015"/>
    <cellStyle name="Salida 3 14 2" xfId="30016"/>
    <cellStyle name="Salida 3 14 2 2" xfId="30017"/>
    <cellStyle name="Salida 3 14 3" xfId="30018"/>
    <cellStyle name="Salida 3 14 3 2" xfId="30019"/>
    <cellStyle name="Salida 3 14 4" xfId="30020"/>
    <cellStyle name="Salida 3 14 5" xfId="30021"/>
    <cellStyle name="Salida 3 15" xfId="30022"/>
    <cellStyle name="Salida 3 15 2" xfId="30023"/>
    <cellStyle name="Salida 3 15 2 2" xfId="30024"/>
    <cellStyle name="Salida 3 15 3" xfId="30025"/>
    <cellStyle name="Salida 3 15 3 2" xfId="30026"/>
    <cellStyle name="Salida 3 15 4" xfId="30027"/>
    <cellStyle name="Salida 3 15 5" xfId="30028"/>
    <cellStyle name="Salida 3 16" xfId="30029"/>
    <cellStyle name="Salida 3 16 2" xfId="30030"/>
    <cellStyle name="Salida 3 16 2 2" xfId="30031"/>
    <cellStyle name="Salida 3 16 3" xfId="30032"/>
    <cellStyle name="Salida 3 16 3 2" xfId="30033"/>
    <cellStyle name="Salida 3 16 4" xfId="30034"/>
    <cellStyle name="Salida 3 16 5" xfId="30035"/>
    <cellStyle name="Salida 3 17" xfId="30036"/>
    <cellStyle name="Salida 3 17 2" xfId="30037"/>
    <cellStyle name="Salida 3 17 2 2" xfId="30038"/>
    <cellStyle name="Salida 3 17 3" xfId="30039"/>
    <cellStyle name="Salida 3 17 3 2" xfId="30040"/>
    <cellStyle name="Salida 3 17 4" xfId="30041"/>
    <cellStyle name="Salida 3 17 5" xfId="30042"/>
    <cellStyle name="Salida 3 18" xfId="30043"/>
    <cellStyle name="Salida 3 18 2" xfId="30044"/>
    <cellStyle name="Salida 3 18 2 2" xfId="30045"/>
    <cellStyle name="Salida 3 18 3" xfId="30046"/>
    <cellStyle name="Salida 3 18 3 2" xfId="30047"/>
    <cellStyle name="Salida 3 18 4" xfId="30048"/>
    <cellStyle name="Salida 3 18 5" xfId="30049"/>
    <cellStyle name="Salida 3 19" xfId="30050"/>
    <cellStyle name="Salida 3 19 2" xfId="30051"/>
    <cellStyle name="Salida 3 19 2 2" xfId="30052"/>
    <cellStyle name="Salida 3 19 3" xfId="30053"/>
    <cellStyle name="Salida 3 19 3 2" xfId="30054"/>
    <cellStyle name="Salida 3 19 4" xfId="30055"/>
    <cellStyle name="Salida 3 19 5" xfId="30056"/>
    <cellStyle name="Salida 3 2" xfId="30057"/>
    <cellStyle name="Salida 3 2 10" xfId="30058"/>
    <cellStyle name="Salida 3 2 2" xfId="30059"/>
    <cellStyle name="Salida 3 2 2 2" xfId="30060"/>
    <cellStyle name="Salida 3 2 2 2 2" xfId="30061"/>
    <cellStyle name="Salida 3 2 2 2 2 2" xfId="30062"/>
    <cellStyle name="Salida 3 2 2 2 2 2 2" xfId="30063"/>
    <cellStyle name="Salida 3 2 2 2 2 3" xfId="30064"/>
    <cellStyle name="Salida 3 2 2 2 2 3 2" xfId="30065"/>
    <cellStyle name="Salida 3 2 2 2 2 4" xfId="30066"/>
    <cellStyle name="Salida 3 2 2 2 2 5" xfId="30067"/>
    <cellStyle name="Salida 3 2 2 2 3" xfId="30068"/>
    <cellStyle name="Salida 3 2 2 2 3 2" xfId="30069"/>
    <cellStyle name="Salida 3 2 2 2 4" xfId="30070"/>
    <cellStyle name="Salida 3 2 2 2 4 2" xfId="30071"/>
    <cellStyle name="Salida 3 2 2 2 5" xfId="30072"/>
    <cellStyle name="Salida 3 2 2 2 6" xfId="30073"/>
    <cellStyle name="Salida 3 2 2 3" xfId="30074"/>
    <cellStyle name="Salida 3 2 2 3 2" xfId="30075"/>
    <cellStyle name="Salida 3 2 2 3 2 2" xfId="30076"/>
    <cellStyle name="Salida 3 2 2 3 2 2 2" xfId="30077"/>
    <cellStyle name="Salida 3 2 2 3 2 3" xfId="30078"/>
    <cellStyle name="Salida 3 2 2 3 2 3 2" xfId="30079"/>
    <cellStyle name="Salida 3 2 2 3 2 4" xfId="30080"/>
    <cellStyle name="Salida 3 2 2 3 2 5" xfId="30081"/>
    <cellStyle name="Salida 3 2 2 3 3" xfId="30082"/>
    <cellStyle name="Salida 3 2 2 3 3 2" xfId="30083"/>
    <cellStyle name="Salida 3 2 2 3 4" xfId="30084"/>
    <cellStyle name="Salida 3 2 2 3 4 2" xfId="30085"/>
    <cellStyle name="Salida 3 2 2 3 5" xfId="30086"/>
    <cellStyle name="Salida 3 2 2 3 6" xfId="30087"/>
    <cellStyle name="Salida 3 2 2 4" xfId="30088"/>
    <cellStyle name="Salida 3 2 2 4 2" xfId="30089"/>
    <cellStyle name="Salida 3 2 2 4 2 2" xfId="30090"/>
    <cellStyle name="Salida 3 2 2 4 2 2 2" xfId="30091"/>
    <cellStyle name="Salida 3 2 2 4 2 3" xfId="30092"/>
    <cellStyle name="Salida 3 2 2 4 2 3 2" xfId="30093"/>
    <cellStyle name="Salida 3 2 2 4 2 4" xfId="30094"/>
    <cellStyle name="Salida 3 2 2 4 2 5" xfId="30095"/>
    <cellStyle name="Salida 3 2 2 4 3" xfId="30096"/>
    <cellStyle name="Salida 3 2 2 4 3 2" xfId="30097"/>
    <cellStyle name="Salida 3 2 2 4 4" xfId="30098"/>
    <cellStyle name="Salida 3 2 2 4 4 2" xfId="30099"/>
    <cellStyle name="Salida 3 2 2 4 5" xfId="30100"/>
    <cellStyle name="Salida 3 2 2 4 6" xfId="30101"/>
    <cellStyle name="Salida 3 2 2 5" xfId="30102"/>
    <cellStyle name="Salida 3 2 2 5 2" xfId="30103"/>
    <cellStyle name="Salida 3 2 2 5 2 2" xfId="30104"/>
    <cellStyle name="Salida 3 2 2 5 3" xfId="30105"/>
    <cellStyle name="Salida 3 2 2 5 3 2" xfId="30106"/>
    <cellStyle name="Salida 3 2 2 5 4" xfId="30107"/>
    <cellStyle name="Salida 3 2 2 5 5" xfId="30108"/>
    <cellStyle name="Salida 3 2 2 6" xfId="30109"/>
    <cellStyle name="Salida 3 2 2 6 2" xfId="30110"/>
    <cellStyle name="Salida 3 2 2 7" xfId="30111"/>
    <cellStyle name="Salida 3 2 2 7 2" xfId="30112"/>
    <cellStyle name="Salida 3 2 2 8" xfId="30113"/>
    <cellStyle name="Salida 3 2 2 9" xfId="30114"/>
    <cellStyle name="Salida 3 2 3" xfId="30115"/>
    <cellStyle name="Salida 3 2 3 2" xfId="30116"/>
    <cellStyle name="Salida 3 2 3 2 2" xfId="30117"/>
    <cellStyle name="Salida 3 2 3 2 2 2" xfId="30118"/>
    <cellStyle name="Salida 3 2 3 2 2 2 2" xfId="30119"/>
    <cellStyle name="Salida 3 2 3 2 2 3" xfId="30120"/>
    <cellStyle name="Salida 3 2 3 2 2 3 2" xfId="30121"/>
    <cellStyle name="Salida 3 2 3 2 2 4" xfId="30122"/>
    <cellStyle name="Salida 3 2 3 2 2 5" xfId="30123"/>
    <cellStyle name="Salida 3 2 3 2 3" xfId="30124"/>
    <cellStyle name="Salida 3 2 3 2 3 2" xfId="30125"/>
    <cellStyle name="Salida 3 2 3 2 4" xfId="30126"/>
    <cellStyle name="Salida 3 2 3 2 4 2" xfId="30127"/>
    <cellStyle name="Salida 3 2 3 2 5" xfId="30128"/>
    <cellStyle name="Salida 3 2 3 2 6" xfId="30129"/>
    <cellStyle name="Salida 3 2 3 3" xfId="30130"/>
    <cellStyle name="Salida 3 2 3 3 2" xfId="30131"/>
    <cellStyle name="Salida 3 2 3 3 2 2" xfId="30132"/>
    <cellStyle name="Salida 3 2 3 3 2 2 2" xfId="30133"/>
    <cellStyle name="Salida 3 2 3 3 2 3" xfId="30134"/>
    <cellStyle name="Salida 3 2 3 3 2 3 2" xfId="30135"/>
    <cellStyle name="Salida 3 2 3 3 2 4" xfId="30136"/>
    <cellStyle name="Salida 3 2 3 3 2 5" xfId="30137"/>
    <cellStyle name="Salida 3 2 3 3 3" xfId="30138"/>
    <cellStyle name="Salida 3 2 3 3 3 2" xfId="30139"/>
    <cellStyle name="Salida 3 2 3 3 4" xfId="30140"/>
    <cellStyle name="Salida 3 2 3 3 4 2" xfId="30141"/>
    <cellStyle name="Salida 3 2 3 3 5" xfId="30142"/>
    <cellStyle name="Salida 3 2 3 3 6" xfId="30143"/>
    <cellStyle name="Salida 3 2 3 4" xfId="30144"/>
    <cellStyle name="Salida 3 2 3 4 2" xfId="30145"/>
    <cellStyle name="Salida 3 2 3 4 2 2" xfId="30146"/>
    <cellStyle name="Salida 3 2 3 4 3" xfId="30147"/>
    <cellStyle name="Salida 3 2 3 4 3 2" xfId="30148"/>
    <cellStyle name="Salida 3 2 3 4 4" xfId="30149"/>
    <cellStyle name="Salida 3 2 3 4 5" xfId="30150"/>
    <cellStyle name="Salida 3 2 3 5" xfId="30151"/>
    <cellStyle name="Salida 3 2 3 5 2" xfId="30152"/>
    <cellStyle name="Salida 3 2 3 6" xfId="30153"/>
    <cellStyle name="Salida 3 2 3 6 2" xfId="30154"/>
    <cellStyle name="Salida 3 2 3 7" xfId="30155"/>
    <cellStyle name="Salida 3 2 3 8" xfId="30156"/>
    <cellStyle name="Salida 3 2 4" xfId="30157"/>
    <cellStyle name="Salida 3 2 4 2" xfId="30158"/>
    <cellStyle name="Salida 3 2 4 2 2" xfId="30159"/>
    <cellStyle name="Salida 3 2 4 2 2 2" xfId="30160"/>
    <cellStyle name="Salida 3 2 4 2 3" xfId="30161"/>
    <cellStyle name="Salida 3 2 4 2 3 2" xfId="30162"/>
    <cellStyle name="Salida 3 2 4 2 4" xfId="30163"/>
    <cellStyle name="Salida 3 2 4 2 5" xfId="30164"/>
    <cellStyle name="Salida 3 2 4 3" xfId="30165"/>
    <cellStyle name="Salida 3 2 4 3 2" xfId="30166"/>
    <cellStyle name="Salida 3 2 4 4" xfId="30167"/>
    <cellStyle name="Salida 3 2 4 4 2" xfId="30168"/>
    <cellStyle name="Salida 3 2 4 5" xfId="30169"/>
    <cellStyle name="Salida 3 2 4 6" xfId="30170"/>
    <cellStyle name="Salida 3 2 5" xfId="30171"/>
    <cellStyle name="Salida 3 2 5 2" xfId="30172"/>
    <cellStyle name="Salida 3 2 5 2 2" xfId="30173"/>
    <cellStyle name="Salida 3 2 5 2 2 2" xfId="30174"/>
    <cellStyle name="Salida 3 2 5 2 3" xfId="30175"/>
    <cellStyle name="Salida 3 2 5 2 3 2" xfId="30176"/>
    <cellStyle name="Salida 3 2 5 2 4" xfId="30177"/>
    <cellStyle name="Salida 3 2 5 2 5" xfId="30178"/>
    <cellStyle name="Salida 3 2 5 3" xfId="30179"/>
    <cellStyle name="Salida 3 2 5 3 2" xfId="30180"/>
    <cellStyle name="Salida 3 2 5 4" xfId="30181"/>
    <cellStyle name="Salida 3 2 5 4 2" xfId="30182"/>
    <cellStyle name="Salida 3 2 5 5" xfId="30183"/>
    <cellStyle name="Salida 3 2 5 6" xfId="30184"/>
    <cellStyle name="Salida 3 2 6" xfId="30185"/>
    <cellStyle name="Salida 3 2 6 2" xfId="30186"/>
    <cellStyle name="Salida 3 2 6 2 2" xfId="30187"/>
    <cellStyle name="Salida 3 2 6 2 2 2" xfId="30188"/>
    <cellStyle name="Salida 3 2 6 2 3" xfId="30189"/>
    <cellStyle name="Salida 3 2 6 2 3 2" xfId="30190"/>
    <cellStyle name="Salida 3 2 6 2 4" xfId="30191"/>
    <cellStyle name="Salida 3 2 6 2 5" xfId="30192"/>
    <cellStyle name="Salida 3 2 6 3" xfId="30193"/>
    <cellStyle name="Salida 3 2 6 3 2" xfId="30194"/>
    <cellStyle name="Salida 3 2 6 4" xfId="30195"/>
    <cellStyle name="Salida 3 2 6 4 2" xfId="30196"/>
    <cellStyle name="Salida 3 2 6 5" xfId="30197"/>
    <cellStyle name="Salida 3 2 6 6" xfId="30198"/>
    <cellStyle name="Salida 3 2 7" xfId="30199"/>
    <cellStyle name="Salida 3 2 7 2" xfId="30200"/>
    <cellStyle name="Salida 3 2 7 2 2" xfId="30201"/>
    <cellStyle name="Salida 3 2 7 3" xfId="30202"/>
    <cellStyle name="Salida 3 2 7 3 2" xfId="30203"/>
    <cellStyle name="Salida 3 2 7 4" xfId="30204"/>
    <cellStyle name="Salida 3 2 7 5" xfId="30205"/>
    <cellStyle name="Salida 3 2 8" xfId="30206"/>
    <cellStyle name="Salida 3 2 8 2" xfId="30207"/>
    <cellStyle name="Salida 3 2 9" xfId="30208"/>
    <cellStyle name="Salida 3 2 9 2" xfId="30209"/>
    <cellStyle name="Salida 3 20" xfId="30210"/>
    <cellStyle name="Salida 3 20 2" xfId="30211"/>
    <cellStyle name="Salida 3 20 2 2" xfId="30212"/>
    <cellStyle name="Salida 3 20 3" xfId="30213"/>
    <cellStyle name="Salida 3 20 3 2" xfId="30214"/>
    <cellStyle name="Salida 3 20 4" xfId="30215"/>
    <cellStyle name="Salida 3 20 5" xfId="30216"/>
    <cellStyle name="Salida 3 21" xfId="30217"/>
    <cellStyle name="Salida 3 21 2" xfId="30218"/>
    <cellStyle name="Salida 3 21 2 2" xfId="30219"/>
    <cellStyle name="Salida 3 21 3" xfId="30220"/>
    <cellStyle name="Salida 3 21 3 2" xfId="30221"/>
    <cellStyle name="Salida 3 21 4" xfId="30222"/>
    <cellStyle name="Salida 3 21 5" xfId="30223"/>
    <cellStyle name="Salida 3 22" xfId="30224"/>
    <cellStyle name="Salida 3 22 2" xfId="30225"/>
    <cellStyle name="Salida 3 23" xfId="30226"/>
    <cellStyle name="Salida 3 23 2" xfId="30227"/>
    <cellStyle name="Salida 3 24" xfId="30228"/>
    <cellStyle name="Salida 3 24 2" xfId="30229"/>
    <cellStyle name="Salida 3 25" xfId="30230"/>
    <cellStyle name="Salida 3 26" xfId="30231"/>
    <cellStyle name="Salida 3 3" xfId="30232"/>
    <cellStyle name="Salida 3 3 10" xfId="30233"/>
    <cellStyle name="Salida 3 3 11" xfId="30234"/>
    <cellStyle name="Salida 3 3 2" xfId="30235"/>
    <cellStyle name="Salida 3 3 2 2" xfId="30236"/>
    <cellStyle name="Salida 3 3 2 2 2" xfId="30237"/>
    <cellStyle name="Salida 3 3 2 2 2 2" xfId="30238"/>
    <cellStyle name="Salida 3 3 2 2 2 2 2" xfId="30239"/>
    <cellStyle name="Salida 3 3 2 2 2 3" xfId="30240"/>
    <cellStyle name="Salida 3 3 2 2 2 3 2" xfId="30241"/>
    <cellStyle name="Salida 3 3 2 2 2 4" xfId="30242"/>
    <cellStyle name="Salida 3 3 2 2 2 5" xfId="30243"/>
    <cellStyle name="Salida 3 3 2 2 3" xfId="30244"/>
    <cellStyle name="Salida 3 3 2 2 3 2" xfId="30245"/>
    <cellStyle name="Salida 3 3 2 2 4" xfId="30246"/>
    <cellStyle name="Salida 3 3 2 2 4 2" xfId="30247"/>
    <cellStyle name="Salida 3 3 2 2 5" xfId="30248"/>
    <cellStyle name="Salida 3 3 2 2 6" xfId="30249"/>
    <cellStyle name="Salida 3 3 2 3" xfId="30250"/>
    <cellStyle name="Salida 3 3 2 3 2" xfId="30251"/>
    <cellStyle name="Salida 3 3 2 3 2 2" xfId="30252"/>
    <cellStyle name="Salida 3 3 2 3 2 2 2" xfId="30253"/>
    <cellStyle name="Salida 3 3 2 3 2 3" xfId="30254"/>
    <cellStyle name="Salida 3 3 2 3 2 3 2" xfId="30255"/>
    <cellStyle name="Salida 3 3 2 3 2 4" xfId="30256"/>
    <cellStyle name="Salida 3 3 2 3 2 5" xfId="30257"/>
    <cellStyle name="Salida 3 3 2 3 3" xfId="30258"/>
    <cellStyle name="Salida 3 3 2 3 3 2" xfId="30259"/>
    <cellStyle name="Salida 3 3 2 3 4" xfId="30260"/>
    <cellStyle name="Salida 3 3 2 3 4 2" xfId="30261"/>
    <cellStyle name="Salida 3 3 2 3 5" xfId="30262"/>
    <cellStyle name="Salida 3 3 2 3 6" xfId="30263"/>
    <cellStyle name="Salida 3 3 2 4" xfId="30264"/>
    <cellStyle name="Salida 3 3 2 4 2" xfId="30265"/>
    <cellStyle name="Salida 3 3 2 4 2 2" xfId="30266"/>
    <cellStyle name="Salida 3 3 2 4 2 2 2" xfId="30267"/>
    <cellStyle name="Salida 3 3 2 4 2 3" xfId="30268"/>
    <cellStyle name="Salida 3 3 2 4 2 3 2" xfId="30269"/>
    <cellStyle name="Salida 3 3 2 4 2 4" xfId="30270"/>
    <cellStyle name="Salida 3 3 2 4 2 5" xfId="30271"/>
    <cellStyle name="Salida 3 3 2 4 3" xfId="30272"/>
    <cellStyle name="Salida 3 3 2 4 3 2" xfId="30273"/>
    <cellStyle name="Salida 3 3 2 4 4" xfId="30274"/>
    <cellStyle name="Salida 3 3 2 4 4 2" xfId="30275"/>
    <cellStyle name="Salida 3 3 2 4 5" xfId="30276"/>
    <cellStyle name="Salida 3 3 2 4 6" xfId="30277"/>
    <cellStyle name="Salida 3 3 2 5" xfId="30278"/>
    <cellStyle name="Salida 3 3 2 5 2" xfId="30279"/>
    <cellStyle name="Salida 3 3 2 5 2 2" xfId="30280"/>
    <cellStyle name="Salida 3 3 2 5 3" xfId="30281"/>
    <cellStyle name="Salida 3 3 2 5 3 2" xfId="30282"/>
    <cellStyle name="Salida 3 3 2 5 4" xfId="30283"/>
    <cellStyle name="Salida 3 3 2 5 5" xfId="30284"/>
    <cellStyle name="Salida 3 3 2 6" xfId="30285"/>
    <cellStyle name="Salida 3 3 2 6 2" xfId="30286"/>
    <cellStyle name="Salida 3 3 2 7" xfId="30287"/>
    <cellStyle name="Salida 3 3 2 7 2" xfId="30288"/>
    <cellStyle name="Salida 3 3 2 8" xfId="30289"/>
    <cellStyle name="Salida 3 3 2 9" xfId="30290"/>
    <cellStyle name="Salida 3 3 3" xfId="30291"/>
    <cellStyle name="Salida 3 3 3 2" xfId="30292"/>
    <cellStyle name="Salida 3 3 3 2 2" xfId="30293"/>
    <cellStyle name="Salida 3 3 3 2 2 2" xfId="30294"/>
    <cellStyle name="Salida 3 3 3 2 3" xfId="30295"/>
    <cellStyle name="Salida 3 3 3 2 3 2" xfId="30296"/>
    <cellStyle name="Salida 3 3 3 2 4" xfId="30297"/>
    <cellStyle name="Salida 3 3 3 2 5" xfId="30298"/>
    <cellStyle name="Salida 3 3 3 3" xfId="30299"/>
    <cellStyle name="Salida 3 3 3 3 2" xfId="30300"/>
    <cellStyle name="Salida 3 3 3 4" xfId="30301"/>
    <cellStyle name="Salida 3 3 3 4 2" xfId="30302"/>
    <cellStyle name="Salida 3 3 3 5" xfId="30303"/>
    <cellStyle name="Salida 3 3 3 6" xfId="30304"/>
    <cellStyle name="Salida 3 3 4" xfId="30305"/>
    <cellStyle name="Salida 3 3 4 2" xfId="30306"/>
    <cellStyle name="Salida 3 3 4 2 2" xfId="30307"/>
    <cellStyle name="Salida 3 3 4 2 2 2" xfId="30308"/>
    <cellStyle name="Salida 3 3 4 2 3" xfId="30309"/>
    <cellStyle name="Salida 3 3 4 2 3 2" xfId="30310"/>
    <cellStyle name="Salida 3 3 4 2 4" xfId="30311"/>
    <cellStyle name="Salida 3 3 4 2 5" xfId="30312"/>
    <cellStyle name="Salida 3 3 4 3" xfId="30313"/>
    <cellStyle name="Salida 3 3 4 3 2" xfId="30314"/>
    <cellStyle name="Salida 3 3 4 4" xfId="30315"/>
    <cellStyle name="Salida 3 3 4 4 2" xfId="30316"/>
    <cellStyle name="Salida 3 3 4 5" xfId="30317"/>
    <cellStyle name="Salida 3 3 4 6" xfId="30318"/>
    <cellStyle name="Salida 3 3 5" xfId="30319"/>
    <cellStyle name="Salida 3 3 5 2" xfId="30320"/>
    <cellStyle name="Salida 3 3 5 2 2" xfId="30321"/>
    <cellStyle name="Salida 3 3 5 2 2 2" xfId="30322"/>
    <cellStyle name="Salida 3 3 5 2 3" xfId="30323"/>
    <cellStyle name="Salida 3 3 5 2 3 2" xfId="30324"/>
    <cellStyle name="Salida 3 3 5 2 4" xfId="30325"/>
    <cellStyle name="Salida 3 3 5 2 5" xfId="30326"/>
    <cellStyle name="Salida 3 3 5 3" xfId="30327"/>
    <cellStyle name="Salida 3 3 5 3 2" xfId="30328"/>
    <cellStyle name="Salida 3 3 5 4" xfId="30329"/>
    <cellStyle name="Salida 3 3 5 4 2" xfId="30330"/>
    <cellStyle name="Salida 3 3 5 5" xfId="30331"/>
    <cellStyle name="Salida 3 3 5 6" xfId="30332"/>
    <cellStyle name="Salida 3 3 6" xfId="30333"/>
    <cellStyle name="Salida 3 3 6 2" xfId="30334"/>
    <cellStyle name="Salida 3 3 6 2 2" xfId="30335"/>
    <cellStyle name="Salida 3 3 6 2 2 2" xfId="30336"/>
    <cellStyle name="Salida 3 3 6 2 3" xfId="30337"/>
    <cellStyle name="Salida 3 3 6 2 3 2" xfId="30338"/>
    <cellStyle name="Salida 3 3 6 2 4" xfId="30339"/>
    <cellStyle name="Salida 3 3 6 2 5" xfId="30340"/>
    <cellStyle name="Salida 3 3 6 3" xfId="30341"/>
    <cellStyle name="Salida 3 3 6 3 2" xfId="30342"/>
    <cellStyle name="Salida 3 3 6 4" xfId="30343"/>
    <cellStyle name="Salida 3 3 6 4 2" xfId="30344"/>
    <cellStyle name="Salida 3 3 6 5" xfId="30345"/>
    <cellStyle name="Salida 3 3 6 6" xfId="30346"/>
    <cellStyle name="Salida 3 3 7" xfId="30347"/>
    <cellStyle name="Salida 3 3 7 2" xfId="30348"/>
    <cellStyle name="Salida 3 3 7 2 2" xfId="30349"/>
    <cellStyle name="Salida 3 3 7 3" xfId="30350"/>
    <cellStyle name="Salida 3 3 7 3 2" xfId="30351"/>
    <cellStyle name="Salida 3 3 7 4" xfId="30352"/>
    <cellStyle name="Salida 3 3 7 5" xfId="30353"/>
    <cellStyle name="Salida 3 3 8" xfId="30354"/>
    <cellStyle name="Salida 3 3 8 2" xfId="30355"/>
    <cellStyle name="Salida 3 3 9" xfId="30356"/>
    <cellStyle name="Salida 3 3 9 2" xfId="30357"/>
    <cellStyle name="Salida 3 4" xfId="30358"/>
    <cellStyle name="Salida 3 4 2" xfId="30359"/>
    <cellStyle name="Salida 3 4 2 2" xfId="30360"/>
    <cellStyle name="Salida 3 4 2 2 2" xfId="30361"/>
    <cellStyle name="Salida 3 4 2 2 2 2" xfId="30362"/>
    <cellStyle name="Salida 3 4 2 2 3" xfId="30363"/>
    <cellStyle name="Salida 3 4 2 2 3 2" xfId="30364"/>
    <cellStyle name="Salida 3 4 2 2 4" xfId="30365"/>
    <cellStyle name="Salida 3 4 2 2 5" xfId="30366"/>
    <cellStyle name="Salida 3 4 2 3" xfId="30367"/>
    <cellStyle name="Salida 3 4 2 3 2" xfId="30368"/>
    <cellStyle name="Salida 3 4 2 4" xfId="30369"/>
    <cellStyle name="Salida 3 4 2 4 2" xfId="30370"/>
    <cellStyle name="Salida 3 4 2 5" xfId="30371"/>
    <cellStyle name="Salida 3 4 2 6" xfId="30372"/>
    <cellStyle name="Salida 3 4 3" xfId="30373"/>
    <cellStyle name="Salida 3 4 3 2" xfId="30374"/>
    <cellStyle name="Salida 3 4 3 2 2" xfId="30375"/>
    <cellStyle name="Salida 3 4 3 2 2 2" xfId="30376"/>
    <cellStyle name="Salida 3 4 3 2 3" xfId="30377"/>
    <cellStyle name="Salida 3 4 3 2 3 2" xfId="30378"/>
    <cellStyle name="Salida 3 4 3 2 4" xfId="30379"/>
    <cellStyle name="Salida 3 4 3 2 5" xfId="30380"/>
    <cellStyle name="Salida 3 4 3 3" xfId="30381"/>
    <cellStyle name="Salida 3 4 3 3 2" xfId="30382"/>
    <cellStyle name="Salida 3 4 3 4" xfId="30383"/>
    <cellStyle name="Salida 3 4 3 4 2" xfId="30384"/>
    <cellStyle name="Salida 3 4 3 5" xfId="30385"/>
    <cellStyle name="Salida 3 4 3 6" xfId="30386"/>
    <cellStyle name="Salida 3 4 4" xfId="30387"/>
    <cellStyle name="Salida 3 4 4 2" xfId="30388"/>
    <cellStyle name="Salida 3 4 4 2 2" xfId="30389"/>
    <cellStyle name="Salida 3 4 4 2 2 2" xfId="30390"/>
    <cellStyle name="Salida 3 4 4 2 3" xfId="30391"/>
    <cellStyle name="Salida 3 4 4 2 3 2" xfId="30392"/>
    <cellStyle name="Salida 3 4 4 2 4" xfId="30393"/>
    <cellStyle name="Salida 3 4 4 2 5" xfId="30394"/>
    <cellStyle name="Salida 3 4 4 3" xfId="30395"/>
    <cellStyle name="Salida 3 4 4 3 2" xfId="30396"/>
    <cellStyle name="Salida 3 4 4 4" xfId="30397"/>
    <cellStyle name="Salida 3 4 4 4 2" xfId="30398"/>
    <cellStyle name="Salida 3 4 4 5" xfId="30399"/>
    <cellStyle name="Salida 3 4 4 6" xfId="30400"/>
    <cellStyle name="Salida 3 4 5" xfId="30401"/>
    <cellStyle name="Salida 3 4 5 2" xfId="30402"/>
    <cellStyle name="Salida 3 4 5 2 2" xfId="30403"/>
    <cellStyle name="Salida 3 4 5 3" xfId="30404"/>
    <cellStyle name="Salida 3 4 5 3 2" xfId="30405"/>
    <cellStyle name="Salida 3 4 5 4" xfId="30406"/>
    <cellStyle name="Salida 3 4 5 5" xfId="30407"/>
    <cellStyle name="Salida 3 4 6" xfId="30408"/>
    <cellStyle name="Salida 3 4 6 2" xfId="30409"/>
    <cellStyle name="Salida 3 4 7" xfId="30410"/>
    <cellStyle name="Salida 3 4 7 2" xfId="30411"/>
    <cellStyle name="Salida 3 4 8" xfId="30412"/>
    <cellStyle name="Salida 3 4 9" xfId="30413"/>
    <cellStyle name="Salida 3 5" xfId="30414"/>
    <cellStyle name="Salida 3 5 2" xfId="30415"/>
    <cellStyle name="Salida 3 5 2 2" xfId="30416"/>
    <cellStyle name="Salida 3 5 2 2 2" xfId="30417"/>
    <cellStyle name="Salida 3 5 2 3" xfId="30418"/>
    <cellStyle name="Salida 3 5 2 3 2" xfId="30419"/>
    <cellStyle name="Salida 3 5 2 4" xfId="30420"/>
    <cellStyle name="Salida 3 5 2 5" xfId="30421"/>
    <cellStyle name="Salida 3 5 3" xfId="30422"/>
    <cellStyle name="Salida 3 5 3 2" xfId="30423"/>
    <cellStyle name="Salida 3 5 4" xfId="30424"/>
    <cellStyle name="Salida 3 5 4 2" xfId="30425"/>
    <cellStyle name="Salida 3 5 5" xfId="30426"/>
    <cellStyle name="Salida 3 5 6" xfId="30427"/>
    <cellStyle name="Salida 3 6" xfId="30428"/>
    <cellStyle name="Salida 3 6 2" xfId="30429"/>
    <cellStyle name="Salida 3 6 2 2" xfId="30430"/>
    <cellStyle name="Salida 3 6 2 2 2" xfId="30431"/>
    <cellStyle name="Salida 3 6 2 3" xfId="30432"/>
    <cellStyle name="Salida 3 6 2 3 2" xfId="30433"/>
    <cellStyle name="Salida 3 6 2 4" xfId="30434"/>
    <cellStyle name="Salida 3 6 2 5" xfId="30435"/>
    <cellStyle name="Salida 3 6 3" xfId="30436"/>
    <cellStyle name="Salida 3 6 3 2" xfId="30437"/>
    <cellStyle name="Salida 3 6 4" xfId="30438"/>
    <cellStyle name="Salida 3 6 4 2" xfId="30439"/>
    <cellStyle name="Salida 3 6 5" xfId="30440"/>
    <cellStyle name="Salida 3 6 6" xfId="30441"/>
    <cellStyle name="Salida 3 7" xfId="30442"/>
    <cellStyle name="Salida 3 7 2" xfId="30443"/>
    <cellStyle name="Salida 3 7 2 2" xfId="30444"/>
    <cellStyle name="Salida 3 7 2 2 2" xfId="30445"/>
    <cellStyle name="Salida 3 7 2 3" xfId="30446"/>
    <cellStyle name="Salida 3 7 2 3 2" xfId="30447"/>
    <cellStyle name="Salida 3 7 2 4" xfId="30448"/>
    <cellStyle name="Salida 3 7 2 5" xfId="30449"/>
    <cellStyle name="Salida 3 7 3" xfId="30450"/>
    <cellStyle name="Salida 3 7 3 2" xfId="30451"/>
    <cellStyle name="Salida 3 7 4" xfId="30452"/>
    <cellStyle name="Salida 3 7 4 2" xfId="30453"/>
    <cellStyle name="Salida 3 7 5" xfId="30454"/>
    <cellStyle name="Salida 3 7 6" xfId="30455"/>
    <cellStyle name="Salida 3 8" xfId="30456"/>
    <cellStyle name="Salida 3 8 2" xfId="30457"/>
    <cellStyle name="Salida 3 8 2 2" xfId="30458"/>
    <cellStyle name="Salida 3 8 3" xfId="30459"/>
    <cellStyle name="Salida 3 8 3 2" xfId="30460"/>
    <cellStyle name="Salida 3 8 4" xfId="30461"/>
    <cellStyle name="Salida 3 8 5" xfId="30462"/>
    <cellStyle name="Salida 3 9" xfId="30463"/>
    <cellStyle name="Salida 3 9 2" xfId="30464"/>
    <cellStyle name="Salida 3 9 2 2" xfId="30465"/>
    <cellStyle name="Salida 3 9 3" xfId="30466"/>
    <cellStyle name="Salida 3 9 3 2" xfId="30467"/>
    <cellStyle name="Salida 3 9 4" xfId="30468"/>
    <cellStyle name="Salida 3 9 5" xfId="30469"/>
    <cellStyle name="Salida 4" xfId="30470"/>
    <cellStyle name="Salida 4 10" xfId="30471"/>
    <cellStyle name="Salida 4 10 2" xfId="30472"/>
    <cellStyle name="Salida 4 11" xfId="30473"/>
    <cellStyle name="Salida 4 2" xfId="30474"/>
    <cellStyle name="Salida 4 2 10" xfId="30475"/>
    <cellStyle name="Salida 4 2 2" xfId="30476"/>
    <cellStyle name="Salida 4 2 2 2" xfId="30477"/>
    <cellStyle name="Salida 4 2 2 2 2" xfId="30478"/>
    <cellStyle name="Salida 4 2 2 2 2 2" xfId="30479"/>
    <cellStyle name="Salida 4 2 2 2 2 2 2" xfId="30480"/>
    <cellStyle name="Salida 4 2 2 2 2 3" xfId="30481"/>
    <cellStyle name="Salida 4 2 2 2 2 3 2" xfId="30482"/>
    <cellStyle name="Salida 4 2 2 2 2 4" xfId="30483"/>
    <cellStyle name="Salida 4 2 2 2 2 5" xfId="30484"/>
    <cellStyle name="Salida 4 2 2 2 3" xfId="30485"/>
    <cellStyle name="Salida 4 2 2 2 3 2" xfId="30486"/>
    <cellStyle name="Salida 4 2 2 2 4" xfId="30487"/>
    <cellStyle name="Salida 4 2 2 2 4 2" xfId="30488"/>
    <cellStyle name="Salida 4 2 2 2 5" xfId="30489"/>
    <cellStyle name="Salida 4 2 2 2 6" xfId="30490"/>
    <cellStyle name="Salida 4 2 2 3" xfId="30491"/>
    <cellStyle name="Salida 4 2 2 3 2" xfId="30492"/>
    <cellStyle name="Salida 4 2 2 3 2 2" xfId="30493"/>
    <cellStyle name="Salida 4 2 2 3 2 2 2" xfId="30494"/>
    <cellStyle name="Salida 4 2 2 3 2 3" xfId="30495"/>
    <cellStyle name="Salida 4 2 2 3 2 3 2" xfId="30496"/>
    <cellStyle name="Salida 4 2 2 3 2 4" xfId="30497"/>
    <cellStyle name="Salida 4 2 2 3 2 5" xfId="30498"/>
    <cellStyle name="Salida 4 2 2 3 3" xfId="30499"/>
    <cellStyle name="Salida 4 2 2 3 3 2" xfId="30500"/>
    <cellStyle name="Salida 4 2 2 3 4" xfId="30501"/>
    <cellStyle name="Salida 4 2 2 3 4 2" xfId="30502"/>
    <cellStyle name="Salida 4 2 2 3 5" xfId="30503"/>
    <cellStyle name="Salida 4 2 2 3 6" xfId="30504"/>
    <cellStyle name="Salida 4 2 2 4" xfId="30505"/>
    <cellStyle name="Salida 4 2 2 4 2" xfId="30506"/>
    <cellStyle name="Salida 4 2 2 4 2 2" xfId="30507"/>
    <cellStyle name="Salida 4 2 2 4 2 2 2" xfId="30508"/>
    <cellStyle name="Salida 4 2 2 4 2 3" xfId="30509"/>
    <cellStyle name="Salida 4 2 2 4 2 3 2" xfId="30510"/>
    <cellStyle name="Salida 4 2 2 4 2 4" xfId="30511"/>
    <cellStyle name="Salida 4 2 2 4 2 5" xfId="30512"/>
    <cellStyle name="Salida 4 2 2 4 3" xfId="30513"/>
    <cellStyle name="Salida 4 2 2 4 3 2" xfId="30514"/>
    <cellStyle name="Salida 4 2 2 4 4" xfId="30515"/>
    <cellStyle name="Salida 4 2 2 4 4 2" xfId="30516"/>
    <cellStyle name="Salida 4 2 2 4 5" xfId="30517"/>
    <cellStyle name="Salida 4 2 2 4 6" xfId="30518"/>
    <cellStyle name="Salida 4 2 2 5" xfId="30519"/>
    <cellStyle name="Salida 4 2 2 5 2" xfId="30520"/>
    <cellStyle name="Salida 4 2 2 5 2 2" xfId="30521"/>
    <cellStyle name="Salida 4 2 2 5 3" xfId="30522"/>
    <cellStyle name="Salida 4 2 2 5 3 2" xfId="30523"/>
    <cellStyle name="Salida 4 2 2 5 4" xfId="30524"/>
    <cellStyle name="Salida 4 2 2 5 5" xfId="30525"/>
    <cellStyle name="Salida 4 2 2 6" xfId="30526"/>
    <cellStyle name="Salida 4 2 2 6 2" xfId="30527"/>
    <cellStyle name="Salida 4 2 2 7" xfId="30528"/>
    <cellStyle name="Salida 4 2 2 7 2" xfId="30529"/>
    <cellStyle name="Salida 4 2 2 8" xfId="30530"/>
    <cellStyle name="Salida 4 2 2 9" xfId="30531"/>
    <cellStyle name="Salida 4 2 3" xfId="30532"/>
    <cellStyle name="Salida 4 2 3 2" xfId="30533"/>
    <cellStyle name="Salida 4 2 3 2 2" xfId="30534"/>
    <cellStyle name="Salida 4 2 3 2 2 2" xfId="30535"/>
    <cellStyle name="Salida 4 2 3 2 2 2 2" xfId="30536"/>
    <cellStyle name="Salida 4 2 3 2 2 3" xfId="30537"/>
    <cellStyle name="Salida 4 2 3 2 2 3 2" xfId="30538"/>
    <cellStyle name="Salida 4 2 3 2 2 4" xfId="30539"/>
    <cellStyle name="Salida 4 2 3 2 2 5" xfId="30540"/>
    <cellStyle name="Salida 4 2 3 2 3" xfId="30541"/>
    <cellStyle name="Salida 4 2 3 2 3 2" xfId="30542"/>
    <cellStyle name="Salida 4 2 3 2 4" xfId="30543"/>
    <cellStyle name="Salida 4 2 3 2 4 2" xfId="30544"/>
    <cellStyle name="Salida 4 2 3 2 5" xfId="30545"/>
    <cellStyle name="Salida 4 2 3 2 6" xfId="30546"/>
    <cellStyle name="Salida 4 2 3 3" xfId="30547"/>
    <cellStyle name="Salida 4 2 3 3 2" xfId="30548"/>
    <cellStyle name="Salida 4 2 3 3 2 2" xfId="30549"/>
    <cellStyle name="Salida 4 2 3 3 2 2 2" xfId="30550"/>
    <cellStyle name="Salida 4 2 3 3 2 3" xfId="30551"/>
    <cellStyle name="Salida 4 2 3 3 2 3 2" xfId="30552"/>
    <cellStyle name="Salida 4 2 3 3 2 4" xfId="30553"/>
    <cellStyle name="Salida 4 2 3 3 2 5" xfId="30554"/>
    <cellStyle name="Salida 4 2 3 3 3" xfId="30555"/>
    <cellStyle name="Salida 4 2 3 3 3 2" xfId="30556"/>
    <cellStyle name="Salida 4 2 3 3 4" xfId="30557"/>
    <cellStyle name="Salida 4 2 3 3 4 2" xfId="30558"/>
    <cellStyle name="Salida 4 2 3 3 5" xfId="30559"/>
    <cellStyle name="Salida 4 2 3 3 6" xfId="30560"/>
    <cellStyle name="Salida 4 2 3 4" xfId="30561"/>
    <cellStyle name="Salida 4 2 3 4 2" xfId="30562"/>
    <cellStyle name="Salida 4 2 3 4 2 2" xfId="30563"/>
    <cellStyle name="Salida 4 2 3 4 3" xfId="30564"/>
    <cellStyle name="Salida 4 2 3 4 3 2" xfId="30565"/>
    <cellStyle name="Salida 4 2 3 4 4" xfId="30566"/>
    <cellStyle name="Salida 4 2 3 4 5" xfId="30567"/>
    <cellStyle name="Salida 4 2 3 5" xfId="30568"/>
    <cellStyle name="Salida 4 2 3 5 2" xfId="30569"/>
    <cellStyle name="Salida 4 2 3 6" xfId="30570"/>
    <cellStyle name="Salida 4 2 3 6 2" xfId="30571"/>
    <cellStyle name="Salida 4 2 3 7" xfId="30572"/>
    <cellStyle name="Salida 4 2 3 8" xfId="30573"/>
    <cellStyle name="Salida 4 2 4" xfId="30574"/>
    <cellStyle name="Salida 4 2 4 2" xfId="30575"/>
    <cellStyle name="Salida 4 2 4 2 2" xfId="30576"/>
    <cellStyle name="Salida 4 2 4 2 2 2" xfId="30577"/>
    <cellStyle name="Salida 4 2 4 2 3" xfId="30578"/>
    <cellStyle name="Salida 4 2 4 2 3 2" xfId="30579"/>
    <cellStyle name="Salida 4 2 4 2 4" xfId="30580"/>
    <cellStyle name="Salida 4 2 4 2 5" xfId="30581"/>
    <cellStyle name="Salida 4 2 4 3" xfId="30582"/>
    <cellStyle name="Salida 4 2 4 3 2" xfId="30583"/>
    <cellStyle name="Salida 4 2 4 4" xfId="30584"/>
    <cellStyle name="Salida 4 2 4 4 2" xfId="30585"/>
    <cellStyle name="Salida 4 2 4 5" xfId="30586"/>
    <cellStyle name="Salida 4 2 4 6" xfId="30587"/>
    <cellStyle name="Salida 4 2 5" xfId="30588"/>
    <cellStyle name="Salida 4 2 5 2" xfId="30589"/>
    <cellStyle name="Salida 4 2 5 2 2" xfId="30590"/>
    <cellStyle name="Salida 4 2 5 2 2 2" xfId="30591"/>
    <cellStyle name="Salida 4 2 5 2 3" xfId="30592"/>
    <cellStyle name="Salida 4 2 5 2 3 2" xfId="30593"/>
    <cellStyle name="Salida 4 2 5 2 4" xfId="30594"/>
    <cellStyle name="Salida 4 2 5 2 5" xfId="30595"/>
    <cellStyle name="Salida 4 2 5 3" xfId="30596"/>
    <cellStyle name="Salida 4 2 5 3 2" xfId="30597"/>
    <cellStyle name="Salida 4 2 5 4" xfId="30598"/>
    <cellStyle name="Salida 4 2 5 4 2" xfId="30599"/>
    <cellStyle name="Salida 4 2 5 5" xfId="30600"/>
    <cellStyle name="Salida 4 2 5 6" xfId="30601"/>
    <cellStyle name="Salida 4 2 6" xfId="30602"/>
    <cellStyle name="Salida 4 2 6 2" xfId="30603"/>
    <cellStyle name="Salida 4 2 6 2 2" xfId="30604"/>
    <cellStyle name="Salida 4 2 6 2 2 2" xfId="30605"/>
    <cellStyle name="Salida 4 2 6 2 3" xfId="30606"/>
    <cellStyle name="Salida 4 2 6 2 3 2" xfId="30607"/>
    <cellStyle name="Salida 4 2 6 2 4" xfId="30608"/>
    <cellStyle name="Salida 4 2 6 2 5" xfId="30609"/>
    <cellStyle name="Salida 4 2 6 3" xfId="30610"/>
    <cellStyle name="Salida 4 2 6 3 2" xfId="30611"/>
    <cellStyle name="Salida 4 2 6 4" xfId="30612"/>
    <cellStyle name="Salida 4 2 6 4 2" xfId="30613"/>
    <cellStyle name="Salida 4 2 6 5" xfId="30614"/>
    <cellStyle name="Salida 4 2 6 6" xfId="30615"/>
    <cellStyle name="Salida 4 2 7" xfId="30616"/>
    <cellStyle name="Salida 4 2 7 2" xfId="30617"/>
    <cellStyle name="Salida 4 2 7 2 2" xfId="30618"/>
    <cellStyle name="Salida 4 2 7 3" xfId="30619"/>
    <cellStyle name="Salida 4 2 7 3 2" xfId="30620"/>
    <cellStyle name="Salida 4 2 7 4" xfId="30621"/>
    <cellStyle name="Salida 4 2 7 5" xfId="30622"/>
    <cellStyle name="Salida 4 2 8" xfId="30623"/>
    <cellStyle name="Salida 4 2 8 2" xfId="30624"/>
    <cellStyle name="Salida 4 2 9" xfId="30625"/>
    <cellStyle name="Salida 4 2 9 2" xfId="30626"/>
    <cellStyle name="Salida 4 3" xfId="30627"/>
    <cellStyle name="Salida 4 3 2" xfId="30628"/>
    <cellStyle name="Salida 4 3 2 2" xfId="30629"/>
    <cellStyle name="Salida 4 3 2 2 2" xfId="30630"/>
    <cellStyle name="Salida 4 3 2 2 2 2" xfId="30631"/>
    <cellStyle name="Salida 4 3 2 2 3" xfId="30632"/>
    <cellStyle name="Salida 4 3 2 2 3 2" xfId="30633"/>
    <cellStyle name="Salida 4 3 2 2 4" xfId="30634"/>
    <cellStyle name="Salida 4 3 2 2 5" xfId="30635"/>
    <cellStyle name="Salida 4 3 2 3" xfId="30636"/>
    <cellStyle name="Salida 4 3 2 3 2" xfId="30637"/>
    <cellStyle name="Salida 4 3 2 4" xfId="30638"/>
    <cellStyle name="Salida 4 3 2 4 2" xfId="30639"/>
    <cellStyle name="Salida 4 3 2 5" xfId="30640"/>
    <cellStyle name="Salida 4 3 2 6" xfId="30641"/>
    <cellStyle name="Salida 4 3 3" xfId="30642"/>
    <cellStyle name="Salida 4 3 3 2" xfId="30643"/>
    <cellStyle name="Salida 4 3 3 2 2" xfId="30644"/>
    <cellStyle name="Salida 4 3 3 2 2 2" xfId="30645"/>
    <cellStyle name="Salida 4 3 3 2 3" xfId="30646"/>
    <cellStyle name="Salida 4 3 3 2 3 2" xfId="30647"/>
    <cellStyle name="Salida 4 3 3 2 4" xfId="30648"/>
    <cellStyle name="Salida 4 3 3 2 5" xfId="30649"/>
    <cellStyle name="Salida 4 3 3 3" xfId="30650"/>
    <cellStyle name="Salida 4 3 3 3 2" xfId="30651"/>
    <cellStyle name="Salida 4 3 3 4" xfId="30652"/>
    <cellStyle name="Salida 4 3 3 4 2" xfId="30653"/>
    <cellStyle name="Salida 4 3 3 5" xfId="30654"/>
    <cellStyle name="Salida 4 3 3 6" xfId="30655"/>
    <cellStyle name="Salida 4 3 4" xfId="30656"/>
    <cellStyle name="Salida 4 3 4 2" xfId="30657"/>
    <cellStyle name="Salida 4 3 4 2 2" xfId="30658"/>
    <cellStyle name="Salida 4 3 4 2 2 2" xfId="30659"/>
    <cellStyle name="Salida 4 3 4 2 3" xfId="30660"/>
    <cellStyle name="Salida 4 3 4 2 3 2" xfId="30661"/>
    <cellStyle name="Salida 4 3 4 2 4" xfId="30662"/>
    <cellStyle name="Salida 4 3 4 2 5" xfId="30663"/>
    <cellStyle name="Salida 4 3 4 3" xfId="30664"/>
    <cellStyle name="Salida 4 3 4 3 2" xfId="30665"/>
    <cellStyle name="Salida 4 3 4 4" xfId="30666"/>
    <cellStyle name="Salida 4 3 4 4 2" xfId="30667"/>
    <cellStyle name="Salida 4 3 4 5" xfId="30668"/>
    <cellStyle name="Salida 4 3 4 6" xfId="30669"/>
    <cellStyle name="Salida 4 3 5" xfId="30670"/>
    <cellStyle name="Salida 4 3 5 2" xfId="30671"/>
    <cellStyle name="Salida 4 3 5 2 2" xfId="30672"/>
    <cellStyle name="Salida 4 3 5 3" xfId="30673"/>
    <cellStyle name="Salida 4 3 5 3 2" xfId="30674"/>
    <cellStyle name="Salida 4 3 5 4" xfId="30675"/>
    <cellStyle name="Salida 4 3 5 5" xfId="30676"/>
    <cellStyle name="Salida 4 3 6" xfId="30677"/>
    <cellStyle name="Salida 4 3 6 2" xfId="30678"/>
    <cellStyle name="Salida 4 3 7" xfId="30679"/>
    <cellStyle name="Salida 4 3 7 2" xfId="30680"/>
    <cellStyle name="Salida 4 3 8" xfId="30681"/>
    <cellStyle name="Salida 4 3 9" xfId="30682"/>
    <cellStyle name="Salida 4 4" xfId="30683"/>
    <cellStyle name="Salida 4 4 2" xfId="30684"/>
    <cellStyle name="Salida 4 4 2 2" xfId="30685"/>
    <cellStyle name="Salida 4 4 2 2 2" xfId="30686"/>
    <cellStyle name="Salida 4 4 2 2 2 2" xfId="30687"/>
    <cellStyle name="Salida 4 4 2 2 3" xfId="30688"/>
    <cellStyle name="Salida 4 4 2 2 3 2" xfId="30689"/>
    <cellStyle name="Salida 4 4 2 2 4" xfId="30690"/>
    <cellStyle name="Salida 4 4 2 2 5" xfId="30691"/>
    <cellStyle name="Salida 4 4 2 3" xfId="30692"/>
    <cellStyle name="Salida 4 4 2 3 2" xfId="30693"/>
    <cellStyle name="Salida 4 4 2 4" xfId="30694"/>
    <cellStyle name="Salida 4 4 2 4 2" xfId="30695"/>
    <cellStyle name="Salida 4 4 2 5" xfId="30696"/>
    <cellStyle name="Salida 4 4 2 6" xfId="30697"/>
    <cellStyle name="Salida 4 4 3" xfId="30698"/>
    <cellStyle name="Salida 4 4 3 2" xfId="30699"/>
    <cellStyle name="Salida 4 4 3 2 2" xfId="30700"/>
    <cellStyle name="Salida 4 4 3 2 2 2" xfId="30701"/>
    <cellStyle name="Salida 4 4 3 2 3" xfId="30702"/>
    <cellStyle name="Salida 4 4 3 2 3 2" xfId="30703"/>
    <cellStyle name="Salida 4 4 3 2 4" xfId="30704"/>
    <cellStyle name="Salida 4 4 3 2 5" xfId="30705"/>
    <cellStyle name="Salida 4 4 3 3" xfId="30706"/>
    <cellStyle name="Salida 4 4 3 3 2" xfId="30707"/>
    <cellStyle name="Salida 4 4 3 4" xfId="30708"/>
    <cellStyle name="Salida 4 4 3 4 2" xfId="30709"/>
    <cellStyle name="Salida 4 4 3 5" xfId="30710"/>
    <cellStyle name="Salida 4 4 3 6" xfId="30711"/>
    <cellStyle name="Salida 4 4 4" xfId="30712"/>
    <cellStyle name="Salida 4 4 4 2" xfId="30713"/>
    <cellStyle name="Salida 4 4 4 2 2" xfId="30714"/>
    <cellStyle name="Salida 4 4 4 3" xfId="30715"/>
    <cellStyle name="Salida 4 4 4 3 2" xfId="30716"/>
    <cellStyle name="Salida 4 4 4 4" xfId="30717"/>
    <cellStyle name="Salida 4 4 4 5" xfId="30718"/>
    <cellStyle name="Salida 4 4 5" xfId="30719"/>
    <cellStyle name="Salida 4 4 5 2" xfId="30720"/>
    <cellStyle name="Salida 4 4 6" xfId="30721"/>
    <cellStyle name="Salida 4 4 6 2" xfId="30722"/>
    <cellStyle name="Salida 4 4 7" xfId="30723"/>
    <cellStyle name="Salida 4 4 8" xfId="30724"/>
    <cellStyle name="Salida 4 5" xfId="30725"/>
    <cellStyle name="Salida 4 5 2" xfId="30726"/>
    <cellStyle name="Salida 4 5 2 2" xfId="30727"/>
    <cellStyle name="Salida 4 5 2 2 2" xfId="30728"/>
    <cellStyle name="Salida 4 5 2 3" xfId="30729"/>
    <cellStyle name="Salida 4 5 2 3 2" xfId="30730"/>
    <cellStyle name="Salida 4 5 2 4" xfId="30731"/>
    <cellStyle name="Salida 4 5 2 5" xfId="30732"/>
    <cellStyle name="Salida 4 5 3" xfId="30733"/>
    <cellStyle name="Salida 4 5 3 2" xfId="30734"/>
    <cellStyle name="Salida 4 5 4" xfId="30735"/>
    <cellStyle name="Salida 4 5 4 2" xfId="30736"/>
    <cellStyle name="Salida 4 5 5" xfId="30737"/>
    <cellStyle name="Salida 4 5 6" xfId="30738"/>
    <cellStyle name="Salida 4 6" xfId="30739"/>
    <cellStyle name="Salida 4 6 2" xfId="30740"/>
    <cellStyle name="Salida 4 6 2 2" xfId="30741"/>
    <cellStyle name="Salida 4 6 2 2 2" xfId="30742"/>
    <cellStyle name="Salida 4 6 2 3" xfId="30743"/>
    <cellStyle name="Salida 4 6 2 3 2" xfId="30744"/>
    <cellStyle name="Salida 4 6 2 4" xfId="30745"/>
    <cellStyle name="Salida 4 6 2 5" xfId="30746"/>
    <cellStyle name="Salida 4 6 3" xfId="30747"/>
    <cellStyle name="Salida 4 6 3 2" xfId="30748"/>
    <cellStyle name="Salida 4 6 4" xfId="30749"/>
    <cellStyle name="Salida 4 6 4 2" xfId="30750"/>
    <cellStyle name="Salida 4 6 5" xfId="30751"/>
    <cellStyle name="Salida 4 6 6" xfId="30752"/>
    <cellStyle name="Salida 4 7" xfId="30753"/>
    <cellStyle name="Salida 4 7 2" xfId="30754"/>
    <cellStyle name="Salida 4 7 2 2" xfId="30755"/>
    <cellStyle name="Salida 4 7 2 2 2" xfId="30756"/>
    <cellStyle name="Salida 4 7 2 3" xfId="30757"/>
    <cellStyle name="Salida 4 7 2 3 2" xfId="30758"/>
    <cellStyle name="Salida 4 7 2 4" xfId="30759"/>
    <cellStyle name="Salida 4 7 2 5" xfId="30760"/>
    <cellStyle name="Salida 4 7 3" xfId="30761"/>
    <cellStyle name="Salida 4 7 3 2" xfId="30762"/>
    <cellStyle name="Salida 4 7 4" xfId="30763"/>
    <cellStyle name="Salida 4 7 4 2" xfId="30764"/>
    <cellStyle name="Salida 4 7 5" xfId="30765"/>
    <cellStyle name="Salida 4 7 6" xfId="30766"/>
    <cellStyle name="Salida 4 8" xfId="30767"/>
    <cellStyle name="Salida 4 8 2" xfId="30768"/>
    <cellStyle name="Salida 4 8 2 2" xfId="30769"/>
    <cellStyle name="Salida 4 8 3" xfId="30770"/>
    <cellStyle name="Salida 4 8 3 2" xfId="30771"/>
    <cellStyle name="Salida 4 8 4" xfId="30772"/>
    <cellStyle name="Salida 4 8 5" xfId="30773"/>
    <cellStyle name="Salida 4 9" xfId="30774"/>
    <cellStyle name="Salida 4 9 2" xfId="30775"/>
    <cellStyle name="Salida 5" xfId="30776"/>
    <cellStyle name="Salida 5 2" xfId="30777"/>
    <cellStyle name="Salida 5 2 2" xfId="30778"/>
    <cellStyle name="Salida 5 2 2 2" xfId="30779"/>
    <cellStyle name="Salida 5 2 2 2 2" xfId="30780"/>
    <cellStyle name="Salida 5 2 2 3" xfId="30781"/>
    <cellStyle name="Salida 5 2 2 3 2" xfId="30782"/>
    <cellStyle name="Salida 5 2 2 4" xfId="30783"/>
    <cellStyle name="Salida 5 2 2 5" xfId="30784"/>
    <cellStyle name="Salida 5 2 3" xfId="30785"/>
    <cellStyle name="Salida 5 2 3 2" xfId="30786"/>
    <cellStyle name="Salida 5 2 4" xfId="30787"/>
    <cellStyle name="Salida 5 2 4 2" xfId="30788"/>
    <cellStyle name="Salida 5 2 5" xfId="30789"/>
    <cellStyle name="Salida 5 2 6" xfId="30790"/>
    <cellStyle name="Salida 5 3" xfId="30791"/>
    <cellStyle name="Salida 5 3 2" xfId="30792"/>
    <cellStyle name="Salida 5 3 2 2" xfId="30793"/>
    <cellStyle name="Salida 5 3 2 2 2" xfId="30794"/>
    <cellStyle name="Salida 5 3 2 3" xfId="30795"/>
    <cellStyle name="Salida 5 3 2 3 2" xfId="30796"/>
    <cellStyle name="Salida 5 3 2 4" xfId="30797"/>
    <cellStyle name="Salida 5 3 2 5" xfId="30798"/>
    <cellStyle name="Salida 5 3 3" xfId="30799"/>
    <cellStyle name="Salida 5 3 3 2" xfId="30800"/>
    <cellStyle name="Salida 5 3 4" xfId="30801"/>
    <cellStyle name="Salida 5 3 4 2" xfId="30802"/>
    <cellStyle name="Salida 5 3 5" xfId="30803"/>
    <cellStyle name="Salida 5 3 6" xfId="30804"/>
    <cellStyle name="Salida 5 4" xfId="30805"/>
    <cellStyle name="Salida 5 4 2" xfId="30806"/>
    <cellStyle name="Salida 5 4 2 2" xfId="30807"/>
    <cellStyle name="Salida 5 4 2 2 2" xfId="30808"/>
    <cellStyle name="Salida 5 4 2 3" xfId="30809"/>
    <cellStyle name="Salida 5 4 2 3 2" xfId="30810"/>
    <cellStyle name="Salida 5 4 2 4" xfId="30811"/>
    <cellStyle name="Salida 5 4 2 5" xfId="30812"/>
    <cellStyle name="Salida 5 4 3" xfId="30813"/>
    <cellStyle name="Salida 5 4 3 2" xfId="30814"/>
    <cellStyle name="Salida 5 4 4" xfId="30815"/>
    <cellStyle name="Salida 5 4 4 2" xfId="30816"/>
    <cellStyle name="Salida 5 4 5" xfId="30817"/>
    <cellStyle name="Salida 5 4 6" xfId="30818"/>
    <cellStyle name="Salida 5 5" xfId="30819"/>
    <cellStyle name="Salida 5 5 2" xfId="30820"/>
    <cellStyle name="Salida 5 5 2 2" xfId="30821"/>
    <cellStyle name="Salida 5 5 3" xfId="30822"/>
    <cellStyle name="Salida 5 5 3 2" xfId="30823"/>
    <cellStyle name="Salida 5 5 4" xfId="30824"/>
    <cellStyle name="Salida 5 5 5" xfId="30825"/>
    <cellStyle name="Salida 5 6" xfId="30826"/>
    <cellStyle name="Salida 5 6 2" xfId="30827"/>
    <cellStyle name="Salida 5 7" xfId="30828"/>
    <cellStyle name="Salida 5 7 2" xfId="30829"/>
    <cellStyle name="Salida 5 8" xfId="30830"/>
    <cellStyle name="Salida 5 9" xfId="30831"/>
    <cellStyle name="Salida 6" xfId="30832"/>
    <cellStyle name="Salida 6 2" xfId="30833"/>
    <cellStyle name="Salida 6 2 2" xfId="30834"/>
    <cellStyle name="Salida 6 2 2 2" xfId="30835"/>
    <cellStyle name="Salida 6 2 3" xfId="30836"/>
    <cellStyle name="Salida 6 2 3 2" xfId="30837"/>
    <cellStyle name="Salida 6 2 4" xfId="30838"/>
    <cellStyle name="Salida 6 2 5" xfId="30839"/>
    <cellStyle name="Salida 6 3" xfId="30840"/>
    <cellStyle name="Salida 6 3 2" xfId="30841"/>
    <cellStyle name="Salida 6 4" xfId="30842"/>
    <cellStyle name="Salida 6 4 2" xfId="30843"/>
    <cellStyle name="Salida 6 5" xfId="30844"/>
    <cellStyle name="Salida 6 6" xfId="30845"/>
    <cellStyle name="Salida 7" xfId="30846"/>
    <cellStyle name="Salida 7 2" xfId="30847"/>
    <cellStyle name="Salida 7 2 2" xfId="30848"/>
    <cellStyle name="Salida 7 2 2 2" xfId="30849"/>
    <cellStyle name="Salida 7 2 3" xfId="30850"/>
    <cellStyle name="Salida 7 2 3 2" xfId="30851"/>
    <cellStyle name="Salida 7 2 4" xfId="30852"/>
    <cellStyle name="Salida 7 2 5" xfId="30853"/>
    <cellStyle name="Salida 7 3" xfId="30854"/>
    <cellStyle name="Salida 7 3 2" xfId="30855"/>
    <cellStyle name="Salida 7 4" xfId="30856"/>
    <cellStyle name="Salida 7 4 2" xfId="30857"/>
    <cellStyle name="Salida 7 5" xfId="30858"/>
    <cellStyle name="Salida 7 6" xfId="30859"/>
    <cellStyle name="Salida 8" xfId="30860"/>
    <cellStyle name="Salida 8 2" xfId="30861"/>
    <cellStyle name="Salida 8 2 2" xfId="30862"/>
    <cellStyle name="Salida 8 2 2 2" xfId="30863"/>
    <cellStyle name="Salida 8 2 3" xfId="30864"/>
    <cellStyle name="Salida 8 2 3 2" xfId="30865"/>
    <cellStyle name="Salida 8 2 4" xfId="30866"/>
    <cellStyle name="Salida 8 2 5" xfId="30867"/>
    <cellStyle name="Salida 8 3" xfId="30868"/>
    <cellStyle name="Salida 8 3 2" xfId="30869"/>
    <cellStyle name="Salida 8 4" xfId="30870"/>
    <cellStyle name="Salida 8 4 2" xfId="30871"/>
    <cellStyle name="Salida 8 5" xfId="30872"/>
    <cellStyle name="Salida 8 6" xfId="30873"/>
    <cellStyle name="Salida 9" xfId="30874"/>
    <cellStyle name="Salida 9 2" xfId="30875"/>
    <cellStyle name="Salida 9 2 2" xfId="30876"/>
    <cellStyle name="Salida 9 2 2 2" xfId="30877"/>
    <cellStyle name="Salida 9 2 3" xfId="30878"/>
    <cellStyle name="Salida 9 2 3 2" xfId="30879"/>
    <cellStyle name="Salida 9 2 4" xfId="30880"/>
    <cellStyle name="Salida 9 2 5" xfId="30881"/>
    <cellStyle name="Salida 9 3" xfId="30882"/>
    <cellStyle name="Salida 9 3 2" xfId="30883"/>
    <cellStyle name="Salida 9 4" xfId="30884"/>
    <cellStyle name="Salida 9 4 2" xfId="30885"/>
    <cellStyle name="Salida 9 5" xfId="30886"/>
    <cellStyle name="Salida 9 6" xfId="30887"/>
    <cellStyle name="Semleges" xfId="30888"/>
    <cellStyle name="Standard 2" xfId="30889"/>
    <cellStyle name="Standard 3" xfId="30890"/>
    <cellStyle name="Standard_20100106 GL04rev2 Documentation of changes 2 2" xfId="30891"/>
    <cellStyle name="Style 1" xfId="30892"/>
    <cellStyle name="Style 1 6" xfId="35662"/>
    <cellStyle name="SUBH - Style1" xfId="30893"/>
    <cellStyle name="SUBH - Style1 10" xfId="30894"/>
    <cellStyle name="SUBH - Style1 10 2" xfId="30895"/>
    <cellStyle name="SUBH - Style1 10 2 2" xfId="30896"/>
    <cellStyle name="SUBH - Style1 10 3" xfId="30897"/>
    <cellStyle name="SUBH - Style1 10 3 2" xfId="30898"/>
    <cellStyle name="SUBH - Style1 10 4" xfId="30899"/>
    <cellStyle name="SUBH - Style1 11" xfId="30900"/>
    <cellStyle name="SUBH - Style1 11 2" xfId="30901"/>
    <cellStyle name="SUBH - Style1 11 2 2" xfId="30902"/>
    <cellStyle name="SUBH - Style1 11 3" xfId="30903"/>
    <cellStyle name="SUBH - Style1 11 3 2" xfId="30904"/>
    <cellStyle name="SUBH - Style1 11 4" xfId="30905"/>
    <cellStyle name="SUBH - Style1 11 5" xfId="30906"/>
    <cellStyle name="SUBH - Style1 12" xfId="30907"/>
    <cellStyle name="SUBH - Style1 12 2" xfId="30908"/>
    <cellStyle name="SUBH - Style1 12 2 2" xfId="30909"/>
    <cellStyle name="SUBH - Style1 12 3" xfId="30910"/>
    <cellStyle name="SUBH - Style1 12 3 2" xfId="30911"/>
    <cellStyle name="SUBH - Style1 12 4" xfId="30912"/>
    <cellStyle name="SUBH - Style1 12 5" xfId="30913"/>
    <cellStyle name="SUBH - Style1 13" xfId="30914"/>
    <cellStyle name="SUBH - Style1 13 2" xfId="30915"/>
    <cellStyle name="SUBH - Style1 13 2 2" xfId="30916"/>
    <cellStyle name="SUBH - Style1 13 3" xfId="30917"/>
    <cellStyle name="SUBH - Style1 13 3 2" xfId="30918"/>
    <cellStyle name="SUBH - Style1 13 4" xfId="30919"/>
    <cellStyle name="SUBH - Style1 13 5" xfId="30920"/>
    <cellStyle name="SUBH - Style1 14" xfId="30921"/>
    <cellStyle name="SUBH - Style1 14 2" xfId="30922"/>
    <cellStyle name="SUBH - Style1 14 2 2" xfId="30923"/>
    <cellStyle name="SUBH - Style1 14 3" xfId="30924"/>
    <cellStyle name="SUBH - Style1 14 3 2" xfId="30925"/>
    <cellStyle name="SUBH - Style1 14 4" xfId="30926"/>
    <cellStyle name="SUBH - Style1 14 5" xfId="30927"/>
    <cellStyle name="SUBH - Style1 15" xfId="30928"/>
    <cellStyle name="SUBH - Style1 15 2" xfId="30929"/>
    <cellStyle name="SUBH - Style1 16" xfId="30930"/>
    <cellStyle name="SUBH - Style1 16 2" xfId="30931"/>
    <cellStyle name="SUBH - Style1 17" xfId="30932"/>
    <cellStyle name="SUBH - Style1 17 2" xfId="30933"/>
    <cellStyle name="SUBH - Style1 2" xfId="30934"/>
    <cellStyle name="SUBH - Style1 2 2" xfId="30935"/>
    <cellStyle name="SUBH - Style1 2 2 2" xfId="30936"/>
    <cellStyle name="SUBH - Style1 2 3" xfId="30937"/>
    <cellStyle name="SUBH - Style1 2 3 2" xfId="30938"/>
    <cellStyle name="SUBH - Style1 2 4" xfId="30939"/>
    <cellStyle name="SUBH - Style1 2 5" xfId="30940"/>
    <cellStyle name="SUBH - Style1 3" xfId="30941"/>
    <cellStyle name="SUBH - Style1 3 2" xfId="30942"/>
    <cellStyle name="SUBH - Style1 3 2 2" xfId="30943"/>
    <cellStyle name="SUBH - Style1 3 3" xfId="30944"/>
    <cellStyle name="SUBH - Style1 3 3 2" xfId="30945"/>
    <cellStyle name="SUBH - Style1 3 4" xfId="30946"/>
    <cellStyle name="SUBH - Style1 3 5" xfId="30947"/>
    <cellStyle name="SUBH - Style1 4" xfId="30948"/>
    <cellStyle name="SUBH - Style1 4 2" xfId="30949"/>
    <cellStyle name="SUBH - Style1 4 2 2" xfId="30950"/>
    <cellStyle name="SUBH - Style1 4 3" xfId="30951"/>
    <cellStyle name="SUBH - Style1 4 3 2" xfId="30952"/>
    <cellStyle name="SUBH - Style1 4 4" xfId="30953"/>
    <cellStyle name="SUBH - Style1 4 5" xfId="30954"/>
    <cellStyle name="SUBH - Style1 5" xfId="30955"/>
    <cellStyle name="SUBH - Style1 5 2" xfId="30956"/>
    <cellStyle name="SUBH - Style1 5 2 2" xfId="30957"/>
    <cellStyle name="SUBH - Style1 5 3" xfId="30958"/>
    <cellStyle name="SUBH - Style1 5 3 2" xfId="30959"/>
    <cellStyle name="SUBH - Style1 5 4" xfId="30960"/>
    <cellStyle name="SUBH - Style1 5 5" xfId="30961"/>
    <cellStyle name="SUBH - Style1 6" xfId="30962"/>
    <cellStyle name="SUBH - Style1 6 2" xfId="30963"/>
    <cellStyle name="SUBH - Style1 6 2 2" xfId="30964"/>
    <cellStyle name="SUBH - Style1 6 3" xfId="30965"/>
    <cellStyle name="SUBH - Style1 6 3 2" xfId="30966"/>
    <cellStyle name="SUBH - Style1 6 4" xfId="30967"/>
    <cellStyle name="SUBH - Style1 6 5" xfId="30968"/>
    <cellStyle name="SUBH - Style1 7" xfId="30969"/>
    <cellStyle name="SUBH - Style1 7 2" xfId="30970"/>
    <cellStyle name="SUBH - Style1 7 2 2" xfId="30971"/>
    <cellStyle name="SUBH - Style1 7 3" xfId="30972"/>
    <cellStyle name="SUBH - Style1 7 3 2" xfId="30973"/>
    <cellStyle name="SUBH - Style1 7 4" xfId="30974"/>
    <cellStyle name="SUBH - Style1 7 5" xfId="30975"/>
    <cellStyle name="SUBH - Style1 8" xfId="30976"/>
    <cellStyle name="SUBH - Style1 8 2" xfId="30977"/>
    <cellStyle name="SUBH - Style1 8 2 2" xfId="30978"/>
    <cellStyle name="SUBH - Style1 8 3" xfId="30979"/>
    <cellStyle name="SUBH - Style1 8 3 2" xfId="30980"/>
    <cellStyle name="SUBH - Style1 8 4" xfId="30981"/>
    <cellStyle name="SUBH - Style1 9" xfId="30982"/>
    <cellStyle name="SUBH - Style1 9 2" xfId="30983"/>
    <cellStyle name="SUBH - Style1 9 2 2" xfId="30984"/>
    <cellStyle name="SUBH - Style1 9 3" xfId="30985"/>
    <cellStyle name="SUBH - Style1 9 3 2" xfId="30986"/>
    <cellStyle name="SUBH - Style1 9 4" xfId="30987"/>
    <cellStyle name="SUBH - Style1 9 5" xfId="30988"/>
    <cellStyle name="subtotals" xfId="30989"/>
    <cellStyle name="Számítás" xfId="30990"/>
    <cellStyle name="Számítás 10" xfId="30991"/>
    <cellStyle name="Számítás 10 2" xfId="30992"/>
    <cellStyle name="Számítás 10 2 2" xfId="30993"/>
    <cellStyle name="Számítás 10 3" xfId="30994"/>
    <cellStyle name="Számítás 10 3 2" xfId="30995"/>
    <cellStyle name="Számítás 10 4" xfId="30996"/>
    <cellStyle name="Számítás 10 5" xfId="30997"/>
    <cellStyle name="Számítás 11" xfId="30998"/>
    <cellStyle name="Számítás 11 2" xfId="30999"/>
    <cellStyle name="Számítás 11 2 2" xfId="31000"/>
    <cellStyle name="Számítás 11 3" xfId="31001"/>
    <cellStyle name="Számítás 11 3 2" xfId="31002"/>
    <cellStyle name="Számítás 11 4" xfId="31003"/>
    <cellStyle name="Számítás 11 5" xfId="31004"/>
    <cellStyle name="Számítás 12" xfId="31005"/>
    <cellStyle name="Számítás 12 2" xfId="31006"/>
    <cellStyle name="Számítás 12 2 2" xfId="31007"/>
    <cellStyle name="Számítás 12 3" xfId="31008"/>
    <cellStyle name="Számítás 12 3 2" xfId="31009"/>
    <cellStyle name="Számítás 12 4" xfId="31010"/>
    <cellStyle name="Számítás 12 5" xfId="31011"/>
    <cellStyle name="Számítás 13" xfId="31012"/>
    <cellStyle name="Számítás 13 2" xfId="31013"/>
    <cellStyle name="Számítás 13 2 2" xfId="31014"/>
    <cellStyle name="Számítás 13 3" xfId="31015"/>
    <cellStyle name="Számítás 13 3 2" xfId="31016"/>
    <cellStyle name="Számítás 13 4" xfId="31017"/>
    <cellStyle name="Számítás 13 5" xfId="31018"/>
    <cellStyle name="Számítás 14" xfId="31019"/>
    <cellStyle name="Számítás 14 2" xfId="31020"/>
    <cellStyle name="Számítás 14 2 2" xfId="31021"/>
    <cellStyle name="Számítás 14 3" xfId="31022"/>
    <cellStyle name="Számítás 14 3 2" xfId="31023"/>
    <cellStyle name="Számítás 14 4" xfId="31024"/>
    <cellStyle name="Számítás 14 5" xfId="31025"/>
    <cellStyle name="Számítás 15" xfId="31026"/>
    <cellStyle name="Számítás 15 2" xfId="31027"/>
    <cellStyle name="Számítás 15 2 2" xfId="31028"/>
    <cellStyle name="Számítás 15 3" xfId="31029"/>
    <cellStyle name="Számítás 15 3 2" xfId="31030"/>
    <cellStyle name="Számítás 15 4" xfId="31031"/>
    <cellStyle name="Számítás 15 5" xfId="31032"/>
    <cellStyle name="Számítás 16" xfId="31033"/>
    <cellStyle name="Számítás 16 2" xfId="31034"/>
    <cellStyle name="Számítás 16 2 2" xfId="31035"/>
    <cellStyle name="Számítás 16 3" xfId="31036"/>
    <cellStyle name="Számítás 16 3 2" xfId="31037"/>
    <cellStyle name="Számítás 16 4" xfId="31038"/>
    <cellStyle name="Számítás 16 5" xfId="31039"/>
    <cellStyle name="Számítás 17" xfId="31040"/>
    <cellStyle name="Számítás 17 2" xfId="31041"/>
    <cellStyle name="Számítás 17 2 2" xfId="31042"/>
    <cellStyle name="Számítás 17 3" xfId="31043"/>
    <cellStyle name="Számítás 17 3 2" xfId="31044"/>
    <cellStyle name="Számítás 17 4" xfId="31045"/>
    <cellStyle name="Számítás 17 5" xfId="31046"/>
    <cellStyle name="Számítás 18" xfId="31047"/>
    <cellStyle name="Számítás 18 2" xfId="31048"/>
    <cellStyle name="Számítás 18 2 2" xfId="31049"/>
    <cellStyle name="Számítás 18 3" xfId="31050"/>
    <cellStyle name="Számítás 18 3 2" xfId="31051"/>
    <cellStyle name="Számítás 18 4" xfId="31052"/>
    <cellStyle name="Számítás 18 5" xfId="31053"/>
    <cellStyle name="Számítás 19" xfId="31054"/>
    <cellStyle name="Számítás 19 2" xfId="31055"/>
    <cellStyle name="Számítás 19 2 2" xfId="31056"/>
    <cellStyle name="Számítás 19 3" xfId="31057"/>
    <cellStyle name="Számítás 19 3 2" xfId="31058"/>
    <cellStyle name="Számítás 19 4" xfId="31059"/>
    <cellStyle name="Számítás 19 5" xfId="31060"/>
    <cellStyle name="Számítás 2" xfId="31061"/>
    <cellStyle name="Számítás 2 10" xfId="31062"/>
    <cellStyle name="Számítás 2 10 2" xfId="31063"/>
    <cellStyle name="Számítás 2 10 2 2" xfId="31064"/>
    <cellStyle name="Számítás 2 10 3" xfId="31065"/>
    <cellStyle name="Számítás 2 10 3 2" xfId="31066"/>
    <cellStyle name="Számítás 2 10 4" xfId="31067"/>
    <cellStyle name="Számítás 2 10 5" xfId="31068"/>
    <cellStyle name="Számítás 2 11" xfId="31069"/>
    <cellStyle name="Számítás 2 11 2" xfId="31070"/>
    <cellStyle name="Számítás 2 11 2 2" xfId="31071"/>
    <cellStyle name="Számítás 2 11 3" xfId="31072"/>
    <cellStyle name="Számítás 2 11 3 2" xfId="31073"/>
    <cellStyle name="Számítás 2 11 4" xfId="31074"/>
    <cellStyle name="Számítás 2 11 5" xfId="31075"/>
    <cellStyle name="Számítás 2 12" xfId="31076"/>
    <cellStyle name="Számítás 2 12 2" xfId="31077"/>
    <cellStyle name="Számítás 2 12 2 2" xfId="31078"/>
    <cellStyle name="Számítás 2 12 3" xfId="31079"/>
    <cellStyle name="Számítás 2 12 3 2" xfId="31080"/>
    <cellStyle name="Számítás 2 12 4" xfId="31081"/>
    <cellStyle name="Számítás 2 12 5" xfId="31082"/>
    <cellStyle name="Számítás 2 13" xfId="31083"/>
    <cellStyle name="Számítás 2 13 2" xfId="31084"/>
    <cellStyle name="Számítás 2 13 2 2" xfId="31085"/>
    <cellStyle name="Számítás 2 13 3" xfId="31086"/>
    <cellStyle name="Számítás 2 13 3 2" xfId="31087"/>
    <cellStyle name="Számítás 2 13 4" xfId="31088"/>
    <cellStyle name="Számítás 2 13 5" xfId="31089"/>
    <cellStyle name="Számítás 2 14" xfId="31090"/>
    <cellStyle name="Számítás 2 14 2" xfId="31091"/>
    <cellStyle name="Számítás 2 14 2 2" xfId="31092"/>
    <cellStyle name="Számítás 2 14 3" xfId="31093"/>
    <cellStyle name="Számítás 2 14 3 2" xfId="31094"/>
    <cellStyle name="Számítás 2 14 4" xfId="31095"/>
    <cellStyle name="Számítás 2 14 5" xfId="31096"/>
    <cellStyle name="Számítás 2 15" xfId="31097"/>
    <cellStyle name="Számítás 2 15 2" xfId="31098"/>
    <cellStyle name="Számítás 2 15 2 2" xfId="31099"/>
    <cellStyle name="Számítás 2 15 3" xfId="31100"/>
    <cellStyle name="Számítás 2 15 3 2" xfId="31101"/>
    <cellStyle name="Számítás 2 15 4" xfId="31102"/>
    <cellStyle name="Számítás 2 15 5" xfId="31103"/>
    <cellStyle name="Számítás 2 16" xfId="31104"/>
    <cellStyle name="Számítás 2 16 2" xfId="31105"/>
    <cellStyle name="Számítás 2 16 2 2" xfId="31106"/>
    <cellStyle name="Számítás 2 16 3" xfId="31107"/>
    <cellStyle name="Számítás 2 16 3 2" xfId="31108"/>
    <cellStyle name="Számítás 2 16 4" xfId="31109"/>
    <cellStyle name="Számítás 2 16 5" xfId="31110"/>
    <cellStyle name="Számítás 2 17" xfId="31111"/>
    <cellStyle name="Számítás 2 17 2" xfId="31112"/>
    <cellStyle name="Számítás 2 17 2 2" xfId="31113"/>
    <cellStyle name="Számítás 2 17 3" xfId="31114"/>
    <cellStyle name="Számítás 2 17 3 2" xfId="31115"/>
    <cellStyle name="Számítás 2 17 4" xfId="31116"/>
    <cellStyle name="Számítás 2 17 5" xfId="31117"/>
    <cellStyle name="Számítás 2 18" xfId="31118"/>
    <cellStyle name="Számítás 2 18 2" xfId="31119"/>
    <cellStyle name="Számítás 2 18 2 2" xfId="31120"/>
    <cellStyle name="Számítás 2 18 3" xfId="31121"/>
    <cellStyle name="Számítás 2 18 3 2" xfId="31122"/>
    <cellStyle name="Számítás 2 18 4" xfId="31123"/>
    <cellStyle name="Számítás 2 18 5" xfId="31124"/>
    <cellStyle name="Számítás 2 19" xfId="31125"/>
    <cellStyle name="Számítás 2 19 2" xfId="31126"/>
    <cellStyle name="Számítás 2 19 2 2" xfId="31127"/>
    <cellStyle name="Számítás 2 19 3" xfId="31128"/>
    <cellStyle name="Számítás 2 19 3 2" xfId="31129"/>
    <cellStyle name="Számítás 2 19 4" xfId="31130"/>
    <cellStyle name="Számítás 2 19 5" xfId="31131"/>
    <cellStyle name="Számítás 2 2" xfId="31132"/>
    <cellStyle name="Számítás 2 2 10" xfId="31133"/>
    <cellStyle name="Számítás 2 2 10 2" xfId="31134"/>
    <cellStyle name="Számítás 2 2 11" xfId="31135"/>
    <cellStyle name="Számítás 2 2 2" xfId="31136"/>
    <cellStyle name="Számítás 2 2 2 10" xfId="31137"/>
    <cellStyle name="Számítás 2 2 2 2" xfId="31138"/>
    <cellStyle name="Számítás 2 2 2 2 2" xfId="31139"/>
    <cellStyle name="Számítás 2 2 2 2 2 2" xfId="31140"/>
    <cellStyle name="Számítás 2 2 2 2 2 2 2" xfId="31141"/>
    <cellStyle name="Számítás 2 2 2 2 2 2 2 2" xfId="31142"/>
    <cellStyle name="Számítás 2 2 2 2 2 2 3" xfId="31143"/>
    <cellStyle name="Számítás 2 2 2 2 2 2 3 2" xfId="31144"/>
    <cellStyle name="Számítás 2 2 2 2 2 2 4" xfId="31145"/>
    <cellStyle name="Számítás 2 2 2 2 2 2 5" xfId="31146"/>
    <cellStyle name="Számítás 2 2 2 2 2 3" xfId="31147"/>
    <cellStyle name="Számítás 2 2 2 2 2 3 2" xfId="31148"/>
    <cellStyle name="Számítás 2 2 2 2 2 4" xfId="31149"/>
    <cellStyle name="Számítás 2 2 2 2 2 4 2" xfId="31150"/>
    <cellStyle name="Számítás 2 2 2 2 2 5" xfId="31151"/>
    <cellStyle name="Számítás 2 2 2 2 2 6" xfId="31152"/>
    <cellStyle name="Számítás 2 2 2 2 3" xfId="31153"/>
    <cellStyle name="Számítás 2 2 2 2 3 2" xfId="31154"/>
    <cellStyle name="Számítás 2 2 2 2 3 2 2" xfId="31155"/>
    <cellStyle name="Számítás 2 2 2 2 3 2 2 2" xfId="31156"/>
    <cellStyle name="Számítás 2 2 2 2 3 2 3" xfId="31157"/>
    <cellStyle name="Számítás 2 2 2 2 3 2 3 2" xfId="31158"/>
    <cellStyle name="Számítás 2 2 2 2 3 2 4" xfId="31159"/>
    <cellStyle name="Számítás 2 2 2 2 3 2 5" xfId="31160"/>
    <cellStyle name="Számítás 2 2 2 2 3 3" xfId="31161"/>
    <cellStyle name="Számítás 2 2 2 2 3 3 2" xfId="31162"/>
    <cellStyle name="Számítás 2 2 2 2 3 4" xfId="31163"/>
    <cellStyle name="Számítás 2 2 2 2 3 4 2" xfId="31164"/>
    <cellStyle name="Számítás 2 2 2 2 3 5" xfId="31165"/>
    <cellStyle name="Számítás 2 2 2 2 3 6" xfId="31166"/>
    <cellStyle name="Számítás 2 2 2 2 4" xfId="31167"/>
    <cellStyle name="Számítás 2 2 2 2 4 2" xfId="31168"/>
    <cellStyle name="Számítás 2 2 2 2 4 2 2" xfId="31169"/>
    <cellStyle name="Számítás 2 2 2 2 4 2 2 2" xfId="31170"/>
    <cellStyle name="Számítás 2 2 2 2 4 2 3" xfId="31171"/>
    <cellStyle name="Számítás 2 2 2 2 4 2 3 2" xfId="31172"/>
    <cellStyle name="Számítás 2 2 2 2 4 2 4" xfId="31173"/>
    <cellStyle name="Számítás 2 2 2 2 4 2 5" xfId="31174"/>
    <cellStyle name="Számítás 2 2 2 2 4 3" xfId="31175"/>
    <cellStyle name="Számítás 2 2 2 2 4 3 2" xfId="31176"/>
    <cellStyle name="Számítás 2 2 2 2 4 4" xfId="31177"/>
    <cellStyle name="Számítás 2 2 2 2 4 4 2" xfId="31178"/>
    <cellStyle name="Számítás 2 2 2 2 4 5" xfId="31179"/>
    <cellStyle name="Számítás 2 2 2 2 4 6" xfId="31180"/>
    <cellStyle name="Számítás 2 2 2 2 5" xfId="31181"/>
    <cellStyle name="Számítás 2 2 2 2 5 2" xfId="31182"/>
    <cellStyle name="Számítás 2 2 2 2 5 2 2" xfId="31183"/>
    <cellStyle name="Számítás 2 2 2 2 5 3" xfId="31184"/>
    <cellStyle name="Számítás 2 2 2 2 5 3 2" xfId="31185"/>
    <cellStyle name="Számítás 2 2 2 2 5 4" xfId="31186"/>
    <cellStyle name="Számítás 2 2 2 2 5 5" xfId="31187"/>
    <cellStyle name="Számítás 2 2 2 2 6" xfId="31188"/>
    <cellStyle name="Számítás 2 2 2 2 6 2" xfId="31189"/>
    <cellStyle name="Számítás 2 2 2 2 7" xfId="31190"/>
    <cellStyle name="Számítás 2 2 2 2 7 2" xfId="31191"/>
    <cellStyle name="Számítás 2 2 2 2 8" xfId="31192"/>
    <cellStyle name="Számítás 2 2 2 2 9" xfId="31193"/>
    <cellStyle name="Számítás 2 2 2 3" xfId="31194"/>
    <cellStyle name="Számítás 2 2 2 3 2" xfId="31195"/>
    <cellStyle name="Számítás 2 2 2 3 2 2" xfId="31196"/>
    <cellStyle name="Számítás 2 2 2 3 2 2 2" xfId="31197"/>
    <cellStyle name="Számítás 2 2 2 3 2 2 2 2" xfId="31198"/>
    <cellStyle name="Számítás 2 2 2 3 2 2 3" xfId="31199"/>
    <cellStyle name="Számítás 2 2 2 3 2 2 3 2" xfId="31200"/>
    <cellStyle name="Számítás 2 2 2 3 2 2 4" xfId="31201"/>
    <cellStyle name="Számítás 2 2 2 3 2 2 5" xfId="31202"/>
    <cellStyle name="Számítás 2 2 2 3 2 3" xfId="31203"/>
    <cellStyle name="Számítás 2 2 2 3 2 3 2" xfId="31204"/>
    <cellStyle name="Számítás 2 2 2 3 2 4" xfId="31205"/>
    <cellStyle name="Számítás 2 2 2 3 2 4 2" xfId="31206"/>
    <cellStyle name="Számítás 2 2 2 3 2 5" xfId="31207"/>
    <cellStyle name="Számítás 2 2 2 3 2 6" xfId="31208"/>
    <cellStyle name="Számítás 2 2 2 3 3" xfId="31209"/>
    <cellStyle name="Számítás 2 2 2 3 3 2" xfId="31210"/>
    <cellStyle name="Számítás 2 2 2 3 3 2 2" xfId="31211"/>
    <cellStyle name="Számítás 2 2 2 3 3 2 2 2" xfId="31212"/>
    <cellStyle name="Számítás 2 2 2 3 3 2 3" xfId="31213"/>
    <cellStyle name="Számítás 2 2 2 3 3 2 3 2" xfId="31214"/>
    <cellStyle name="Számítás 2 2 2 3 3 2 4" xfId="31215"/>
    <cellStyle name="Számítás 2 2 2 3 3 2 5" xfId="31216"/>
    <cellStyle name="Számítás 2 2 2 3 3 3" xfId="31217"/>
    <cellStyle name="Számítás 2 2 2 3 3 3 2" xfId="31218"/>
    <cellStyle name="Számítás 2 2 2 3 3 4" xfId="31219"/>
    <cellStyle name="Számítás 2 2 2 3 3 4 2" xfId="31220"/>
    <cellStyle name="Számítás 2 2 2 3 3 5" xfId="31221"/>
    <cellStyle name="Számítás 2 2 2 3 3 6" xfId="31222"/>
    <cellStyle name="Számítás 2 2 2 3 4" xfId="31223"/>
    <cellStyle name="Számítás 2 2 2 3 4 2" xfId="31224"/>
    <cellStyle name="Számítás 2 2 2 3 4 2 2" xfId="31225"/>
    <cellStyle name="Számítás 2 2 2 3 4 3" xfId="31226"/>
    <cellStyle name="Számítás 2 2 2 3 4 3 2" xfId="31227"/>
    <cellStyle name="Számítás 2 2 2 3 4 4" xfId="31228"/>
    <cellStyle name="Számítás 2 2 2 3 4 5" xfId="31229"/>
    <cellStyle name="Számítás 2 2 2 3 5" xfId="31230"/>
    <cellStyle name="Számítás 2 2 2 3 5 2" xfId="31231"/>
    <cellStyle name="Számítás 2 2 2 3 6" xfId="31232"/>
    <cellStyle name="Számítás 2 2 2 3 6 2" xfId="31233"/>
    <cellStyle name="Számítás 2 2 2 3 7" xfId="31234"/>
    <cellStyle name="Számítás 2 2 2 3 8" xfId="31235"/>
    <cellStyle name="Számítás 2 2 2 4" xfId="31236"/>
    <cellStyle name="Számítás 2 2 2 4 2" xfId="31237"/>
    <cellStyle name="Számítás 2 2 2 4 2 2" xfId="31238"/>
    <cellStyle name="Számítás 2 2 2 4 2 2 2" xfId="31239"/>
    <cellStyle name="Számítás 2 2 2 4 2 3" xfId="31240"/>
    <cellStyle name="Számítás 2 2 2 4 2 3 2" xfId="31241"/>
    <cellStyle name="Számítás 2 2 2 4 2 4" xfId="31242"/>
    <cellStyle name="Számítás 2 2 2 4 2 5" xfId="31243"/>
    <cellStyle name="Számítás 2 2 2 4 3" xfId="31244"/>
    <cellStyle name="Számítás 2 2 2 4 3 2" xfId="31245"/>
    <cellStyle name="Számítás 2 2 2 4 4" xfId="31246"/>
    <cellStyle name="Számítás 2 2 2 4 4 2" xfId="31247"/>
    <cellStyle name="Számítás 2 2 2 4 5" xfId="31248"/>
    <cellStyle name="Számítás 2 2 2 4 6" xfId="31249"/>
    <cellStyle name="Számítás 2 2 2 5" xfId="31250"/>
    <cellStyle name="Számítás 2 2 2 5 2" xfId="31251"/>
    <cellStyle name="Számítás 2 2 2 5 2 2" xfId="31252"/>
    <cellStyle name="Számítás 2 2 2 5 2 2 2" xfId="31253"/>
    <cellStyle name="Számítás 2 2 2 5 2 3" xfId="31254"/>
    <cellStyle name="Számítás 2 2 2 5 2 3 2" xfId="31255"/>
    <cellStyle name="Számítás 2 2 2 5 2 4" xfId="31256"/>
    <cellStyle name="Számítás 2 2 2 5 2 5" xfId="31257"/>
    <cellStyle name="Számítás 2 2 2 5 3" xfId="31258"/>
    <cellStyle name="Számítás 2 2 2 5 3 2" xfId="31259"/>
    <cellStyle name="Számítás 2 2 2 5 4" xfId="31260"/>
    <cellStyle name="Számítás 2 2 2 5 4 2" xfId="31261"/>
    <cellStyle name="Számítás 2 2 2 5 5" xfId="31262"/>
    <cellStyle name="Számítás 2 2 2 5 6" xfId="31263"/>
    <cellStyle name="Számítás 2 2 2 6" xfId="31264"/>
    <cellStyle name="Számítás 2 2 2 6 2" xfId="31265"/>
    <cellStyle name="Számítás 2 2 2 6 2 2" xfId="31266"/>
    <cellStyle name="Számítás 2 2 2 6 2 2 2" xfId="31267"/>
    <cellStyle name="Számítás 2 2 2 6 2 3" xfId="31268"/>
    <cellStyle name="Számítás 2 2 2 6 2 3 2" xfId="31269"/>
    <cellStyle name="Számítás 2 2 2 6 2 4" xfId="31270"/>
    <cellStyle name="Számítás 2 2 2 6 2 5" xfId="31271"/>
    <cellStyle name="Számítás 2 2 2 6 3" xfId="31272"/>
    <cellStyle name="Számítás 2 2 2 6 3 2" xfId="31273"/>
    <cellStyle name="Számítás 2 2 2 6 4" xfId="31274"/>
    <cellStyle name="Számítás 2 2 2 6 4 2" xfId="31275"/>
    <cellStyle name="Számítás 2 2 2 6 5" xfId="31276"/>
    <cellStyle name="Számítás 2 2 2 6 6" xfId="31277"/>
    <cellStyle name="Számítás 2 2 2 7" xfId="31278"/>
    <cellStyle name="Számítás 2 2 2 7 2" xfId="31279"/>
    <cellStyle name="Számítás 2 2 2 7 2 2" xfId="31280"/>
    <cellStyle name="Számítás 2 2 2 7 3" xfId="31281"/>
    <cellStyle name="Számítás 2 2 2 7 3 2" xfId="31282"/>
    <cellStyle name="Számítás 2 2 2 7 4" xfId="31283"/>
    <cellStyle name="Számítás 2 2 2 7 5" xfId="31284"/>
    <cellStyle name="Számítás 2 2 2 8" xfId="31285"/>
    <cellStyle name="Számítás 2 2 2 8 2" xfId="31286"/>
    <cellStyle name="Számítás 2 2 2 9" xfId="31287"/>
    <cellStyle name="Számítás 2 2 2 9 2" xfId="31288"/>
    <cellStyle name="Számítás 2 2 3" xfId="31289"/>
    <cellStyle name="Számítás 2 2 3 2" xfId="31290"/>
    <cellStyle name="Számítás 2 2 3 2 2" xfId="31291"/>
    <cellStyle name="Számítás 2 2 3 2 2 2" xfId="31292"/>
    <cellStyle name="Számítás 2 2 3 2 2 2 2" xfId="31293"/>
    <cellStyle name="Számítás 2 2 3 2 2 3" xfId="31294"/>
    <cellStyle name="Számítás 2 2 3 2 2 3 2" xfId="31295"/>
    <cellStyle name="Számítás 2 2 3 2 2 4" xfId="31296"/>
    <cellStyle name="Számítás 2 2 3 2 2 5" xfId="31297"/>
    <cellStyle name="Számítás 2 2 3 2 3" xfId="31298"/>
    <cellStyle name="Számítás 2 2 3 2 3 2" xfId="31299"/>
    <cellStyle name="Számítás 2 2 3 2 4" xfId="31300"/>
    <cellStyle name="Számítás 2 2 3 2 4 2" xfId="31301"/>
    <cellStyle name="Számítás 2 2 3 2 5" xfId="31302"/>
    <cellStyle name="Számítás 2 2 3 2 6" xfId="31303"/>
    <cellStyle name="Számítás 2 2 3 3" xfId="31304"/>
    <cellStyle name="Számítás 2 2 3 3 2" xfId="31305"/>
    <cellStyle name="Számítás 2 2 3 3 2 2" xfId="31306"/>
    <cellStyle name="Számítás 2 2 3 3 2 2 2" xfId="31307"/>
    <cellStyle name="Számítás 2 2 3 3 2 3" xfId="31308"/>
    <cellStyle name="Számítás 2 2 3 3 2 3 2" xfId="31309"/>
    <cellStyle name="Számítás 2 2 3 3 2 4" xfId="31310"/>
    <cellStyle name="Számítás 2 2 3 3 2 5" xfId="31311"/>
    <cellStyle name="Számítás 2 2 3 3 3" xfId="31312"/>
    <cellStyle name="Számítás 2 2 3 3 3 2" xfId="31313"/>
    <cellStyle name="Számítás 2 2 3 3 4" xfId="31314"/>
    <cellStyle name="Számítás 2 2 3 3 4 2" xfId="31315"/>
    <cellStyle name="Számítás 2 2 3 3 5" xfId="31316"/>
    <cellStyle name="Számítás 2 2 3 3 6" xfId="31317"/>
    <cellStyle name="Számítás 2 2 3 4" xfId="31318"/>
    <cellStyle name="Számítás 2 2 3 4 2" xfId="31319"/>
    <cellStyle name="Számítás 2 2 3 4 2 2" xfId="31320"/>
    <cellStyle name="Számítás 2 2 3 4 2 2 2" xfId="31321"/>
    <cellStyle name="Számítás 2 2 3 4 2 3" xfId="31322"/>
    <cellStyle name="Számítás 2 2 3 4 2 3 2" xfId="31323"/>
    <cellStyle name="Számítás 2 2 3 4 2 4" xfId="31324"/>
    <cellStyle name="Számítás 2 2 3 4 2 5" xfId="31325"/>
    <cellStyle name="Számítás 2 2 3 4 3" xfId="31326"/>
    <cellStyle name="Számítás 2 2 3 4 3 2" xfId="31327"/>
    <cellStyle name="Számítás 2 2 3 4 4" xfId="31328"/>
    <cellStyle name="Számítás 2 2 3 4 4 2" xfId="31329"/>
    <cellStyle name="Számítás 2 2 3 4 5" xfId="31330"/>
    <cellStyle name="Számítás 2 2 3 4 6" xfId="31331"/>
    <cellStyle name="Számítás 2 2 3 5" xfId="31332"/>
    <cellStyle name="Számítás 2 2 3 5 2" xfId="31333"/>
    <cellStyle name="Számítás 2 2 3 5 2 2" xfId="31334"/>
    <cellStyle name="Számítás 2 2 3 5 3" xfId="31335"/>
    <cellStyle name="Számítás 2 2 3 5 3 2" xfId="31336"/>
    <cellStyle name="Számítás 2 2 3 5 4" xfId="31337"/>
    <cellStyle name="Számítás 2 2 3 5 5" xfId="31338"/>
    <cellStyle name="Számítás 2 2 3 6" xfId="31339"/>
    <cellStyle name="Számítás 2 2 3 6 2" xfId="31340"/>
    <cellStyle name="Számítás 2 2 3 7" xfId="31341"/>
    <cellStyle name="Számítás 2 2 3 7 2" xfId="31342"/>
    <cellStyle name="Számítás 2 2 3 8" xfId="31343"/>
    <cellStyle name="Számítás 2 2 3 9" xfId="31344"/>
    <cellStyle name="Számítás 2 2 4" xfId="31345"/>
    <cellStyle name="Számítás 2 2 4 2" xfId="31346"/>
    <cellStyle name="Számítás 2 2 4 2 2" xfId="31347"/>
    <cellStyle name="Számítás 2 2 4 2 2 2" xfId="31348"/>
    <cellStyle name="Számítás 2 2 4 2 2 2 2" xfId="31349"/>
    <cellStyle name="Számítás 2 2 4 2 2 3" xfId="31350"/>
    <cellStyle name="Számítás 2 2 4 2 2 3 2" xfId="31351"/>
    <cellStyle name="Számítás 2 2 4 2 2 4" xfId="31352"/>
    <cellStyle name="Számítás 2 2 4 2 2 5" xfId="31353"/>
    <cellStyle name="Számítás 2 2 4 2 3" xfId="31354"/>
    <cellStyle name="Számítás 2 2 4 2 3 2" xfId="31355"/>
    <cellStyle name="Számítás 2 2 4 2 4" xfId="31356"/>
    <cellStyle name="Számítás 2 2 4 2 4 2" xfId="31357"/>
    <cellStyle name="Számítás 2 2 4 2 5" xfId="31358"/>
    <cellStyle name="Számítás 2 2 4 2 6" xfId="31359"/>
    <cellStyle name="Számítás 2 2 4 3" xfId="31360"/>
    <cellStyle name="Számítás 2 2 4 3 2" xfId="31361"/>
    <cellStyle name="Számítás 2 2 4 3 2 2" xfId="31362"/>
    <cellStyle name="Számítás 2 2 4 3 2 2 2" xfId="31363"/>
    <cellStyle name="Számítás 2 2 4 3 2 3" xfId="31364"/>
    <cellStyle name="Számítás 2 2 4 3 2 3 2" xfId="31365"/>
    <cellStyle name="Számítás 2 2 4 3 2 4" xfId="31366"/>
    <cellStyle name="Számítás 2 2 4 3 2 5" xfId="31367"/>
    <cellStyle name="Számítás 2 2 4 3 3" xfId="31368"/>
    <cellStyle name="Számítás 2 2 4 3 3 2" xfId="31369"/>
    <cellStyle name="Számítás 2 2 4 3 4" xfId="31370"/>
    <cellStyle name="Számítás 2 2 4 3 4 2" xfId="31371"/>
    <cellStyle name="Számítás 2 2 4 3 5" xfId="31372"/>
    <cellStyle name="Számítás 2 2 4 3 6" xfId="31373"/>
    <cellStyle name="Számítás 2 2 4 4" xfId="31374"/>
    <cellStyle name="Számítás 2 2 4 4 2" xfId="31375"/>
    <cellStyle name="Számítás 2 2 4 4 2 2" xfId="31376"/>
    <cellStyle name="Számítás 2 2 4 4 3" xfId="31377"/>
    <cellStyle name="Számítás 2 2 4 4 3 2" xfId="31378"/>
    <cellStyle name="Számítás 2 2 4 4 4" xfId="31379"/>
    <cellStyle name="Számítás 2 2 4 4 5" xfId="31380"/>
    <cellStyle name="Számítás 2 2 4 5" xfId="31381"/>
    <cellStyle name="Számítás 2 2 4 5 2" xfId="31382"/>
    <cellStyle name="Számítás 2 2 4 6" xfId="31383"/>
    <cellStyle name="Számítás 2 2 4 6 2" xfId="31384"/>
    <cellStyle name="Számítás 2 2 4 7" xfId="31385"/>
    <cellStyle name="Számítás 2 2 4 8" xfId="31386"/>
    <cellStyle name="Számítás 2 2 5" xfId="31387"/>
    <cellStyle name="Számítás 2 2 5 2" xfId="31388"/>
    <cellStyle name="Számítás 2 2 5 2 2" xfId="31389"/>
    <cellStyle name="Számítás 2 2 5 2 2 2" xfId="31390"/>
    <cellStyle name="Számítás 2 2 5 2 3" xfId="31391"/>
    <cellStyle name="Számítás 2 2 5 2 3 2" xfId="31392"/>
    <cellStyle name="Számítás 2 2 5 2 4" xfId="31393"/>
    <cellStyle name="Számítás 2 2 5 2 5" xfId="31394"/>
    <cellStyle name="Számítás 2 2 5 3" xfId="31395"/>
    <cellStyle name="Számítás 2 2 5 3 2" xfId="31396"/>
    <cellStyle name="Számítás 2 2 5 4" xfId="31397"/>
    <cellStyle name="Számítás 2 2 5 4 2" xfId="31398"/>
    <cellStyle name="Számítás 2 2 5 5" xfId="31399"/>
    <cellStyle name="Számítás 2 2 5 6" xfId="31400"/>
    <cellStyle name="Számítás 2 2 6" xfId="31401"/>
    <cellStyle name="Számítás 2 2 6 2" xfId="31402"/>
    <cellStyle name="Számítás 2 2 6 2 2" xfId="31403"/>
    <cellStyle name="Számítás 2 2 6 2 2 2" xfId="31404"/>
    <cellStyle name="Számítás 2 2 6 2 3" xfId="31405"/>
    <cellStyle name="Számítás 2 2 6 2 3 2" xfId="31406"/>
    <cellStyle name="Számítás 2 2 6 2 4" xfId="31407"/>
    <cellStyle name="Számítás 2 2 6 2 5" xfId="31408"/>
    <cellStyle name="Számítás 2 2 6 3" xfId="31409"/>
    <cellStyle name="Számítás 2 2 6 3 2" xfId="31410"/>
    <cellStyle name="Számítás 2 2 6 4" xfId="31411"/>
    <cellStyle name="Számítás 2 2 6 4 2" xfId="31412"/>
    <cellStyle name="Számítás 2 2 6 5" xfId="31413"/>
    <cellStyle name="Számítás 2 2 6 6" xfId="31414"/>
    <cellStyle name="Számítás 2 2 7" xfId="31415"/>
    <cellStyle name="Számítás 2 2 7 2" xfId="31416"/>
    <cellStyle name="Számítás 2 2 7 2 2" xfId="31417"/>
    <cellStyle name="Számítás 2 2 7 2 2 2" xfId="31418"/>
    <cellStyle name="Számítás 2 2 7 2 3" xfId="31419"/>
    <cellStyle name="Számítás 2 2 7 2 3 2" xfId="31420"/>
    <cellStyle name="Számítás 2 2 7 2 4" xfId="31421"/>
    <cellStyle name="Számítás 2 2 7 2 5" xfId="31422"/>
    <cellStyle name="Számítás 2 2 7 3" xfId="31423"/>
    <cellStyle name="Számítás 2 2 7 3 2" xfId="31424"/>
    <cellStyle name="Számítás 2 2 7 4" xfId="31425"/>
    <cellStyle name="Számítás 2 2 7 4 2" xfId="31426"/>
    <cellStyle name="Számítás 2 2 7 5" xfId="31427"/>
    <cellStyle name="Számítás 2 2 7 6" xfId="31428"/>
    <cellStyle name="Számítás 2 2 8" xfId="31429"/>
    <cellStyle name="Számítás 2 2 8 2" xfId="31430"/>
    <cellStyle name="Számítás 2 2 8 2 2" xfId="31431"/>
    <cellStyle name="Számítás 2 2 8 3" xfId="31432"/>
    <cellStyle name="Számítás 2 2 8 3 2" xfId="31433"/>
    <cellStyle name="Számítás 2 2 8 4" xfId="31434"/>
    <cellStyle name="Számítás 2 2 8 5" xfId="31435"/>
    <cellStyle name="Számítás 2 2 9" xfId="31436"/>
    <cellStyle name="Számítás 2 2 9 2" xfId="31437"/>
    <cellStyle name="Számítás 2 20" xfId="31438"/>
    <cellStyle name="Számítás 2 20 2" xfId="31439"/>
    <cellStyle name="Számítás 2 20 2 2" xfId="31440"/>
    <cellStyle name="Számítás 2 20 3" xfId="31441"/>
    <cellStyle name="Számítás 2 20 3 2" xfId="31442"/>
    <cellStyle name="Számítás 2 20 4" xfId="31443"/>
    <cellStyle name="Számítás 2 20 5" xfId="31444"/>
    <cellStyle name="Számítás 2 21" xfId="31445"/>
    <cellStyle name="Számítás 2 21 2" xfId="31446"/>
    <cellStyle name="Számítás 2 21 2 2" xfId="31447"/>
    <cellStyle name="Számítás 2 21 3" xfId="31448"/>
    <cellStyle name="Számítás 2 21 3 2" xfId="31449"/>
    <cellStyle name="Számítás 2 21 4" xfId="31450"/>
    <cellStyle name="Számítás 2 21 5" xfId="31451"/>
    <cellStyle name="Számítás 2 22" xfId="31452"/>
    <cellStyle name="Számítás 2 22 2" xfId="31453"/>
    <cellStyle name="Számítás 2 22 2 2" xfId="31454"/>
    <cellStyle name="Számítás 2 22 3" xfId="31455"/>
    <cellStyle name="Számítás 2 22 3 2" xfId="31456"/>
    <cellStyle name="Számítás 2 22 4" xfId="31457"/>
    <cellStyle name="Számítás 2 22 5" xfId="31458"/>
    <cellStyle name="Számítás 2 23" xfId="31459"/>
    <cellStyle name="Számítás 2 23 2" xfId="31460"/>
    <cellStyle name="Számítás 2 23 2 2" xfId="31461"/>
    <cellStyle name="Számítás 2 23 3" xfId="31462"/>
    <cellStyle name="Számítás 2 23 3 2" xfId="31463"/>
    <cellStyle name="Számítás 2 23 4" xfId="31464"/>
    <cellStyle name="Számítás 2 23 5" xfId="31465"/>
    <cellStyle name="Számítás 2 24" xfId="31466"/>
    <cellStyle name="Számítás 2 24 2" xfId="31467"/>
    <cellStyle name="Számítás 2 25" xfId="31468"/>
    <cellStyle name="Számítás 2 25 2" xfId="31469"/>
    <cellStyle name="Számítás 2 26" xfId="31470"/>
    <cellStyle name="Számítás 2 26 2" xfId="31471"/>
    <cellStyle name="Számítás 2 27" xfId="31472"/>
    <cellStyle name="Számítás 2 28" xfId="31473"/>
    <cellStyle name="Számítás 2 3" xfId="31474"/>
    <cellStyle name="Számítás 2 3 10" xfId="31475"/>
    <cellStyle name="Számítás 2 3 2" xfId="31476"/>
    <cellStyle name="Számítás 2 3 2 2" xfId="31477"/>
    <cellStyle name="Számítás 2 3 2 2 2" xfId="31478"/>
    <cellStyle name="Számítás 2 3 2 2 2 2" xfId="31479"/>
    <cellStyle name="Számítás 2 3 2 2 2 2 2" xfId="31480"/>
    <cellStyle name="Számítás 2 3 2 2 2 3" xfId="31481"/>
    <cellStyle name="Számítás 2 3 2 2 2 3 2" xfId="31482"/>
    <cellStyle name="Számítás 2 3 2 2 2 4" xfId="31483"/>
    <cellStyle name="Számítás 2 3 2 2 2 5" xfId="31484"/>
    <cellStyle name="Számítás 2 3 2 2 3" xfId="31485"/>
    <cellStyle name="Számítás 2 3 2 2 3 2" xfId="31486"/>
    <cellStyle name="Számítás 2 3 2 2 4" xfId="31487"/>
    <cellStyle name="Számítás 2 3 2 2 4 2" xfId="31488"/>
    <cellStyle name="Számítás 2 3 2 2 5" xfId="31489"/>
    <cellStyle name="Számítás 2 3 2 2 6" xfId="31490"/>
    <cellStyle name="Számítás 2 3 2 3" xfId="31491"/>
    <cellStyle name="Számítás 2 3 2 3 2" xfId="31492"/>
    <cellStyle name="Számítás 2 3 2 3 2 2" xfId="31493"/>
    <cellStyle name="Számítás 2 3 2 3 2 2 2" xfId="31494"/>
    <cellStyle name="Számítás 2 3 2 3 2 3" xfId="31495"/>
    <cellStyle name="Számítás 2 3 2 3 2 3 2" xfId="31496"/>
    <cellStyle name="Számítás 2 3 2 3 2 4" xfId="31497"/>
    <cellStyle name="Számítás 2 3 2 3 2 5" xfId="31498"/>
    <cellStyle name="Számítás 2 3 2 3 3" xfId="31499"/>
    <cellStyle name="Számítás 2 3 2 3 3 2" xfId="31500"/>
    <cellStyle name="Számítás 2 3 2 3 4" xfId="31501"/>
    <cellStyle name="Számítás 2 3 2 3 4 2" xfId="31502"/>
    <cellStyle name="Számítás 2 3 2 3 5" xfId="31503"/>
    <cellStyle name="Számítás 2 3 2 3 6" xfId="31504"/>
    <cellStyle name="Számítás 2 3 2 4" xfId="31505"/>
    <cellStyle name="Számítás 2 3 2 4 2" xfId="31506"/>
    <cellStyle name="Számítás 2 3 2 4 2 2" xfId="31507"/>
    <cellStyle name="Számítás 2 3 2 4 2 2 2" xfId="31508"/>
    <cellStyle name="Számítás 2 3 2 4 2 3" xfId="31509"/>
    <cellStyle name="Számítás 2 3 2 4 2 3 2" xfId="31510"/>
    <cellStyle name="Számítás 2 3 2 4 2 4" xfId="31511"/>
    <cellStyle name="Számítás 2 3 2 4 2 5" xfId="31512"/>
    <cellStyle name="Számítás 2 3 2 4 3" xfId="31513"/>
    <cellStyle name="Számítás 2 3 2 4 3 2" xfId="31514"/>
    <cellStyle name="Számítás 2 3 2 4 4" xfId="31515"/>
    <cellStyle name="Számítás 2 3 2 4 4 2" xfId="31516"/>
    <cellStyle name="Számítás 2 3 2 4 5" xfId="31517"/>
    <cellStyle name="Számítás 2 3 2 4 6" xfId="31518"/>
    <cellStyle name="Számítás 2 3 2 5" xfId="31519"/>
    <cellStyle name="Számítás 2 3 2 5 2" xfId="31520"/>
    <cellStyle name="Számítás 2 3 2 5 2 2" xfId="31521"/>
    <cellStyle name="Számítás 2 3 2 5 3" xfId="31522"/>
    <cellStyle name="Számítás 2 3 2 5 3 2" xfId="31523"/>
    <cellStyle name="Számítás 2 3 2 5 4" xfId="31524"/>
    <cellStyle name="Számítás 2 3 2 5 5" xfId="31525"/>
    <cellStyle name="Számítás 2 3 2 6" xfId="31526"/>
    <cellStyle name="Számítás 2 3 2 6 2" xfId="31527"/>
    <cellStyle name="Számítás 2 3 2 7" xfId="31528"/>
    <cellStyle name="Számítás 2 3 2 7 2" xfId="31529"/>
    <cellStyle name="Számítás 2 3 2 8" xfId="31530"/>
    <cellStyle name="Számítás 2 3 2 9" xfId="31531"/>
    <cellStyle name="Számítás 2 3 3" xfId="31532"/>
    <cellStyle name="Számítás 2 3 3 2" xfId="31533"/>
    <cellStyle name="Számítás 2 3 3 2 2" xfId="31534"/>
    <cellStyle name="Számítás 2 3 3 2 2 2" xfId="31535"/>
    <cellStyle name="Számítás 2 3 3 2 2 2 2" xfId="31536"/>
    <cellStyle name="Számítás 2 3 3 2 2 3" xfId="31537"/>
    <cellStyle name="Számítás 2 3 3 2 2 3 2" xfId="31538"/>
    <cellStyle name="Számítás 2 3 3 2 2 4" xfId="31539"/>
    <cellStyle name="Számítás 2 3 3 2 2 5" xfId="31540"/>
    <cellStyle name="Számítás 2 3 3 2 3" xfId="31541"/>
    <cellStyle name="Számítás 2 3 3 2 3 2" xfId="31542"/>
    <cellStyle name="Számítás 2 3 3 2 4" xfId="31543"/>
    <cellStyle name="Számítás 2 3 3 2 4 2" xfId="31544"/>
    <cellStyle name="Számítás 2 3 3 2 5" xfId="31545"/>
    <cellStyle name="Számítás 2 3 3 2 6" xfId="31546"/>
    <cellStyle name="Számítás 2 3 3 3" xfId="31547"/>
    <cellStyle name="Számítás 2 3 3 3 2" xfId="31548"/>
    <cellStyle name="Számítás 2 3 3 3 2 2" xfId="31549"/>
    <cellStyle name="Számítás 2 3 3 3 2 2 2" xfId="31550"/>
    <cellStyle name="Számítás 2 3 3 3 2 3" xfId="31551"/>
    <cellStyle name="Számítás 2 3 3 3 2 3 2" xfId="31552"/>
    <cellStyle name="Számítás 2 3 3 3 2 4" xfId="31553"/>
    <cellStyle name="Számítás 2 3 3 3 2 5" xfId="31554"/>
    <cellStyle name="Számítás 2 3 3 3 3" xfId="31555"/>
    <cellStyle name="Számítás 2 3 3 3 3 2" xfId="31556"/>
    <cellStyle name="Számítás 2 3 3 3 4" xfId="31557"/>
    <cellStyle name="Számítás 2 3 3 3 4 2" xfId="31558"/>
    <cellStyle name="Számítás 2 3 3 3 5" xfId="31559"/>
    <cellStyle name="Számítás 2 3 3 3 6" xfId="31560"/>
    <cellStyle name="Számítás 2 3 3 4" xfId="31561"/>
    <cellStyle name="Számítás 2 3 3 4 2" xfId="31562"/>
    <cellStyle name="Számítás 2 3 3 4 2 2" xfId="31563"/>
    <cellStyle name="Számítás 2 3 3 4 3" xfId="31564"/>
    <cellStyle name="Számítás 2 3 3 4 3 2" xfId="31565"/>
    <cellStyle name="Számítás 2 3 3 4 4" xfId="31566"/>
    <cellStyle name="Számítás 2 3 3 4 5" xfId="31567"/>
    <cellStyle name="Számítás 2 3 3 5" xfId="31568"/>
    <cellStyle name="Számítás 2 3 3 5 2" xfId="31569"/>
    <cellStyle name="Számítás 2 3 3 6" xfId="31570"/>
    <cellStyle name="Számítás 2 3 3 6 2" xfId="31571"/>
    <cellStyle name="Számítás 2 3 3 7" xfId="31572"/>
    <cellStyle name="Számítás 2 3 3 8" xfId="31573"/>
    <cellStyle name="Számítás 2 3 4" xfId="31574"/>
    <cellStyle name="Számítás 2 3 4 2" xfId="31575"/>
    <cellStyle name="Számítás 2 3 4 2 2" xfId="31576"/>
    <cellStyle name="Számítás 2 3 4 2 2 2" xfId="31577"/>
    <cellStyle name="Számítás 2 3 4 2 3" xfId="31578"/>
    <cellStyle name="Számítás 2 3 4 2 3 2" xfId="31579"/>
    <cellStyle name="Számítás 2 3 4 2 4" xfId="31580"/>
    <cellStyle name="Számítás 2 3 4 2 5" xfId="31581"/>
    <cellStyle name="Számítás 2 3 4 3" xfId="31582"/>
    <cellStyle name="Számítás 2 3 4 3 2" xfId="31583"/>
    <cellStyle name="Számítás 2 3 4 4" xfId="31584"/>
    <cellStyle name="Számítás 2 3 4 4 2" xfId="31585"/>
    <cellStyle name="Számítás 2 3 4 5" xfId="31586"/>
    <cellStyle name="Számítás 2 3 4 6" xfId="31587"/>
    <cellStyle name="Számítás 2 3 5" xfId="31588"/>
    <cellStyle name="Számítás 2 3 5 2" xfId="31589"/>
    <cellStyle name="Számítás 2 3 5 2 2" xfId="31590"/>
    <cellStyle name="Számítás 2 3 5 2 2 2" xfId="31591"/>
    <cellStyle name="Számítás 2 3 5 2 3" xfId="31592"/>
    <cellStyle name="Számítás 2 3 5 2 3 2" xfId="31593"/>
    <cellStyle name="Számítás 2 3 5 2 4" xfId="31594"/>
    <cellStyle name="Számítás 2 3 5 2 5" xfId="31595"/>
    <cellStyle name="Számítás 2 3 5 3" xfId="31596"/>
    <cellStyle name="Számítás 2 3 5 3 2" xfId="31597"/>
    <cellStyle name="Számítás 2 3 5 4" xfId="31598"/>
    <cellStyle name="Számítás 2 3 5 4 2" xfId="31599"/>
    <cellStyle name="Számítás 2 3 5 5" xfId="31600"/>
    <cellStyle name="Számítás 2 3 5 6" xfId="31601"/>
    <cellStyle name="Számítás 2 3 6" xfId="31602"/>
    <cellStyle name="Számítás 2 3 6 2" xfId="31603"/>
    <cellStyle name="Számítás 2 3 6 2 2" xfId="31604"/>
    <cellStyle name="Számítás 2 3 6 2 2 2" xfId="31605"/>
    <cellStyle name="Számítás 2 3 6 2 3" xfId="31606"/>
    <cellStyle name="Számítás 2 3 6 2 3 2" xfId="31607"/>
    <cellStyle name="Számítás 2 3 6 2 4" xfId="31608"/>
    <cellStyle name="Számítás 2 3 6 2 5" xfId="31609"/>
    <cellStyle name="Számítás 2 3 6 3" xfId="31610"/>
    <cellStyle name="Számítás 2 3 6 3 2" xfId="31611"/>
    <cellStyle name="Számítás 2 3 6 4" xfId="31612"/>
    <cellStyle name="Számítás 2 3 6 4 2" xfId="31613"/>
    <cellStyle name="Számítás 2 3 6 5" xfId="31614"/>
    <cellStyle name="Számítás 2 3 6 6" xfId="31615"/>
    <cellStyle name="Számítás 2 3 7" xfId="31616"/>
    <cellStyle name="Számítás 2 3 7 2" xfId="31617"/>
    <cellStyle name="Számítás 2 3 7 2 2" xfId="31618"/>
    <cellStyle name="Számítás 2 3 7 3" xfId="31619"/>
    <cellStyle name="Számítás 2 3 7 3 2" xfId="31620"/>
    <cellStyle name="Számítás 2 3 7 4" xfId="31621"/>
    <cellStyle name="Számítás 2 3 7 5" xfId="31622"/>
    <cellStyle name="Számítás 2 3 8" xfId="31623"/>
    <cellStyle name="Számítás 2 3 8 2" xfId="31624"/>
    <cellStyle name="Számítás 2 3 9" xfId="31625"/>
    <cellStyle name="Számítás 2 3 9 2" xfId="31626"/>
    <cellStyle name="Számítás 2 4" xfId="31627"/>
    <cellStyle name="Számítás 2 4 10" xfId="31628"/>
    <cellStyle name="Számítás 2 4 2" xfId="31629"/>
    <cellStyle name="Számítás 2 4 2 2" xfId="31630"/>
    <cellStyle name="Számítás 2 4 2 2 2" xfId="31631"/>
    <cellStyle name="Számítás 2 4 2 2 2 2" xfId="31632"/>
    <cellStyle name="Számítás 2 4 2 2 2 2 2" xfId="31633"/>
    <cellStyle name="Számítás 2 4 2 2 2 3" xfId="31634"/>
    <cellStyle name="Számítás 2 4 2 2 2 3 2" xfId="31635"/>
    <cellStyle name="Számítás 2 4 2 2 2 4" xfId="31636"/>
    <cellStyle name="Számítás 2 4 2 2 2 5" xfId="31637"/>
    <cellStyle name="Számítás 2 4 2 2 3" xfId="31638"/>
    <cellStyle name="Számítás 2 4 2 2 3 2" xfId="31639"/>
    <cellStyle name="Számítás 2 4 2 2 4" xfId="31640"/>
    <cellStyle name="Számítás 2 4 2 2 4 2" xfId="31641"/>
    <cellStyle name="Számítás 2 4 2 2 5" xfId="31642"/>
    <cellStyle name="Számítás 2 4 2 2 6" xfId="31643"/>
    <cellStyle name="Számítás 2 4 2 3" xfId="31644"/>
    <cellStyle name="Számítás 2 4 2 3 2" xfId="31645"/>
    <cellStyle name="Számítás 2 4 2 3 2 2" xfId="31646"/>
    <cellStyle name="Számítás 2 4 2 3 2 2 2" xfId="31647"/>
    <cellStyle name="Számítás 2 4 2 3 2 3" xfId="31648"/>
    <cellStyle name="Számítás 2 4 2 3 2 3 2" xfId="31649"/>
    <cellStyle name="Számítás 2 4 2 3 2 4" xfId="31650"/>
    <cellStyle name="Számítás 2 4 2 3 2 5" xfId="31651"/>
    <cellStyle name="Számítás 2 4 2 3 3" xfId="31652"/>
    <cellStyle name="Számítás 2 4 2 3 3 2" xfId="31653"/>
    <cellStyle name="Számítás 2 4 2 3 4" xfId="31654"/>
    <cellStyle name="Számítás 2 4 2 3 4 2" xfId="31655"/>
    <cellStyle name="Számítás 2 4 2 3 5" xfId="31656"/>
    <cellStyle name="Számítás 2 4 2 3 6" xfId="31657"/>
    <cellStyle name="Számítás 2 4 2 4" xfId="31658"/>
    <cellStyle name="Számítás 2 4 2 4 2" xfId="31659"/>
    <cellStyle name="Számítás 2 4 2 4 2 2" xfId="31660"/>
    <cellStyle name="Számítás 2 4 2 4 2 2 2" xfId="31661"/>
    <cellStyle name="Számítás 2 4 2 4 2 3" xfId="31662"/>
    <cellStyle name="Számítás 2 4 2 4 2 3 2" xfId="31663"/>
    <cellStyle name="Számítás 2 4 2 4 2 4" xfId="31664"/>
    <cellStyle name="Számítás 2 4 2 4 2 5" xfId="31665"/>
    <cellStyle name="Számítás 2 4 2 4 3" xfId="31666"/>
    <cellStyle name="Számítás 2 4 2 4 3 2" xfId="31667"/>
    <cellStyle name="Számítás 2 4 2 4 4" xfId="31668"/>
    <cellStyle name="Számítás 2 4 2 4 4 2" xfId="31669"/>
    <cellStyle name="Számítás 2 4 2 4 5" xfId="31670"/>
    <cellStyle name="Számítás 2 4 2 4 6" xfId="31671"/>
    <cellStyle name="Számítás 2 4 2 5" xfId="31672"/>
    <cellStyle name="Számítás 2 4 2 5 2" xfId="31673"/>
    <cellStyle name="Számítás 2 4 2 5 2 2" xfId="31674"/>
    <cellStyle name="Számítás 2 4 2 5 3" xfId="31675"/>
    <cellStyle name="Számítás 2 4 2 5 3 2" xfId="31676"/>
    <cellStyle name="Számítás 2 4 2 5 4" xfId="31677"/>
    <cellStyle name="Számítás 2 4 2 5 5" xfId="31678"/>
    <cellStyle name="Számítás 2 4 2 6" xfId="31679"/>
    <cellStyle name="Számítás 2 4 2 6 2" xfId="31680"/>
    <cellStyle name="Számítás 2 4 2 7" xfId="31681"/>
    <cellStyle name="Számítás 2 4 2 7 2" xfId="31682"/>
    <cellStyle name="Számítás 2 4 2 8" xfId="31683"/>
    <cellStyle name="Számítás 2 4 2 9" xfId="31684"/>
    <cellStyle name="Számítás 2 4 3" xfId="31685"/>
    <cellStyle name="Számítás 2 4 3 2" xfId="31686"/>
    <cellStyle name="Számítás 2 4 3 2 2" xfId="31687"/>
    <cellStyle name="Számítás 2 4 3 2 2 2" xfId="31688"/>
    <cellStyle name="Számítás 2 4 3 2 2 2 2" xfId="31689"/>
    <cellStyle name="Számítás 2 4 3 2 2 3" xfId="31690"/>
    <cellStyle name="Számítás 2 4 3 2 2 3 2" xfId="31691"/>
    <cellStyle name="Számítás 2 4 3 2 2 4" xfId="31692"/>
    <cellStyle name="Számítás 2 4 3 2 2 5" xfId="31693"/>
    <cellStyle name="Számítás 2 4 3 2 3" xfId="31694"/>
    <cellStyle name="Számítás 2 4 3 2 3 2" xfId="31695"/>
    <cellStyle name="Számítás 2 4 3 2 4" xfId="31696"/>
    <cellStyle name="Számítás 2 4 3 2 4 2" xfId="31697"/>
    <cellStyle name="Számítás 2 4 3 2 5" xfId="31698"/>
    <cellStyle name="Számítás 2 4 3 2 6" xfId="31699"/>
    <cellStyle name="Számítás 2 4 3 3" xfId="31700"/>
    <cellStyle name="Számítás 2 4 3 3 2" xfId="31701"/>
    <cellStyle name="Számítás 2 4 3 3 2 2" xfId="31702"/>
    <cellStyle name="Számítás 2 4 3 3 2 2 2" xfId="31703"/>
    <cellStyle name="Számítás 2 4 3 3 2 3" xfId="31704"/>
    <cellStyle name="Számítás 2 4 3 3 2 3 2" xfId="31705"/>
    <cellStyle name="Számítás 2 4 3 3 2 4" xfId="31706"/>
    <cellStyle name="Számítás 2 4 3 3 2 5" xfId="31707"/>
    <cellStyle name="Számítás 2 4 3 3 3" xfId="31708"/>
    <cellStyle name="Számítás 2 4 3 3 3 2" xfId="31709"/>
    <cellStyle name="Számítás 2 4 3 3 4" xfId="31710"/>
    <cellStyle name="Számítás 2 4 3 3 4 2" xfId="31711"/>
    <cellStyle name="Számítás 2 4 3 3 5" xfId="31712"/>
    <cellStyle name="Számítás 2 4 3 3 6" xfId="31713"/>
    <cellStyle name="Számítás 2 4 3 4" xfId="31714"/>
    <cellStyle name="Számítás 2 4 3 4 2" xfId="31715"/>
    <cellStyle name="Számítás 2 4 3 4 2 2" xfId="31716"/>
    <cellStyle name="Számítás 2 4 3 4 3" xfId="31717"/>
    <cellStyle name="Számítás 2 4 3 4 3 2" xfId="31718"/>
    <cellStyle name="Számítás 2 4 3 4 4" xfId="31719"/>
    <cellStyle name="Számítás 2 4 3 4 5" xfId="31720"/>
    <cellStyle name="Számítás 2 4 3 5" xfId="31721"/>
    <cellStyle name="Számítás 2 4 3 5 2" xfId="31722"/>
    <cellStyle name="Számítás 2 4 3 6" xfId="31723"/>
    <cellStyle name="Számítás 2 4 3 6 2" xfId="31724"/>
    <cellStyle name="Számítás 2 4 3 7" xfId="31725"/>
    <cellStyle name="Számítás 2 4 3 8" xfId="31726"/>
    <cellStyle name="Számítás 2 4 4" xfId="31727"/>
    <cellStyle name="Számítás 2 4 4 2" xfId="31728"/>
    <cellStyle name="Számítás 2 4 4 2 2" xfId="31729"/>
    <cellStyle name="Számítás 2 4 4 2 2 2" xfId="31730"/>
    <cellStyle name="Számítás 2 4 4 2 3" xfId="31731"/>
    <cellStyle name="Számítás 2 4 4 2 3 2" xfId="31732"/>
    <cellStyle name="Számítás 2 4 4 2 4" xfId="31733"/>
    <cellStyle name="Számítás 2 4 4 2 5" xfId="31734"/>
    <cellStyle name="Számítás 2 4 4 3" xfId="31735"/>
    <cellStyle name="Számítás 2 4 4 3 2" xfId="31736"/>
    <cellStyle name="Számítás 2 4 4 4" xfId="31737"/>
    <cellStyle name="Számítás 2 4 4 4 2" xfId="31738"/>
    <cellStyle name="Számítás 2 4 4 5" xfId="31739"/>
    <cellStyle name="Számítás 2 4 4 6" xfId="31740"/>
    <cellStyle name="Számítás 2 4 5" xfId="31741"/>
    <cellStyle name="Számítás 2 4 5 2" xfId="31742"/>
    <cellStyle name="Számítás 2 4 5 2 2" xfId="31743"/>
    <cellStyle name="Számítás 2 4 5 2 2 2" xfId="31744"/>
    <cellStyle name="Számítás 2 4 5 2 3" xfId="31745"/>
    <cellStyle name="Számítás 2 4 5 2 3 2" xfId="31746"/>
    <cellStyle name="Számítás 2 4 5 2 4" xfId="31747"/>
    <cellStyle name="Számítás 2 4 5 2 5" xfId="31748"/>
    <cellStyle name="Számítás 2 4 5 3" xfId="31749"/>
    <cellStyle name="Számítás 2 4 5 3 2" xfId="31750"/>
    <cellStyle name="Számítás 2 4 5 4" xfId="31751"/>
    <cellStyle name="Számítás 2 4 5 4 2" xfId="31752"/>
    <cellStyle name="Számítás 2 4 5 5" xfId="31753"/>
    <cellStyle name="Számítás 2 4 5 6" xfId="31754"/>
    <cellStyle name="Számítás 2 4 6" xfId="31755"/>
    <cellStyle name="Számítás 2 4 6 2" xfId="31756"/>
    <cellStyle name="Számítás 2 4 6 2 2" xfId="31757"/>
    <cellStyle name="Számítás 2 4 6 2 2 2" xfId="31758"/>
    <cellStyle name="Számítás 2 4 6 2 3" xfId="31759"/>
    <cellStyle name="Számítás 2 4 6 2 3 2" xfId="31760"/>
    <cellStyle name="Számítás 2 4 6 2 4" xfId="31761"/>
    <cellStyle name="Számítás 2 4 6 2 5" xfId="31762"/>
    <cellStyle name="Számítás 2 4 6 3" xfId="31763"/>
    <cellStyle name="Számítás 2 4 6 3 2" xfId="31764"/>
    <cellStyle name="Számítás 2 4 6 4" xfId="31765"/>
    <cellStyle name="Számítás 2 4 6 4 2" xfId="31766"/>
    <cellStyle name="Számítás 2 4 6 5" xfId="31767"/>
    <cellStyle name="Számítás 2 4 6 6" xfId="31768"/>
    <cellStyle name="Számítás 2 4 7" xfId="31769"/>
    <cellStyle name="Számítás 2 4 7 2" xfId="31770"/>
    <cellStyle name="Számítás 2 4 7 2 2" xfId="31771"/>
    <cellStyle name="Számítás 2 4 7 3" xfId="31772"/>
    <cellStyle name="Számítás 2 4 7 3 2" xfId="31773"/>
    <cellStyle name="Számítás 2 4 7 4" xfId="31774"/>
    <cellStyle name="Számítás 2 4 7 5" xfId="31775"/>
    <cellStyle name="Számítás 2 4 8" xfId="31776"/>
    <cellStyle name="Számítás 2 4 8 2" xfId="31777"/>
    <cellStyle name="Számítás 2 4 9" xfId="31778"/>
    <cellStyle name="Számítás 2 4 9 2" xfId="31779"/>
    <cellStyle name="Számítás 2 5" xfId="31780"/>
    <cellStyle name="Számítás 2 5 10" xfId="31781"/>
    <cellStyle name="Számítás 2 5 11" xfId="31782"/>
    <cellStyle name="Számítás 2 5 2" xfId="31783"/>
    <cellStyle name="Számítás 2 5 2 2" xfId="31784"/>
    <cellStyle name="Számítás 2 5 2 2 2" xfId="31785"/>
    <cellStyle name="Számítás 2 5 2 2 2 2" xfId="31786"/>
    <cellStyle name="Számítás 2 5 2 2 2 2 2" xfId="31787"/>
    <cellStyle name="Számítás 2 5 2 2 2 3" xfId="31788"/>
    <cellStyle name="Számítás 2 5 2 2 2 3 2" xfId="31789"/>
    <cellStyle name="Számítás 2 5 2 2 2 4" xfId="31790"/>
    <cellStyle name="Számítás 2 5 2 2 2 5" xfId="31791"/>
    <cellStyle name="Számítás 2 5 2 2 3" xfId="31792"/>
    <cellStyle name="Számítás 2 5 2 2 3 2" xfId="31793"/>
    <cellStyle name="Számítás 2 5 2 2 4" xfId="31794"/>
    <cellStyle name="Számítás 2 5 2 2 4 2" xfId="31795"/>
    <cellStyle name="Számítás 2 5 2 2 5" xfId="31796"/>
    <cellStyle name="Számítás 2 5 2 2 6" xfId="31797"/>
    <cellStyle name="Számítás 2 5 2 3" xfId="31798"/>
    <cellStyle name="Számítás 2 5 2 3 2" xfId="31799"/>
    <cellStyle name="Számítás 2 5 2 3 2 2" xfId="31800"/>
    <cellStyle name="Számítás 2 5 2 3 2 2 2" xfId="31801"/>
    <cellStyle name="Számítás 2 5 2 3 2 3" xfId="31802"/>
    <cellStyle name="Számítás 2 5 2 3 2 3 2" xfId="31803"/>
    <cellStyle name="Számítás 2 5 2 3 2 4" xfId="31804"/>
    <cellStyle name="Számítás 2 5 2 3 2 5" xfId="31805"/>
    <cellStyle name="Számítás 2 5 2 3 3" xfId="31806"/>
    <cellStyle name="Számítás 2 5 2 3 3 2" xfId="31807"/>
    <cellStyle name="Számítás 2 5 2 3 4" xfId="31808"/>
    <cellStyle name="Számítás 2 5 2 3 4 2" xfId="31809"/>
    <cellStyle name="Számítás 2 5 2 3 5" xfId="31810"/>
    <cellStyle name="Számítás 2 5 2 3 6" xfId="31811"/>
    <cellStyle name="Számítás 2 5 2 4" xfId="31812"/>
    <cellStyle name="Számítás 2 5 2 4 2" xfId="31813"/>
    <cellStyle name="Számítás 2 5 2 4 2 2" xfId="31814"/>
    <cellStyle name="Számítás 2 5 2 4 2 2 2" xfId="31815"/>
    <cellStyle name="Számítás 2 5 2 4 2 3" xfId="31816"/>
    <cellStyle name="Számítás 2 5 2 4 2 3 2" xfId="31817"/>
    <cellStyle name="Számítás 2 5 2 4 2 4" xfId="31818"/>
    <cellStyle name="Számítás 2 5 2 4 2 5" xfId="31819"/>
    <cellStyle name="Számítás 2 5 2 4 3" xfId="31820"/>
    <cellStyle name="Számítás 2 5 2 4 3 2" xfId="31821"/>
    <cellStyle name="Számítás 2 5 2 4 4" xfId="31822"/>
    <cellStyle name="Számítás 2 5 2 4 4 2" xfId="31823"/>
    <cellStyle name="Számítás 2 5 2 4 5" xfId="31824"/>
    <cellStyle name="Számítás 2 5 2 4 6" xfId="31825"/>
    <cellStyle name="Számítás 2 5 2 5" xfId="31826"/>
    <cellStyle name="Számítás 2 5 2 5 2" xfId="31827"/>
    <cellStyle name="Számítás 2 5 2 5 2 2" xfId="31828"/>
    <cellStyle name="Számítás 2 5 2 5 3" xfId="31829"/>
    <cellStyle name="Számítás 2 5 2 5 3 2" xfId="31830"/>
    <cellStyle name="Számítás 2 5 2 5 4" xfId="31831"/>
    <cellStyle name="Számítás 2 5 2 5 5" xfId="31832"/>
    <cellStyle name="Számítás 2 5 2 6" xfId="31833"/>
    <cellStyle name="Számítás 2 5 2 6 2" xfId="31834"/>
    <cellStyle name="Számítás 2 5 2 7" xfId="31835"/>
    <cellStyle name="Számítás 2 5 2 7 2" xfId="31836"/>
    <cellStyle name="Számítás 2 5 2 8" xfId="31837"/>
    <cellStyle name="Számítás 2 5 2 9" xfId="31838"/>
    <cellStyle name="Számítás 2 5 3" xfId="31839"/>
    <cellStyle name="Számítás 2 5 3 2" xfId="31840"/>
    <cellStyle name="Számítás 2 5 3 2 2" xfId="31841"/>
    <cellStyle name="Számítás 2 5 3 2 2 2" xfId="31842"/>
    <cellStyle name="Számítás 2 5 3 2 3" xfId="31843"/>
    <cellStyle name="Számítás 2 5 3 2 3 2" xfId="31844"/>
    <cellStyle name="Számítás 2 5 3 2 4" xfId="31845"/>
    <cellStyle name="Számítás 2 5 3 2 5" xfId="31846"/>
    <cellStyle name="Számítás 2 5 3 3" xfId="31847"/>
    <cellStyle name="Számítás 2 5 3 3 2" xfId="31848"/>
    <cellStyle name="Számítás 2 5 3 4" xfId="31849"/>
    <cellStyle name="Számítás 2 5 3 4 2" xfId="31850"/>
    <cellStyle name="Számítás 2 5 3 5" xfId="31851"/>
    <cellStyle name="Számítás 2 5 3 6" xfId="31852"/>
    <cellStyle name="Számítás 2 5 4" xfId="31853"/>
    <cellStyle name="Számítás 2 5 4 2" xfId="31854"/>
    <cellStyle name="Számítás 2 5 4 2 2" xfId="31855"/>
    <cellStyle name="Számítás 2 5 4 2 2 2" xfId="31856"/>
    <cellStyle name="Számítás 2 5 4 2 3" xfId="31857"/>
    <cellStyle name="Számítás 2 5 4 2 3 2" xfId="31858"/>
    <cellStyle name="Számítás 2 5 4 2 4" xfId="31859"/>
    <cellStyle name="Számítás 2 5 4 2 5" xfId="31860"/>
    <cellStyle name="Számítás 2 5 4 3" xfId="31861"/>
    <cellStyle name="Számítás 2 5 4 3 2" xfId="31862"/>
    <cellStyle name="Számítás 2 5 4 4" xfId="31863"/>
    <cellStyle name="Számítás 2 5 4 4 2" xfId="31864"/>
    <cellStyle name="Számítás 2 5 4 5" xfId="31865"/>
    <cellStyle name="Számítás 2 5 4 6" xfId="31866"/>
    <cellStyle name="Számítás 2 5 5" xfId="31867"/>
    <cellStyle name="Számítás 2 5 5 2" xfId="31868"/>
    <cellStyle name="Számítás 2 5 5 2 2" xfId="31869"/>
    <cellStyle name="Számítás 2 5 5 2 2 2" xfId="31870"/>
    <cellStyle name="Számítás 2 5 5 2 3" xfId="31871"/>
    <cellStyle name="Számítás 2 5 5 2 3 2" xfId="31872"/>
    <cellStyle name="Számítás 2 5 5 2 4" xfId="31873"/>
    <cellStyle name="Számítás 2 5 5 2 5" xfId="31874"/>
    <cellStyle name="Számítás 2 5 5 3" xfId="31875"/>
    <cellStyle name="Számítás 2 5 5 3 2" xfId="31876"/>
    <cellStyle name="Számítás 2 5 5 4" xfId="31877"/>
    <cellStyle name="Számítás 2 5 5 4 2" xfId="31878"/>
    <cellStyle name="Számítás 2 5 5 5" xfId="31879"/>
    <cellStyle name="Számítás 2 5 5 6" xfId="31880"/>
    <cellStyle name="Számítás 2 5 6" xfId="31881"/>
    <cellStyle name="Számítás 2 5 6 2" xfId="31882"/>
    <cellStyle name="Számítás 2 5 6 2 2" xfId="31883"/>
    <cellStyle name="Számítás 2 5 6 2 2 2" xfId="31884"/>
    <cellStyle name="Számítás 2 5 6 2 3" xfId="31885"/>
    <cellStyle name="Számítás 2 5 6 2 3 2" xfId="31886"/>
    <cellStyle name="Számítás 2 5 6 2 4" xfId="31887"/>
    <cellStyle name="Számítás 2 5 6 2 5" xfId="31888"/>
    <cellStyle name="Számítás 2 5 6 3" xfId="31889"/>
    <cellStyle name="Számítás 2 5 6 3 2" xfId="31890"/>
    <cellStyle name="Számítás 2 5 6 4" xfId="31891"/>
    <cellStyle name="Számítás 2 5 6 4 2" xfId="31892"/>
    <cellStyle name="Számítás 2 5 6 5" xfId="31893"/>
    <cellStyle name="Számítás 2 5 6 6" xfId="31894"/>
    <cellStyle name="Számítás 2 5 7" xfId="31895"/>
    <cellStyle name="Számítás 2 5 7 2" xfId="31896"/>
    <cellStyle name="Számítás 2 5 7 2 2" xfId="31897"/>
    <cellStyle name="Számítás 2 5 7 3" xfId="31898"/>
    <cellStyle name="Számítás 2 5 7 3 2" xfId="31899"/>
    <cellStyle name="Számítás 2 5 7 4" xfId="31900"/>
    <cellStyle name="Számítás 2 5 7 5" xfId="31901"/>
    <cellStyle name="Számítás 2 5 8" xfId="31902"/>
    <cellStyle name="Számítás 2 5 8 2" xfId="31903"/>
    <cellStyle name="Számítás 2 5 9" xfId="31904"/>
    <cellStyle name="Számítás 2 5 9 2" xfId="31905"/>
    <cellStyle name="Számítás 2 6" xfId="31906"/>
    <cellStyle name="Számítás 2 6 2" xfId="31907"/>
    <cellStyle name="Számítás 2 6 2 2" xfId="31908"/>
    <cellStyle name="Számítás 2 6 2 2 2" xfId="31909"/>
    <cellStyle name="Számítás 2 6 2 2 2 2" xfId="31910"/>
    <cellStyle name="Számítás 2 6 2 2 3" xfId="31911"/>
    <cellStyle name="Számítás 2 6 2 2 3 2" xfId="31912"/>
    <cellStyle name="Számítás 2 6 2 2 4" xfId="31913"/>
    <cellStyle name="Számítás 2 6 2 2 5" xfId="31914"/>
    <cellStyle name="Számítás 2 6 2 3" xfId="31915"/>
    <cellStyle name="Számítás 2 6 2 3 2" xfId="31916"/>
    <cellStyle name="Számítás 2 6 2 4" xfId="31917"/>
    <cellStyle name="Számítás 2 6 2 4 2" xfId="31918"/>
    <cellStyle name="Számítás 2 6 2 5" xfId="31919"/>
    <cellStyle name="Számítás 2 6 2 6" xfId="31920"/>
    <cellStyle name="Számítás 2 6 3" xfId="31921"/>
    <cellStyle name="Számítás 2 6 3 2" xfId="31922"/>
    <cellStyle name="Számítás 2 6 3 2 2" xfId="31923"/>
    <cellStyle name="Számítás 2 6 3 2 2 2" xfId="31924"/>
    <cellStyle name="Számítás 2 6 3 2 3" xfId="31925"/>
    <cellStyle name="Számítás 2 6 3 2 3 2" xfId="31926"/>
    <cellStyle name="Számítás 2 6 3 2 4" xfId="31927"/>
    <cellStyle name="Számítás 2 6 3 2 5" xfId="31928"/>
    <cellStyle name="Számítás 2 6 3 3" xfId="31929"/>
    <cellStyle name="Számítás 2 6 3 3 2" xfId="31930"/>
    <cellStyle name="Számítás 2 6 3 4" xfId="31931"/>
    <cellStyle name="Számítás 2 6 3 4 2" xfId="31932"/>
    <cellStyle name="Számítás 2 6 3 5" xfId="31933"/>
    <cellStyle name="Számítás 2 6 3 6" xfId="31934"/>
    <cellStyle name="Számítás 2 6 4" xfId="31935"/>
    <cellStyle name="Számítás 2 6 4 2" xfId="31936"/>
    <cellStyle name="Számítás 2 6 4 2 2" xfId="31937"/>
    <cellStyle name="Számítás 2 6 4 2 2 2" xfId="31938"/>
    <cellStyle name="Számítás 2 6 4 2 3" xfId="31939"/>
    <cellStyle name="Számítás 2 6 4 2 3 2" xfId="31940"/>
    <cellStyle name="Számítás 2 6 4 2 4" xfId="31941"/>
    <cellStyle name="Számítás 2 6 4 2 5" xfId="31942"/>
    <cellStyle name="Számítás 2 6 4 3" xfId="31943"/>
    <cellStyle name="Számítás 2 6 4 3 2" xfId="31944"/>
    <cellStyle name="Számítás 2 6 4 4" xfId="31945"/>
    <cellStyle name="Számítás 2 6 4 4 2" xfId="31946"/>
    <cellStyle name="Számítás 2 6 4 5" xfId="31947"/>
    <cellStyle name="Számítás 2 6 4 6" xfId="31948"/>
    <cellStyle name="Számítás 2 6 5" xfId="31949"/>
    <cellStyle name="Számítás 2 6 5 2" xfId="31950"/>
    <cellStyle name="Számítás 2 6 5 2 2" xfId="31951"/>
    <cellStyle name="Számítás 2 6 5 3" xfId="31952"/>
    <cellStyle name="Számítás 2 6 5 3 2" xfId="31953"/>
    <cellStyle name="Számítás 2 6 5 4" xfId="31954"/>
    <cellStyle name="Számítás 2 6 5 5" xfId="31955"/>
    <cellStyle name="Számítás 2 6 6" xfId="31956"/>
    <cellStyle name="Számítás 2 6 6 2" xfId="31957"/>
    <cellStyle name="Számítás 2 6 7" xfId="31958"/>
    <cellStyle name="Számítás 2 6 7 2" xfId="31959"/>
    <cellStyle name="Számítás 2 6 8" xfId="31960"/>
    <cellStyle name="Számítás 2 6 9" xfId="31961"/>
    <cellStyle name="Számítás 2 7" xfId="31962"/>
    <cellStyle name="Számítás 2 7 2" xfId="31963"/>
    <cellStyle name="Számítás 2 7 2 2" xfId="31964"/>
    <cellStyle name="Számítás 2 7 2 2 2" xfId="31965"/>
    <cellStyle name="Számítás 2 7 2 3" xfId="31966"/>
    <cellStyle name="Számítás 2 7 2 3 2" xfId="31967"/>
    <cellStyle name="Számítás 2 7 2 4" xfId="31968"/>
    <cellStyle name="Számítás 2 7 2 5" xfId="31969"/>
    <cellStyle name="Számítás 2 7 3" xfId="31970"/>
    <cellStyle name="Számítás 2 7 3 2" xfId="31971"/>
    <cellStyle name="Számítás 2 7 4" xfId="31972"/>
    <cellStyle name="Számítás 2 7 4 2" xfId="31973"/>
    <cellStyle name="Számítás 2 7 5" xfId="31974"/>
    <cellStyle name="Számítás 2 7 6" xfId="31975"/>
    <cellStyle name="Számítás 2 8" xfId="31976"/>
    <cellStyle name="Számítás 2 8 2" xfId="31977"/>
    <cellStyle name="Számítás 2 8 2 2" xfId="31978"/>
    <cellStyle name="Számítás 2 8 2 2 2" xfId="31979"/>
    <cellStyle name="Számítás 2 8 2 3" xfId="31980"/>
    <cellStyle name="Számítás 2 8 2 3 2" xfId="31981"/>
    <cellStyle name="Számítás 2 8 2 4" xfId="31982"/>
    <cellStyle name="Számítás 2 8 2 5" xfId="31983"/>
    <cellStyle name="Számítás 2 8 3" xfId="31984"/>
    <cellStyle name="Számítás 2 8 3 2" xfId="31985"/>
    <cellStyle name="Számítás 2 8 4" xfId="31986"/>
    <cellStyle name="Számítás 2 8 4 2" xfId="31987"/>
    <cellStyle name="Számítás 2 8 5" xfId="31988"/>
    <cellStyle name="Számítás 2 8 6" xfId="31989"/>
    <cellStyle name="Számítás 2 9" xfId="31990"/>
    <cellStyle name="Számítás 2 9 2" xfId="31991"/>
    <cellStyle name="Számítás 2 9 2 2" xfId="31992"/>
    <cellStyle name="Számítás 2 9 2 2 2" xfId="31993"/>
    <cellStyle name="Számítás 2 9 2 3" xfId="31994"/>
    <cellStyle name="Számítás 2 9 2 3 2" xfId="31995"/>
    <cellStyle name="Számítás 2 9 2 4" xfId="31996"/>
    <cellStyle name="Számítás 2 9 2 5" xfId="31997"/>
    <cellStyle name="Számítás 2 9 3" xfId="31998"/>
    <cellStyle name="Számítás 2 9 3 2" xfId="31999"/>
    <cellStyle name="Számítás 2 9 4" xfId="32000"/>
    <cellStyle name="Számítás 2 9 4 2" xfId="32001"/>
    <cellStyle name="Számítás 2 9 5" xfId="32002"/>
    <cellStyle name="Számítás 2 9 6" xfId="32003"/>
    <cellStyle name="Számítás 20" xfId="32004"/>
    <cellStyle name="Számítás 20 2" xfId="32005"/>
    <cellStyle name="Számítás 20 2 2" xfId="32006"/>
    <cellStyle name="Számítás 20 3" xfId="32007"/>
    <cellStyle name="Számítás 20 3 2" xfId="32008"/>
    <cellStyle name="Számítás 20 4" xfId="32009"/>
    <cellStyle name="Számítás 20 5" xfId="32010"/>
    <cellStyle name="Számítás 21" xfId="32011"/>
    <cellStyle name="Számítás 21 2" xfId="32012"/>
    <cellStyle name="Számítás 21 2 2" xfId="32013"/>
    <cellStyle name="Számítás 21 3" xfId="32014"/>
    <cellStyle name="Számítás 21 3 2" xfId="32015"/>
    <cellStyle name="Számítás 21 4" xfId="32016"/>
    <cellStyle name="Számítás 21 5" xfId="32017"/>
    <cellStyle name="Számítás 22" xfId="32018"/>
    <cellStyle name="Számítás 22 2" xfId="32019"/>
    <cellStyle name="Számítás 22 2 2" xfId="32020"/>
    <cellStyle name="Számítás 22 3" xfId="32021"/>
    <cellStyle name="Számítás 22 3 2" xfId="32022"/>
    <cellStyle name="Számítás 22 4" xfId="32023"/>
    <cellStyle name="Számítás 22 5" xfId="32024"/>
    <cellStyle name="Számítás 23" xfId="32025"/>
    <cellStyle name="Számítás 23 2" xfId="32026"/>
    <cellStyle name="Számítás 23 2 2" xfId="32027"/>
    <cellStyle name="Számítás 23 3" xfId="32028"/>
    <cellStyle name="Számítás 23 3 2" xfId="32029"/>
    <cellStyle name="Számítás 23 4" xfId="32030"/>
    <cellStyle name="Számítás 23 5" xfId="32031"/>
    <cellStyle name="Számítás 24" xfId="32032"/>
    <cellStyle name="Számítás 25" xfId="32033"/>
    <cellStyle name="Számítás 3" xfId="32034"/>
    <cellStyle name="Számítás 3 10" xfId="32035"/>
    <cellStyle name="Számítás 3 10 2" xfId="32036"/>
    <cellStyle name="Számítás 3 10 2 2" xfId="32037"/>
    <cellStyle name="Számítás 3 10 3" xfId="32038"/>
    <cellStyle name="Számítás 3 10 3 2" xfId="32039"/>
    <cellStyle name="Számítás 3 10 4" xfId="32040"/>
    <cellStyle name="Számítás 3 10 5" xfId="32041"/>
    <cellStyle name="Számítás 3 11" xfId="32042"/>
    <cellStyle name="Számítás 3 11 2" xfId="32043"/>
    <cellStyle name="Számítás 3 11 2 2" xfId="32044"/>
    <cellStyle name="Számítás 3 11 3" xfId="32045"/>
    <cellStyle name="Számítás 3 11 3 2" xfId="32046"/>
    <cellStyle name="Számítás 3 11 4" xfId="32047"/>
    <cellStyle name="Számítás 3 11 5" xfId="32048"/>
    <cellStyle name="Számítás 3 12" xfId="32049"/>
    <cellStyle name="Számítás 3 12 2" xfId="32050"/>
    <cellStyle name="Számítás 3 12 2 2" xfId="32051"/>
    <cellStyle name="Számítás 3 12 3" xfId="32052"/>
    <cellStyle name="Számítás 3 12 3 2" xfId="32053"/>
    <cellStyle name="Számítás 3 12 4" xfId="32054"/>
    <cellStyle name="Számítás 3 12 5" xfId="32055"/>
    <cellStyle name="Számítás 3 13" xfId="32056"/>
    <cellStyle name="Számítás 3 13 2" xfId="32057"/>
    <cellStyle name="Számítás 3 13 2 2" xfId="32058"/>
    <cellStyle name="Számítás 3 13 3" xfId="32059"/>
    <cellStyle name="Számítás 3 13 3 2" xfId="32060"/>
    <cellStyle name="Számítás 3 13 4" xfId="32061"/>
    <cellStyle name="Számítás 3 13 5" xfId="32062"/>
    <cellStyle name="Számítás 3 14" xfId="32063"/>
    <cellStyle name="Számítás 3 14 2" xfId="32064"/>
    <cellStyle name="Számítás 3 14 2 2" xfId="32065"/>
    <cellStyle name="Számítás 3 14 3" xfId="32066"/>
    <cellStyle name="Számítás 3 14 3 2" xfId="32067"/>
    <cellStyle name="Számítás 3 14 4" xfId="32068"/>
    <cellStyle name="Számítás 3 14 5" xfId="32069"/>
    <cellStyle name="Számítás 3 15" xfId="32070"/>
    <cellStyle name="Számítás 3 15 2" xfId="32071"/>
    <cellStyle name="Számítás 3 15 2 2" xfId="32072"/>
    <cellStyle name="Számítás 3 15 3" xfId="32073"/>
    <cellStyle name="Számítás 3 15 3 2" xfId="32074"/>
    <cellStyle name="Számítás 3 15 4" xfId="32075"/>
    <cellStyle name="Számítás 3 15 5" xfId="32076"/>
    <cellStyle name="Számítás 3 16" xfId="32077"/>
    <cellStyle name="Számítás 3 16 2" xfId="32078"/>
    <cellStyle name="Számítás 3 16 2 2" xfId="32079"/>
    <cellStyle name="Számítás 3 16 3" xfId="32080"/>
    <cellStyle name="Számítás 3 16 3 2" xfId="32081"/>
    <cellStyle name="Számítás 3 16 4" xfId="32082"/>
    <cellStyle name="Számítás 3 16 5" xfId="32083"/>
    <cellStyle name="Számítás 3 17" xfId="32084"/>
    <cellStyle name="Számítás 3 17 2" xfId="32085"/>
    <cellStyle name="Számítás 3 17 2 2" xfId="32086"/>
    <cellStyle name="Számítás 3 17 3" xfId="32087"/>
    <cellStyle name="Számítás 3 17 3 2" xfId="32088"/>
    <cellStyle name="Számítás 3 17 4" xfId="32089"/>
    <cellStyle name="Számítás 3 17 5" xfId="32090"/>
    <cellStyle name="Számítás 3 18" xfId="32091"/>
    <cellStyle name="Számítás 3 18 2" xfId="32092"/>
    <cellStyle name="Számítás 3 18 2 2" xfId="32093"/>
    <cellStyle name="Számítás 3 18 3" xfId="32094"/>
    <cellStyle name="Számítás 3 18 3 2" xfId="32095"/>
    <cellStyle name="Számítás 3 18 4" xfId="32096"/>
    <cellStyle name="Számítás 3 18 5" xfId="32097"/>
    <cellStyle name="Számítás 3 19" xfId="32098"/>
    <cellStyle name="Számítás 3 19 2" xfId="32099"/>
    <cellStyle name="Számítás 3 19 2 2" xfId="32100"/>
    <cellStyle name="Számítás 3 19 3" xfId="32101"/>
    <cellStyle name="Számítás 3 19 3 2" xfId="32102"/>
    <cellStyle name="Számítás 3 19 4" xfId="32103"/>
    <cellStyle name="Számítás 3 19 5" xfId="32104"/>
    <cellStyle name="Számítás 3 2" xfId="32105"/>
    <cellStyle name="Számítás 3 2 10" xfId="32106"/>
    <cellStyle name="Számítás 3 2 2" xfId="32107"/>
    <cellStyle name="Számítás 3 2 2 2" xfId="32108"/>
    <cellStyle name="Számítás 3 2 2 2 2" xfId="32109"/>
    <cellStyle name="Számítás 3 2 2 2 2 2" xfId="32110"/>
    <cellStyle name="Számítás 3 2 2 2 2 2 2" xfId="32111"/>
    <cellStyle name="Számítás 3 2 2 2 2 3" xfId="32112"/>
    <cellStyle name="Számítás 3 2 2 2 2 3 2" xfId="32113"/>
    <cellStyle name="Számítás 3 2 2 2 2 4" xfId="32114"/>
    <cellStyle name="Számítás 3 2 2 2 2 5" xfId="32115"/>
    <cellStyle name="Számítás 3 2 2 2 3" xfId="32116"/>
    <cellStyle name="Számítás 3 2 2 2 3 2" xfId="32117"/>
    <cellStyle name="Számítás 3 2 2 2 4" xfId="32118"/>
    <cellStyle name="Számítás 3 2 2 2 4 2" xfId="32119"/>
    <cellStyle name="Számítás 3 2 2 2 5" xfId="32120"/>
    <cellStyle name="Számítás 3 2 2 2 6" xfId="32121"/>
    <cellStyle name="Számítás 3 2 2 3" xfId="32122"/>
    <cellStyle name="Számítás 3 2 2 3 2" xfId="32123"/>
    <cellStyle name="Számítás 3 2 2 3 2 2" xfId="32124"/>
    <cellStyle name="Számítás 3 2 2 3 2 2 2" xfId="32125"/>
    <cellStyle name="Számítás 3 2 2 3 2 3" xfId="32126"/>
    <cellStyle name="Számítás 3 2 2 3 2 3 2" xfId="32127"/>
    <cellStyle name="Számítás 3 2 2 3 2 4" xfId="32128"/>
    <cellStyle name="Számítás 3 2 2 3 2 5" xfId="32129"/>
    <cellStyle name="Számítás 3 2 2 3 3" xfId="32130"/>
    <cellStyle name="Számítás 3 2 2 3 3 2" xfId="32131"/>
    <cellStyle name="Számítás 3 2 2 3 4" xfId="32132"/>
    <cellStyle name="Számítás 3 2 2 3 4 2" xfId="32133"/>
    <cellStyle name="Számítás 3 2 2 3 5" xfId="32134"/>
    <cellStyle name="Számítás 3 2 2 3 6" xfId="32135"/>
    <cellStyle name="Számítás 3 2 2 4" xfId="32136"/>
    <cellStyle name="Számítás 3 2 2 4 2" xfId="32137"/>
    <cellStyle name="Számítás 3 2 2 4 2 2" xfId="32138"/>
    <cellStyle name="Számítás 3 2 2 4 2 2 2" xfId="32139"/>
    <cellStyle name="Számítás 3 2 2 4 2 3" xfId="32140"/>
    <cellStyle name="Számítás 3 2 2 4 2 3 2" xfId="32141"/>
    <cellStyle name="Számítás 3 2 2 4 2 4" xfId="32142"/>
    <cellStyle name="Számítás 3 2 2 4 2 5" xfId="32143"/>
    <cellStyle name="Számítás 3 2 2 4 3" xfId="32144"/>
    <cellStyle name="Számítás 3 2 2 4 3 2" xfId="32145"/>
    <cellStyle name="Számítás 3 2 2 4 4" xfId="32146"/>
    <cellStyle name="Számítás 3 2 2 4 4 2" xfId="32147"/>
    <cellStyle name="Számítás 3 2 2 4 5" xfId="32148"/>
    <cellStyle name="Számítás 3 2 2 4 6" xfId="32149"/>
    <cellStyle name="Számítás 3 2 2 5" xfId="32150"/>
    <cellStyle name="Számítás 3 2 2 5 2" xfId="32151"/>
    <cellStyle name="Számítás 3 2 2 5 2 2" xfId="32152"/>
    <cellStyle name="Számítás 3 2 2 5 3" xfId="32153"/>
    <cellStyle name="Számítás 3 2 2 5 3 2" xfId="32154"/>
    <cellStyle name="Számítás 3 2 2 5 4" xfId="32155"/>
    <cellStyle name="Számítás 3 2 2 5 5" xfId="32156"/>
    <cellStyle name="Számítás 3 2 2 6" xfId="32157"/>
    <cellStyle name="Számítás 3 2 2 6 2" xfId="32158"/>
    <cellStyle name="Számítás 3 2 2 7" xfId="32159"/>
    <cellStyle name="Számítás 3 2 2 7 2" xfId="32160"/>
    <cellStyle name="Számítás 3 2 2 8" xfId="32161"/>
    <cellStyle name="Számítás 3 2 2 9" xfId="32162"/>
    <cellStyle name="Számítás 3 2 3" xfId="32163"/>
    <cellStyle name="Számítás 3 2 3 2" xfId="32164"/>
    <cellStyle name="Számítás 3 2 3 2 2" xfId="32165"/>
    <cellStyle name="Számítás 3 2 3 2 2 2" xfId="32166"/>
    <cellStyle name="Számítás 3 2 3 2 2 2 2" xfId="32167"/>
    <cellStyle name="Számítás 3 2 3 2 2 3" xfId="32168"/>
    <cellStyle name="Számítás 3 2 3 2 2 3 2" xfId="32169"/>
    <cellStyle name="Számítás 3 2 3 2 2 4" xfId="32170"/>
    <cellStyle name="Számítás 3 2 3 2 2 5" xfId="32171"/>
    <cellStyle name="Számítás 3 2 3 2 3" xfId="32172"/>
    <cellStyle name="Számítás 3 2 3 2 3 2" xfId="32173"/>
    <cellStyle name="Számítás 3 2 3 2 4" xfId="32174"/>
    <cellStyle name="Számítás 3 2 3 2 4 2" xfId="32175"/>
    <cellStyle name="Számítás 3 2 3 2 5" xfId="32176"/>
    <cellStyle name="Számítás 3 2 3 2 6" xfId="32177"/>
    <cellStyle name="Számítás 3 2 3 3" xfId="32178"/>
    <cellStyle name="Számítás 3 2 3 3 2" xfId="32179"/>
    <cellStyle name="Számítás 3 2 3 3 2 2" xfId="32180"/>
    <cellStyle name="Számítás 3 2 3 3 2 2 2" xfId="32181"/>
    <cellStyle name="Számítás 3 2 3 3 2 3" xfId="32182"/>
    <cellStyle name="Számítás 3 2 3 3 2 3 2" xfId="32183"/>
    <cellStyle name="Számítás 3 2 3 3 2 4" xfId="32184"/>
    <cellStyle name="Számítás 3 2 3 3 2 5" xfId="32185"/>
    <cellStyle name="Számítás 3 2 3 3 3" xfId="32186"/>
    <cellStyle name="Számítás 3 2 3 3 3 2" xfId="32187"/>
    <cellStyle name="Számítás 3 2 3 3 4" xfId="32188"/>
    <cellStyle name="Számítás 3 2 3 3 4 2" xfId="32189"/>
    <cellStyle name="Számítás 3 2 3 3 5" xfId="32190"/>
    <cellStyle name="Számítás 3 2 3 3 6" xfId="32191"/>
    <cellStyle name="Számítás 3 2 3 4" xfId="32192"/>
    <cellStyle name="Számítás 3 2 3 4 2" xfId="32193"/>
    <cellStyle name="Számítás 3 2 3 4 2 2" xfId="32194"/>
    <cellStyle name="Számítás 3 2 3 4 3" xfId="32195"/>
    <cellStyle name="Számítás 3 2 3 4 3 2" xfId="32196"/>
    <cellStyle name="Számítás 3 2 3 4 4" xfId="32197"/>
    <cellStyle name="Számítás 3 2 3 4 5" xfId="32198"/>
    <cellStyle name="Számítás 3 2 3 5" xfId="32199"/>
    <cellStyle name="Számítás 3 2 3 5 2" xfId="32200"/>
    <cellStyle name="Számítás 3 2 3 6" xfId="32201"/>
    <cellStyle name="Számítás 3 2 3 6 2" xfId="32202"/>
    <cellStyle name="Számítás 3 2 3 7" xfId="32203"/>
    <cellStyle name="Számítás 3 2 3 8" xfId="32204"/>
    <cellStyle name="Számítás 3 2 4" xfId="32205"/>
    <cellStyle name="Számítás 3 2 4 2" xfId="32206"/>
    <cellStyle name="Számítás 3 2 4 2 2" xfId="32207"/>
    <cellStyle name="Számítás 3 2 4 2 2 2" xfId="32208"/>
    <cellStyle name="Számítás 3 2 4 2 3" xfId="32209"/>
    <cellStyle name="Számítás 3 2 4 2 3 2" xfId="32210"/>
    <cellStyle name="Számítás 3 2 4 2 4" xfId="32211"/>
    <cellStyle name="Számítás 3 2 4 2 5" xfId="32212"/>
    <cellStyle name="Számítás 3 2 4 3" xfId="32213"/>
    <cellStyle name="Számítás 3 2 4 3 2" xfId="32214"/>
    <cellStyle name="Számítás 3 2 4 4" xfId="32215"/>
    <cellStyle name="Számítás 3 2 4 4 2" xfId="32216"/>
    <cellStyle name="Számítás 3 2 4 5" xfId="32217"/>
    <cellStyle name="Számítás 3 2 4 6" xfId="32218"/>
    <cellStyle name="Számítás 3 2 5" xfId="32219"/>
    <cellStyle name="Számítás 3 2 5 2" xfId="32220"/>
    <cellStyle name="Számítás 3 2 5 2 2" xfId="32221"/>
    <cellStyle name="Számítás 3 2 5 2 2 2" xfId="32222"/>
    <cellStyle name="Számítás 3 2 5 2 3" xfId="32223"/>
    <cellStyle name="Számítás 3 2 5 2 3 2" xfId="32224"/>
    <cellStyle name="Számítás 3 2 5 2 4" xfId="32225"/>
    <cellStyle name="Számítás 3 2 5 2 5" xfId="32226"/>
    <cellStyle name="Számítás 3 2 5 3" xfId="32227"/>
    <cellStyle name="Számítás 3 2 5 3 2" xfId="32228"/>
    <cellStyle name="Számítás 3 2 5 4" xfId="32229"/>
    <cellStyle name="Számítás 3 2 5 4 2" xfId="32230"/>
    <cellStyle name="Számítás 3 2 5 5" xfId="32231"/>
    <cellStyle name="Számítás 3 2 5 6" xfId="32232"/>
    <cellStyle name="Számítás 3 2 6" xfId="32233"/>
    <cellStyle name="Számítás 3 2 6 2" xfId="32234"/>
    <cellStyle name="Számítás 3 2 6 2 2" xfId="32235"/>
    <cellStyle name="Számítás 3 2 6 2 2 2" xfId="32236"/>
    <cellStyle name="Számítás 3 2 6 2 3" xfId="32237"/>
    <cellStyle name="Számítás 3 2 6 2 3 2" xfId="32238"/>
    <cellStyle name="Számítás 3 2 6 2 4" xfId="32239"/>
    <cellStyle name="Számítás 3 2 6 2 5" xfId="32240"/>
    <cellStyle name="Számítás 3 2 6 3" xfId="32241"/>
    <cellStyle name="Számítás 3 2 6 3 2" xfId="32242"/>
    <cellStyle name="Számítás 3 2 6 4" xfId="32243"/>
    <cellStyle name="Számítás 3 2 6 4 2" xfId="32244"/>
    <cellStyle name="Számítás 3 2 6 5" xfId="32245"/>
    <cellStyle name="Számítás 3 2 6 6" xfId="32246"/>
    <cellStyle name="Számítás 3 2 7" xfId="32247"/>
    <cellStyle name="Számítás 3 2 7 2" xfId="32248"/>
    <cellStyle name="Számítás 3 2 7 2 2" xfId="32249"/>
    <cellStyle name="Számítás 3 2 7 3" xfId="32250"/>
    <cellStyle name="Számítás 3 2 7 3 2" xfId="32251"/>
    <cellStyle name="Számítás 3 2 7 4" xfId="32252"/>
    <cellStyle name="Számítás 3 2 7 5" xfId="32253"/>
    <cellStyle name="Számítás 3 2 8" xfId="32254"/>
    <cellStyle name="Számítás 3 2 8 2" xfId="32255"/>
    <cellStyle name="Számítás 3 2 9" xfId="32256"/>
    <cellStyle name="Számítás 3 2 9 2" xfId="32257"/>
    <cellStyle name="Számítás 3 20" xfId="32258"/>
    <cellStyle name="Számítás 3 20 2" xfId="32259"/>
    <cellStyle name="Számítás 3 20 2 2" xfId="32260"/>
    <cellStyle name="Számítás 3 20 3" xfId="32261"/>
    <cellStyle name="Számítás 3 20 3 2" xfId="32262"/>
    <cellStyle name="Számítás 3 20 4" xfId="32263"/>
    <cellStyle name="Számítás 3 20 5" xfId="32264"/>
    <cellStyle name="Számítás 3 21" xfId="32265"/>
    <cellStyle name="Számítás 3 21 2" xfId="32266"/>
    <cellStyle name="Számítás 3 21 2 2" xfId="32267"/>
    <cellStyle name="Számítás 3 21 3" xfId="32268"/>
    <cellStyle name="Számítás 3 21 3 2" xfId="32269"/>
    <cellStyle name="Számítás 3 21 4" xfId="32270"/>
    <cellStyle name="Számítás 3 21 5" xfId="32271"/>
    <cellStyle name="Számítás 3 22" xfId="32272"/>
    <cellStyle name="Számítás 3 22 2" xfId="32273"/>
    <cellStyle name="Számítás 3 23" xfId="32274"/>
    <cellStyle name="Számítás 3 23 2" xfId="32275"/>
    <cellStyle name="Számítás 3 24" xfId="32276"/>
    <cellStyle name="Számítás 3 24 2" xfId="32277"/>
    <cellStyle name="Számítás 3 25" xfId="32278"/>
    <cellStyle name="Számítás 3 26" xfId="32279"/>
    <cellStyle name="Számítás 3 3" xfId="32280"/>
    <cellStyle name="Számítás 3 3 10" xfId="32281"/>
    <cellStyle name="Számítás 3 3 11" xfId="32282"/>
    <cellStyle name="Számítás 3 3 2" xfId="32283"/>
    <cellStyle name="Számítás 3 3 2 2" xfId="32284"/>
    <cellStyle name="Számítás 3 3 2 2 2" xfId="32285"/>
    <cellStyle name="Számítás 3 3 2 2 2 2" xfId="32286"/>
    <cellStyle name="Számítás 3 3 2 2 2 2 2" xfId="32287"/>
    <cellStyle name="Számítás 3 3 2 2 2 3" xfId="32288"/>
    <cellStyle name="Számítás 3 3 2 2 2 3 2" xfId="32289"/>
    <cellStyle name="Számítás 3 3 2 2 2 4" xfId="32290"/>
    <cellStyle name="Számítás 3 3 2 2 2 5" xfId="32291"/>
    <cellStyle name="Számítás 3 3 2 2 3" xfId="32292"/>
    <cellStyle name="Számítás 3 3 2 2 3 2" xfId="32293"/>
    <cellStyle name="Számítás 3 3 2 2 4" xfId="32294"/>
    <cellStyle name="Számítás 3 3 2 2 4 2" xfId="32295"/>
    <cellStyle name="Számítás 3 3 2 2 5" xfId="32296"/>
    <cellStyle name="Számítás 3 3 2 2 6" xfId="32297"/>
    <cellStyle name="Számítás 3 3 2 3" xfId="32298"/>
    <cellStyle name="Számítás 3 3 2 3 2" xfId="32299"/>
    <cellStyle name="Számítás 3 3 2 3 2 2" xfId="32300"/>
    <cellStyle name="Számítás 3 3 2 3 2 2 2" xfId="32301"/>
    <cellStyle name="Számítás 3 3 2 3 2 3" xfId="32302"/>
    <cellStyle name="Számítás 3 3 2 3 2 3 2" xfId="32303"/>
    <cellStyle name="Számítás 3 3 2 3 2 4" xfId="32304"/>
    <cellStyle name="Számítás 3 3 2 3 2 5" xfId="32305"/>
    <cellStyle name="Számítás 3 3 2 3 3" xfId="32306"/>
    <cellStyle name="Számítás 3 3 2 3 3 2" xfId="32307"/>
    <cellStyle name="Számítás 3 3 2 3 4" xfId="32308"/>
    <cellStyle name="Számítás 3 3 2 3 4 2" xfId="32309"/>
    <cellStyle name="Számítás 3 3 2 3 5" xfId="32310"/>
    <cellStyle name="Számítás 3 3 2 3 6" xfId="32311"/>
    <cellStyle name="Számítás 3 3 2 4" xfId="32312"/>
    <cellStyle name="Számítás 3 3 2 4 2" xfId="32313"/>
    <cellStyle name="Számítás 3 3 2 4 2 2" xfId="32314"/>
    <cellStyle name="Számítás 3 3 2 4 2 2 2" xfId="32315"/>
    <cellStyle name="Számítás 3 3 2 4 2 3" xfId="32316"/>
    <cellStyle name="Számítás 3 3 2 4 2 3 2" xfId="32317"/>
    <cellStyle name="Számítás 3 3 2 4 2 4" xfId="32318"/>
    <cellStyle name="Számítás 3 3 2 4 2 5" xfId="32319"/>
    <cellStyle name="Számítás 3 3 2 4 3" xfId="32320"/>
    <cellStyle name="Számítás 3 3 2 4 3 2" xfId="32321"/>
    <cellStyle name="Számítás 3 3 2 4 4" xfId="32322"/>
    <cellStyle name="Számítás 3 3 2 4 4 2" xfId="32323"/>
    <cellStyle name="Számítás 3 3 2 4 5" xfId="32324"/>
    <cellStyle name="Számítás 3 3 2 4 6" xfId="32325"/>
    <cellStyle name="Számítás 3 3 2 5" xfId="32326"/>
    <cellStyle name="Számítás 3 3 2 5 2" xfId="32327"/>
    <cellStyle name="Számítás 3 3 2 5 2 2" xfId="32328"/>
    <cellStyle name="Számítás 3 3 2 5 3" xfId="32329"/>
    <cellStyle name="Számítás 3 3 2 5 3 2" xfId="32330"/>
    <cellStyle name="Számítás 3 3 2 5 4" xfId="32331"/>
    <cellStyle name="Számítás 3 3 2 5 5" xfId="32332"/>
    <cellStyle name="Számítás 3 3 2 6" xfId="32333"/>
    <cellStyle name="Számítás 3 3 2 6 2" xfId="32334"/>
    <cellStyle name="Számítás 3 3 2 7" xfId="32335"/>
    <cellStyle name="Számítás 3 3 2 7 2" xfId="32336"/>
    <cellStyle name="Számítás 3 3 2 8" xfId="32337"/>
    <cellStyle name="Számítás 3 3 2 9" xfId="32338"/>
    <cellStyle name="Számítás 3 3 3" xfId="32339"/>
    <cellStyle name="Számítás 3 3 3 2" xfId="32340"/>
    <cellStyle name="Számítás 3 3 3 2 2" xfId="32341"/>
    <cellStyle name="Számítás 3 3 3 2 2 2" xfId="32342"/>
    <cellStyle name="Számítás 3 3 3 2 3" xfId="32343"/>
    <cellStyle name="Számítás 3 3 3 2 3 2" xfId="32344"/>
    <cellStyle name="Számítás 3 3 3 2 4" xfId="32345"/>
    <cellStyle name="Számítás 3 3 3 2 5" xfId="32346"/>
    <cellStyle name="Számítás 3 3 3 3" xfId="32347"/>
    <cellStyle name="Számítás 3 3 3 3 2" xfId="32348"/>
    <cellStyle name="Számítás 3 3 3 4" xfId="32349"/>
    <cellStyle name="Számítás 3 3 3 4 2" xfId="32350"/>
    <cellStyle name="Számítás 3 3 3 5" xfId="32351"/>
    <cellStyle name="Számítás 3 3 3 6" xfId="32352"/>
    <cellStyle name="Számítás 3 3 4" xfId="32353"/>
    <cellStyle name="Számítás 3 3 4 2" xfId="32354"/>
    <cellStyle name="Számítás 3 3 4 2 2" xfId="32355"/>
    <cellStyle name="Számítás 3 3 4 2 2 2" xfId="32356"/>
    <cellStyle name="Számítás 3 3 4 2 3" xfId="32357"/>
    <cellStyle name="Számítás 3 3 4 2 3 2" xfId="32358"/>
    <cellStyle name="Számítás 3 3 4 2 4" xfId="32359"/>
    <cellStyle name="Számítás 3 3 4 2 5" xfId="32360"/>
    <cellStyle name="Számítás 3 3 4 3" xfId="32361"/>
    <cellStyle name="Számítás 3 3 4 3 2" xfId="32362"/>
    <cellStyle name="Számítás 3 3 4 4" xfId="32363"/>
    <cellStyle name="Számítás 3 3 4 4 2" xfId="32364"/>
    <cellStyle name="Számítás 3 3 4 5" xfId="32365"/>
    <cellStyle name="Számítás 3 3 4 6" xfId="32366"/>
    <cellStyle name="Számítás 3 3 5" xfId="32367"/>
    <cellStyle name="Számítás 3 3 5 2" xfId="32368"/>
    <cellStyle name="Számítás 3 3 5 2 2" xfId="32369"/>
    <cellStyle name="Számítás 3 3 5 2 2 2" xfId="32370"/>
    <cellStyle name="Számítás 3 3 5 2 3" xfId="32371"/>
    <cellStyle name="Számítás 3 3 5 2 3 2" xfId="32372"/>
    <cellStyle name="Számítás 3 3 5 2 4" xfId="32373"/>
    <cellStyle name="Számítás 3 3 5 2 5" xfId="32374"/>
    <cellStyle name="Számítás 3 3 5 3" xfId="32375"/>
    <cellStyle name="Számítás 3 3 5 3 2" xfId="32376"/>
    <cellStyle name="Számítás 3 3 5 4" xfId="32377"/>
    <cellStyle name="Számítás 3 3 5 4 2" xfId="32378"/>
    <cellStyle name="Számítás 3 3 5 5" xfId="32379"/>
    <cellStyle name="Számítás 3 3 5 6" xfId="32380"/>
    <cellStyle name="Számítás 3 3 6" xfId="32381"/>
    <cellStyle name="Számítás 3 3 6 2" xfId="32382"/>
    <cellStyle name="Számítás 3 3 6 2 2" xfId="32383"/>
    <cellStyle name="Számítás 3 3 6 2 2 2" xfId="32384"/>
    <cellStyle name="Számítás 3 3 6 2 3" xfId="32385"/>
    <cellStyle name="Számítás 3 3 6 2 3 2" xfId="32386"/>
    <cellStyle name="Számítás 3 3 6 2 4" xfId="32387"/>
    <cellStyle name="Számítás 3 3 6 2 5" xfId="32388"/>
    <cellStyle name="Számítás 3 3 6 3" xfId="32389"/>
    <cellStyle name="Számítás 3 3 6 3 2" xfId="32390"/>
    <cellStyle name="Számítás 3 3 6 4" xfId="32391"/>
    <cellStyle name="Számítás 3 3 6 4 2" xfId="32392"/>
    <cellStyle name="Számítás 3 3 6 5" xfId="32393"/>
    <cellStyle name="Számítás 3 3 6 6" xfId="32394"/>
    <cellStyle name="Számítás 3 3 7" xfId="32395"/>
    <cellStyle name="Számítás 3 3 7 2" xfId="32396"/>
    <cellStyle name="Számítás 3 3 7 2 2" xfId="32397"/>
    <cellStyle name="Számítás 3 3 7 3" xfId="32398"/>
    <cellStyle name="Számítás 3 3 7 3 2" xfId="32399"/>
    <cellStyle name="Számítás 3 3 7 4" xfId="32400"/>
    <cellStyle name="Számítás 3 3 7 5" xfId="32401"/>
    <cellStyle name="Számítás 3 3 8" xfId="32402"/>
    <cellStyle name="Számítás 3 3 8 2" xfId="32403"/>
    <cellStyle name="Számítás 3 3 9" xfId="32404"/>
    <cellStyle name="Számítás 3 3 9 2" xfId="32405"/>
    <cellStyle name="Számítás 3 4" xfId="32406"/>
    <cellStyle name="Számítás 3 4 2" xfId="32407"/>
    <cellStyle name="Számítás 3 4 2 2" xfId="32408"/>
    <cellStyle name="Számítás 3 4 2 2 2" xfId="32409"/>
    <cellStyle name="Számítás 3 4 2 2 2 2" xfId="32410"/>
    <cellStyle name="Számítás 3 4 2 2 3" xfId="32411"/>
    <cellStyle name="Számítás 3 4 2 2 3 2" xfId="32412"/>
    <cellStyle name="Számítás 3 4 2 2 4" xfId="32413"/>
    <cellStyle name="Számítás 3 4 2 2 5" xfId="32414"/>
    <cellStyle name="Számítás 3 4 2 3" xfId="32415"/>
    <cellStyle name="Számítás 3 4 2 3 2" xfId="32416"/>
    <cellStyle name="Számítás 3 4 2 4" xfId="32417"/>
    <cellStyle name="Számítás 3 4 2 4 2" xfId="32418"/>
    <cellStyle name="Számítás 3 4 2 5" xfId="32419"/>
    <cellStyle name="Számítás 3 4 2 6" xfId="32420"/>
    <cellStyle name="Számítás 3 4 3" xfId="32421"/>
    <cellStyle name="Számítás 3 4 3 2" xfId="32422"/>
    <cellStyle name="Számítás 3 4 3 2 2" xfId="32423"/>
    <cellStyle name="Számítás 3 4 3 2 2 2" xfId="32424"/>
    <cellStyle name="Számítás 3 4 3 2 3" xfId="32425"/>
    <cellStyle name="Számítás 3 4 3 2 3 2" xfId="32426"/>
    <cellStyle name="Számítás 3 4 3 2 4" xfId="32427"/>
    <cellStyle name="Számítás 3 4 3 2 5" xfId="32428"/>
    <cellStyle name="Számítás 3 4 3 3" xfId="32429"/>
    <cellStyle name="Számítás 3 4 3 3 2" xfId="32430"/>
    <cellStyle name="Számítás 3 4 3 4" xfId="32431"/>
    <cellStyle name="Számítás 3 4 3 4 2" xfId="32432"/>
    <cellStyle name="Számítás 3 4 3 5" xfId="32433"/>
    <cellStyle name="Számítás 3 4 3 6" xfId="32434"/>
    <cellStyle name="Számítás 3 4 4" xfId="32435"/>
    <cellStyle name="Számítás 3 4 4 2" xfId="32436"/>
    <cellStyle name="Számítás 3 4 4 2 2" xfId="32437"/>
    <cellStyle name="Számítás 3 4 4 2 2 2" xfId="32438"/>
    <cellStyle name="Számítás 3 4 4 2 3" xfId="32439"/>
    <cellStyle name="Számítás 3 4 4 2 3 2" xfId="32440"/>
    <cellStyle name="Számítás 3 4 4 2 4" xfId="32441"/>
    <cellStyle name="Számítás 3 4 4 2 5" xfId="32442"/>
    <cellStyle name="Számítás 3 4 4 3" xfId="32443"/>
    <cellStyle name="Számítás 3 4 4 3 2" xfId="32444"/>
    <cellStyle name="Számítás 3 4 4 4" xfId="32445"/>
    <cellStyle name="Számítás 3 4 4 4 2" xfId="32446"/>
    <cellStyle name="Számítás 3 4 4 5" xfId="32447"/>
    <cellStyle name="Számítás 3 4 4 6" xfId="32448"/>
    <cellStyle name="Számítás 3 4 5" xfId="32449"/>
    <cellStyle name="Számítás 3 4 5 2" xfId="32450"/>
    <cellStyle name="Számítás 3 4 5 2 2" xfId="32451"/>
    <cellStyle name="Számítás 3 4 5 3" xfId="32452"/>
    <cellStyle name="Számítás 3 4 5 3 2" xfId="32453"/>
    <cellStyle name="Számítás 3 4 5 4" xfId="32454"/>
    <cellStyle name="Számítás 3 4 5 5" xfId="32455"/>
    <cellStyle name="Számítás 3 4 6" xfId="32456"/>
    <cellStyle name="Számítás 3 4 6 2" xfId="32457"/>
    <cellStyle name="Számítás 3 4 7" xfId="32458"/>
    <cellStyle name="Számítás 3 4 7 2" xfId="32459"/>
    <cellStyle name="Számítás 3 4 8" xfId="32460"/>
    <cellStyle name="Számítás 3 4 9" xfId="32461"/>
    <cellStyle name="Számítás 3 5" xfId="32462"/>
    <cellStyle name="Számítás 3 5 2" xfId="32463"/>
    <cellStyle name="Számítás 3 5 2 2" xfId="32464"/>
    <cellStyle name="Számítás 3 5 2 2 2" xfId="32465"/>
    <cellStyle name="Számítás 3 5 2 3" xfId="32466"/>
    <cellStyle name="Számítás 3 5 2 3 2" xfId="32467"/>
    <cellStyle name="Számítás 3 5 2 4" xfId="32468"/>
    <cellStyle name="Számítás 3 5 2 5" xfId="32469"/>
    <cellStyle name="Számítás 3 5 3" xfId="32470"/>
    <cellStyle name="Számítás 3 5 3 2" xfId="32471"/>
    <cellStyle name="Számítás 3 5 4" xfId="32472"/>
    <cellStyle name="Számítás 3 5 4 2" xfId="32473"/>
    <cellStyle name="Számítás 3 5 5" xfId="32474"/>
    <cellStyle name="Számítás 3 5 6" xfId="32475"/>
    <cellStyle name="Számítás 3 6" xfId="32476"/>
    <cellStyle name="Számítás 3 6 2" xfId="32477"/>
    <cellStyle name="Számítás 3 6 2 2" xfId="32478"/>
    <cellStyle name="Számítás 3 6 2 2 2" xfId="32479"/>
    <cellStyle name="Számítás 3 6 2 3" xfId="32480"/>
    <cellStyle name="Számítás 3 6 2 3 2" xfId="32481"/>
    <cellStyle name="Számítás 3 6 2 4" xfId="32482"/>
    <cellStyle name="Számítás 3 6 2 5" xfId="32483"/>
    <cellStyle name="Számítás 3 6 3" xfId="32484"/>
    <cellStyle name="Számítás 3 6 3 2" xfId="32485"/>
    <cellStyle name="Számítás 3 6 4" xfId="32486"/>
    <cellStyle name="Számítás 3 6 4 2" xfId="32487"/>
    <cellStyle name="Számítás 3 6 5" xfId="32488"/>
    <cellStyle name="Számítás 3 6 6" xfId="32489"/>
    <cellStyle name="Számítás 3 7" xfId="32490"/>
    <cellStyle name="Számítás 3 7 2" xfId="32491"/>
    <cellStyle name="Számítás 3 7 2 2" xfId="32492"/>
    <cellStyle name="Számítás 3 7 2 2 2" xfId="32493"/>
    <cellStyle name="Számítás 3 7 2 3" xfId="32494"/>
    <cellStyle name="Számítás 3 7 2 3 2" xfId="32495"/>
    <cellStyle name="Számítás 3 7 2 4" xfId="32496"/>
    <cellStyle name="Számítás 3 7 2 5" xfId="32497"/>
    <cellStyle name="Számítás 3 7 3" xfId="32498"/>
    <cellStyle name="Számítás 3 7 3 2" xfId="32499"/>
    <cellStyle name="Számítás 3 7 4" xfId="32500"/>
    <cellStyle name="Számítás 3 7 4 2" xfId="32501"/>
    <cellStyle name="Számítás 3 7 5" xfId="32502"/>
    <cellStyle name="Számítás 3 7 6" xfId="32503"/>
    <cellStyle name="Számítás 3 8" xfId="32504"/>
    <cellStyle name="Számítás 3 8 2" xfId="32505"/>
    <cellStyle name="Számítás 3 8 2 2" xfId="32506"/>
    <cellStyle name="Számítás 3 8 3" xfId="32507"/>
    <cellStyle name="Számítás 3 8 3 2" xfId="32508"/>
    <cellStyle name="Számítás 3 8 4" xfId="32509"/>
    <cellStyle name="Számítás 3 8 5" xfId="32510"/>
    <cellStyle name="Számítás 3 9" xfId="32511"/>
    <cellStyle name="Számítás 3 9 2" xfId="32512"/>
    <cellStyle name="Számítás 3 9 2 2" xfId="32513"/>
    <cellStyle name="Számítás 3 9 3" xfId="32514"/>
    <cellStyle name="Számítás 3 9 3 2" xfId="32515"/>
    <cellStyle name="Számítás 3 9 4" xfId="32516"/>
    <cellStyle name="Számítás 3 9 5" xfId="32517"/>
    <cellStyle name="Számítás 4" xfId="32518"/>
    <cellStyle name="Számítás 4 10" xfId="32519"/>
    <cellStyle name="Számítás 4 10 2" xfId="32520"/>
    <cellStyle name="Számítás 4 11" xfId="32521"/>
    <cellStyle name="Számítás 4 2" xfId="32522"/>
    <cellStyle name="Számítás 4 2 10" xfId="32523"/>
    <cellStyle name="Számítás 4 2 2" xfId="32524"/>
    <cellStyle name="Számítás 4 2 2 2" xfId="32525"/>
    <cellStyle name="Számítás 4 2 2 2 2" xfId="32526"/>
    <cellStyle name="Számítás 4 2 2 2 2 2" xfId="32527"/>
    <cellStyle name="Számítás 4 2 2 2 2 2 2" xfId="32528"/>
    <cellStyle name="Számítás 4 2 2 2 2 3" xfId="32529"/>
    <cellStyle name="Számítás 4 2 2 2 2 3 2" xfId="32530"/>
    <cellStyle name="Számítás 4 2 2 2 2 4" xfId="32531"/>
    <cellStyle name="Számítás 4 2 2 2 2 5" xfId="32532"/>
    <cellStyle name="Számítás 4 2 2 2 3" xfId="32533"/>
    <cellStyle name="Számítás 4 2 2 2 3 2" xfId="32534"/>
    <cellStyle name="Számítás 4 2 2 2 4" xfId="32535"/>
    <cellStyle name="Számítás 4 2 2 2 4 2" xfId="32536"/>
    <cellStyle name="Számítás 4 2 2 2 5" xfId="32537"/>
    <cellStyle name="Számítás 4 2 2 2 6" xfId="32538"/>
    <cellStyle name="Számítás 4 2 2 3" xfId="32539"/>
    <cellStyle name="Számítás 4 2 2 3 2" xfId="32540"/>
    <cellStyle name="Számítás 4 2 2 3 2 2" xfId="32541"/>
    <cellStyle name="Számítás 4 2 2 3 2 2 2" xfId="32542"/>
    <cellStyle name="Számítás 4 2 2 3 2 3" xfId="32543"/>
    <cellStyle name="Számítás 4 2 2 3 2 3 2" xfId="32544"/>
    <cellStyle name="Számítás 4 2 2 3 2 4" xfId="32545"/>
    <cellStyle name="Számítás 4 2 2 3 2 5" xfId="32546"/>
    <cellStyle name="Számítás 4 2 2 3 3" xfId="32547"/>
    <cellStyle name="Számítás 4 2 2 3 3 2" xfId="32548"/>
    <cellStyle name="Számítás 4 2 2 3 4" xfId="32549"/>
    <cellStyle name="Számítás 4 2 2 3 4 2" xfId="32550"/>
    <cellStyle name="Számítás 4 2 2 3 5" xfId="32551"/>
    <cellStyle name="Számítás 4 2 2 3 6" xfId="32552"/>
    <cellStyle name="Számítás 4 2 2 4" xfId="32553"/>
    <cellStyle name="Számítás 4 2 2 4 2" xfId="32554"/>
    <cellStyle name="Számítás 4 2 2 4 2 2" xfId="32555"/>
    <cellStyle name="Számítás 4 2 2 4 2 2 2" xfId="32556"/>
    <cellStyle name="Számítás 4 2 2 4 2 3" xfId="32557"/>
    <cellStyle name="Számítás 4 2 2 4 2 3 2" xfId="32558"/>
    <cellStyle name="Számítás 4 2 2 4 2 4" xfId="32559"/>
    <cellStyle name="Számítás 4 2 2 4 2 5" xfId="32560"/>
    <cellStyle name="Számítás 4 2 2 4 3" xfId="32561"/>
    <cellStyle name="Számítás 4 2 2 4 3 2" xfId="32562"/>
    <cellStyle name="Számítás 4 2 2 4 4" xfId="32563"/>
    <cellStyle name="Számítás 4 2 2 4 4 2" xfId="32564"/>
    <cellStyle name="Számítás 4 2 2 4 5" xfId="32565"/>
    <cellStyle name="Számítás 4 2 2 4 6" xfId="32566"/>
    <cellStyle name="Számítás 4 2 2 5" xfId="32567"/>
    <cellStyle name="Számítás 4 2 2 5 2" xfId="32568"/>
    <cellStyle name="Számítás 4 2 2 5 2 2" xfId="32569"/>
    <cellStyle name="Számítás 4 2 2 5 3" xfId="32570"/>
    <cellStyle name="Számítás 4 2 2 5 3 2" xfId="32571"/>
    <cellStyle name="Számítás 4 2 2 5 4" xfId="32572"/>
    <cellStyle name="Számítás 4 2 2 5 5" xfId="32573"/>
    <cellStyle name="Számítás 4 2 2 6" xfId="32574"/>
    <cellStyle name="Számítás 4 2 2 6 2" xfId="32575"/>
    <cellStyle name="Számítás 4 2 2 7" xfId="32576"/>
    <cellStyle name="Számítás 4 2 2 7 2" xfId="32577"/>
    <cellStyle name="Számítás 4 2 2 8" xfId="32578"/>
    <cellStyle name="Számítás 4 2 2 9" xfId="32579"/>
    <cellStyle name="Számítás 4 2 3" xfId="32580"/>
    <cellStyle name="Számítás 4 2 3 2" xfId="32581"/>
    <cellStyle name="Számítás 4 2 3 2 2" xfId="32582"/>
    <cellStyle name="Számítás 4 2 3 2 2 2" xfId="32583"/>
    <cellStyle name="Számítás 4 2 3 2 2 2 2" xfId="32584"/>
    <cellStyle name="Számítás 4 2 3 2 2 3" xfId="32585"/>
    <cellStyle name="Számítás 4 2 3 2 2 3 2" xfId="32586"/>
    <cellStyle name="Számítás 4 2 3 2 2 4" xfId="32587"/>
    <cellStyle name="Számítás 4 2 3 2 2 5" xfId="32588"/>
    <cellStyle name="Számítás 4 2 3 2 3" xfId="32589"/>
    <cellStyle name="Számítás 4 2 3 2 3 2" xfId="32590"/>
    <cellStyle name="Számítás 4 2 3 2 4" xfId="32591"/>
    <cellStyle name="Számítás 4 2 3 2 4 2" xfId="32592"/>
    <cellStyle name="Számítás 4 2 3 2 5" xfId="32593"/>
    <cellStyle name="Számítás 4 2 3 2 6" xfId="32594"/>
    <cellStyle name="Számítás 4 2 3 3" xfId="32595"/>
    <cellStyle name="Számítás 4 2 3 3 2" xfId="32596"/>
    <cellStyle name="Számítás 4 2 3 3 2 2" xfId="32597"/>
    <cellStyle name="Számítás 4 2 3 3 2 2 2" xfId="32598"/>
    <cellStyle name="Számítás 4 2 3 3 2 3" xfId="32599"/>
    <cellStyle name="Számítás 4 2 3 3 2 3 2" xfId="32600"/>
    <cellStyle name="Számítás 4 2 3 3 2 4" xfId="32601"/>
    <cellStyle name="Számítás 4 2 3 3 2 5" xfId="32602"/>
    <cellStyle name="Számítás 4 2 3 3 3" xfId="32603"/>
    <cellStyle name="Számítás 4 2 3 3 3 2" xfId="32604"/>
    <cellStyle name="Számítás 4 2 3 3 4" xfId="32605"/>
    <cellStyle name="Számítás 4 2 3 3 4 2" xfId="32606"/>
    <cellStyle name="Számítás 4 2 3 3 5" xfId="32607"/>
    <cellStyle name="Számítás 4 2 3 3 6" xfId="32608"/>
    <cellStyle name="Számítás 4 2 3 4" xfId="32609"/>
    <cellStyle name="Számítás 4 2 3 4 2" xfId="32610"/>
    <cellStyle name="Számítás 4 2 3 4 2 2" xfId="32611"/>
    <cellStyle name="Számítás 4 2 3 4 3" xfId="32612"/>
    <cellStyle name="Számítás 4 2 3 4 3 2" xfId="32613"/>
    <cellStyle name="Számítás 4 2 3 4 4" xfId="32614"/>
    <cellStyle name="Számítás 4 2 3 4 5" xfId="32615"/>
    <cellStyle name="Számítás 4 2 3 5" xfId="32616"/>
    <cellStyle name="Számítás 4 2 3 5 2" xfId="32617"/>
    <cellStyle name="Számítás 4 2 3 6" xfId="32618"/>
    <cellStyle name="Számítás 4 2 3 6 2" xfId="32619"/>
    <cellStyle name="Számítás 4 2 3 7" xfId="32620"/>
    <cellStyle name="Számítás 4 2 3 8" xfId="32621"/>
    <cellStyle name="Számítás 4 2 4" xfId="32622"/>
    <cellStyle name="Számítás 4 2 4 2" xfId="32623"/>
    <cellStyle name="Számítás 4 2 4 2 2" xfId="32624"/>
    <cellStyle name="Számítás 4 2 4 2 2 2" xfId="32625"/>
    <cellStyle name="Számítás 4 2 4 2 3" xfId="32626"/>
    <cellStyle name="Számítás 4 2 4 2 3 2" xfId="32627"/>
    <cellStyle name="Számítás 4 2 4 2 4" xfId="32628"/>
    <cellStyle name="Számítás 4 2 4 2 5" xfId="32629"/>
    <cellStyle name="Számítás 4 2 4 3" xfId="32630"/>
    <cellStyle name="Számítás 4 2 4 3 2" xfId="32631"/>
    <cellStyle name="Számítás 4 2 4 4" xfId="32632"/>
    <cellStyle name="Számítás 4 2 4 4 2" xfId="32633"/>
    <cellStyle name="Számítás 4 2 4 5" xfId="32634"/>
    <cellStyle name="Számítás 4 2 4 6" xfId="32635"/>
    <cellStyle name="Számítás 4 2 5" xfId="32636"/>
    <cellStyle name="Számítás 4 2 5 2" xfId="32637"/>
    <cellStyle name="Számítás 4 2 5 2 2" xfId="32638"/>
    <cellStyle name="Számítás 4 2 5 2 2 2" xfId="32639"/>
    <cellStyle name="Számítás 4 2 5 2 3" xfId="32640"/>
    <cellStyle name="Számítás 4 2 5 2 3 2" xfId="32641"/>
    <cellStyle name="Számítás 4 2 5 2 4" xfId="32642"/>
    <cellStyle name="Számítás 4 2 5 2 5" xfId="32643"/>
    <cellStyle name="Számítás 4 2 5 3" xfId="32644"/>
    <cellStyle name="Számítás 4 2 5 3 2" xfId="32645"/>
    <cellStyle name="Számítás 4 2 5 4" xfId="32646"/>
    <cellStyle name="Számítás 4 2 5 4 2" xfId="32647"/>
    <cellStyle name="Számítás 4 2 5 5" xfId="32648"/>
    <cellStyle name="Számítás 4 2 5 6" xfId="32649"/>
    <cellStyle name="Számítás 4 2 6" xfId="32650"/>
    <cellStyle name="Számítás 4 2 6 2" xfId="32651"/>
    <cellStyle name="Számítás 4 2 6 2 2" xfId="32652"/>
    <cellStyle name="Számítás 4 2 6 2 2 2" xfId="32653"/>
    <cellStyle name="Számítás 4 2 6 2 3" xfId="32654"/>
    <cellStyle name="Számítás 4 2 6 2 3 2" xfId="32655"/>
    <cellStyle name="Számítás 4 2 6 2 4" xfId="32656"/>
    <cellStyle name="Számítás 4 2 6 2 5" xfId="32657"/>
    <cellStyle name="Számítás 4 2 6 3" xfId="32658"/>
    <cellStyle name="Számítás 4 2 6 3 2" xfId="32659"/>
    <cellStyle name="Számítás 4 2 6 4" xfId="32660"/>
    <cellStyle name="Számítás 4 2 6 4 2" xfId="32661"/>
    <cellStyle name="Számítás 4 2 6 5" xfId="32662"/>
    <cellStyle name="Számítás 4 2 6 6" xfId="32663"/>
    <cellStyle name="Számítás 4 2 7" xfId="32664"/>
    <cellStyle name="Számítás 4 2 7 2" xfId="32665"/>
    <cellStyle name="Számítás 4 2 7 2 2" xfId="32666"/>
    <cellStyle name="Számítás 4 2 7 3" xfId="32667"/>
    <cellStyle name="Számítás 4 2 7 3 2" xfId="32668"/>
    <cellStyle name="Számítás 4 2 7 4" xfId="32669"/>
    <cellStyle name="Számítás 4 2 7 5" xfId="32670"/>
    <cellStyle name="Számítás 4 2 8" xfId="32671"/>
    <cellStyle name="Számítás 4 2 8 2" xfId="32672"/>
    <cellStyle name="Számítás 4 2 9" xfId="32673"/>
    <cellStyle name="Számítás 4 2 9 2" xfId="32674"/>
    <cellStyle name="Számítás 4 3" xfId="32675"/>
    <cellStyle name="Számítás 4 3 2" xfId="32676"/>
    <cellStyle name="Számítás 4 3 2 2" xfId="32677"/>
    <cellStyle name="Számítás 4 3 2 2 2" xfId="32678"/>
    <cellStyle name="Számítás 4 3 2 2 2 2" xfId="32679"/>
    <cellStyle name="Számítás 4 3 2 2 3" xfId="32680"/>
    <cellStyle name="Számítás 4 3 2 2 3 2" xfId="32681"/>
    <cellStyle name="Számítás 4 3 2 2 4" xfId="32682"/>
    <cellStyle name="Számítás 4 3 2 2 5" xfId="32683"/>
    <cellStyle name="Számítás 4 3 2 3" xfId="32684"/>
    <cellStyle name="Számítás 4 3 2 3 2" xfId="32685"/>
    <cellStyle name="Számítás 4 3 2 4" xfId="32686"/>
    <cellStyle name="Számítás 4 3 2 4 2" xfId="32687"/>
    <cellStyle name="Számítás 4 3 2 5" xfId="32688"/>
    <cellStyle name="Számítás 4 3 2 6" xfId="32689"/>
    <cellStyle name="Számítás 4 3 3" xfId="32690"/>
    <cellStyle name="Számítás 4 3 3 2" xfId="32691"/>
    <cellStyle name="Számítás 4 3 3 2 2" xfId="32692"/>
    <cellStyle name="Számítás 4 3 3 2 2 2" xfId="32693"/>
    <cellStyle name="Számítás 4 3 3 2 3" xfId="32694"/>
    <cellStyle name="Számítás 4 3 3 2 3 2" xfId="32695"/>
    <cellStyle name="Számítás 4 3 3 2 4" xfId="32696"/>
    <cellStyle name="Számítás 4 3 3 2 5" xfId="32697"/>
    <cellStyle name="Számítás 4 3 3 3" xfId="32698"/>
    <cellStyle name="Számítás 4 3 3 3 2" xfId="32699"/>
    <cellStyle name="Számítás 4 3 3 4" xfId="32700"/>
    <cellStyle name="Számítás 4 3 3 4 2" xfId="32701"/>
    <cellStyle name="Számítás 4 3 3 5" xfId="32702"/>
    <cellStyle name="Számítás 4 3 3 6" xfId="32703"/>
    <cellStyle name="Számítás 4 3 4" xfId="32704"/>
    <cellStyle name="Számítás 4 3 4 2" xfId="32705"/>
    <cellStyle name="Számítás 4 3 4 2 2" xfId="32706"/>
    <cellStyle name="Számítás 4 3 4 2 2 2" xfId="32707"/>
    <cellStyle name="Számítás 4 3 4 2 3" xfId="32708"/>
    <cellStyle name="Számítás 4 3 4 2 3 2" xfId="32709"/>
    <cellStyle name="Számítás 4 3 4 2 4" xfId="32710"/>
    <cellStyle name="Számítás 4 3 4 2 5" xfId="32711"/>
    <cellStyle name="Számítás 4 3 4 3" xfId="32712"/>
    <cellStyle name="Számítás 4 3 4 3 2" xfId="32713"/>
    <cellStyle name="Számítás 4 3 4 4" xfId="32714"/>
    <cellStyle name="Számítás 4 3 4 4 2" xfId="32715"/>
    <cellStyle name="Számítás 4 3 4 5" xfId="32716"/>
    <cellStyle name="Számítás 4 3 4 6" xfId="32717"/>
    <cellStyle name="Számítás 4 3 5" xfId="32718"/>
    <cellStyle name="Számítás 4 3 5 2" xfId="32719"/>
    <cellStyle name="Számítás 4 3 5 2 2" xfId="32720"/>
    <cellStyle name="Számítás 4 3 5 3" xfId="32721"/>
    <cellStyle name="Számítás 4 3 5 3 2" xfId="32722"/>
    <cellStyle name="Számítás 4 3 5 4" xfId="32723"/>
    <cellStyle name="Számítás 4 3 5 5" xfId="32724"/>
    <cellStyle name="Számítás 4 3 6" xfId="32725"/>
    <cellStyle name="Számítás 4 3 6 2" xfId="32726"/>
    <cellStyle name="Számítás 4 3 7" xfId="32727"/>
    <cellStyle name="Számítás 4 3 7 2" xfId="32728"/>
    <cellStyle name="Számítás 4 3 8" xfId="32729"/>
    <cellStyle name="Számítás 4 3 9" xfId="32730"/>
    <cellStyle name="Számítás 4 4" xfId="32731"/>
    <cellStyle name="Számítás 4 4 2" xfId="32732"/>
    <cellStyle name="Számítás 4 4 2 2" xfId="32733"/>
    <cellStyle name="Számítás 4 4 2 2 2" xfId="32734"/>
    <cellStyle name="Számítás 4 4 2 2 2 2" xfId="32735"/>
    <cellStyle name="Számítás 4 4 2 2 3" xfId="32736"/>
    <cellStyle name="Számítás 4 4 2 2 3 2" xfId="32737"/>
    <cellStyle name="Számítás 4 4 2 2 4" xfId="32738"/>
    <cellStyle name="Számítás 4 4 2 2 5" xfId="32739"/>
    <cellStyle name="Számítás 4 4 2 3" xfId="32740"/>
    <cellStyle name="Számítás 4 4 2 3 2" xfId="32741"/>
    <cellStyle name="Számítás 4 4 2 4" xfId="32742"/>
    <cellStyle name="Számítás 4 4 2 4 2" xfId="32743"/>
    <cellStyle name="Számítás 4 4 2 5" xfId="32744"/>
    <cellStyle name="Számítás 4 4 2 6" xfId="32745"/>
    <cellStyle name="Számítás 4 4 3" xfId="32746"/>
    <cellStyle name="Számítás 4 4 3 2" xfId="32747"/>
    <cellStyle name="Számítás 4 4 3 2 2" xfId="32748"/>
    <cellStyle name="Számítás 4 4 3 2 2 2" xfId="32749"/>
    <cellStyle name="Számítás 4 4 3 2 3" xfId="32750"/>
    <cellStyle name="Számítás 4 4 3 2 3 2" xfId="32751"/>
    <cellStyle name="Számítás 4 4 3 2 4" xfId="32752"/>
    <cellStyle name="Számítás 4 4 3 2 5" xfId="32753"/>
    <cellStyle name="Számítás 4 4 3 3" xfId="32754"/>
    <cellStyle name="Számítás 4 4 3 3 2" xfId="32755"/>
    <cellStyle name="Számítás 4 4 3 4" xfId="32756"/>
    <cellStyle name="Számítás 4 4 3 4 2" xfId="32757"/>
    <cellStyle name="Számítás 4 4 3 5" xfId="32758"/>
    <cellStyle name="Számítás 4 4 3 6" xfId="32759"/>
    <cellStyle name="Számítás 4 4 4" xfId="32760"/>
    <cellStyle name="Számítás 4 4 4 2" xfId="32761"/>
    <cellStyle name="Számítás 4 4 4 2 2" xfId="32762"/>
    <cellStyle name="Számítás 4 4 4 3" xfId="32763"/>
    <cellStyle name="Számítás 4 4 4 3 2" xfId="32764"/>
    <cellStyle name="Számítás 4 4 4 4" xfId="32765"/>
    <cellStyle name="Számítás 4 4 4 5" xfId="32766"/>
    <cellStyle name="Számítás 4 4 5" xfId="32767"/>
    <cellStyle name="Számítás 4 4 5 2" xfId="32768"/>
    <cellStyle name="Számítás 4 4 6" xfId="32769"/>
    <cellStyle name="Számítás 4 4 6 2" xfId="32770"/>
    <cellStyle name="Számítás 4 4 7" xfId="32771"/>
    <cellStyle name="Számítás 4 4 8" xfId="32772"/>
    <cellStyle name="Számítás 4 5" xfId="32773"/>
    <cellStyle name="Számítás 4 5 2" xfId="32774"/>
    <cellStyle name="Számítás 4 5 2 2" xfId="32775"/>
    <cellStyle name="Számítás 4 5 2 2 2" xfId="32776"/>
    <cellStyle name="Számítás 4 5 2 3" xfId="32777"/>
    <cellStyle name="Számítás 4 5 2 3 2" xfId="32778"/>
    <cellStyle name="Számítás 4 5 2 4" xfId="32779"/>
    <cellStyle name="Számítás 4 5 2 5" xfId="32780"/>
    <cellStyle name="Számítás 4 5 3" xfId="32781"/>
    <cellStyle name="Számítás 4 5 3 2" xfId="32782"/>
    <cellStyle name="Számítás 4 5 4" xfId="32783"/>
    <cellStyle name="Számítás 4 5 4 2" xfId="32784"/>
    <cellStyle name="Számítás 4 5 5" xfId="32785"/>
    <cellStyle name="Számítás 4 5 6" xfId="32786"/>
    <cellStyle name="Számítás 4 6" xfId="32787"/>
    <cellStyle name="Számítás 4 6 2" xfId="32788"/>
    <cellStyle name="Számítás 4 6 2 2" xfId="32789"/>
    <cellStyle name="Számítás 4 6 2 2 2" xfId="32790"/>
    <cellStyle name="Számítás 4 6 2 3" xfId="32791"/>
    <cellStyle name="Számítás 4 6 2 3 2" xfId="32792"/>
    <cellStyle name="Számítás 4 6 2 4" xfId="32793"/>
    <cellStyle name="Számítás 4 6 2 5" xfId="32794"/>
    <cellStyle name="Számítás 4 6 3" xfId="32795"/>
    <cellStyle name="Számítás 4 6 3 2" xfId="32796"/>
    <cellStyle name="Számítás 4 6 4" xfId="32797"/>
    <cellStyle name="Számítás 4 6 4 2" xfId="32798"/>
    <cellStyle name="Számítás 4 6 5" xfId="32799"/>
    <cellStyle name="Számítás 4 6 6" xfId="32800"/>
    <cellStyle name="Számítás 4 7" xfId="32801"/>
    <cellStyle name="Számítás 4 7 2" xfId="32802"/>
    <cellStyle name="Számítás 4 7 2 2" xfId="32803"/>
    <cellStyle name="Számítás 4 7 2 2 2" xfId="32804"/>
    <cellStyle name="Számítás 4 7 2 3" xfId="32805"/>
    <cellStyle name="Számítás 4 7 2 3 2" xfId="32806"/>
    <cellStyle name="Számítás 4 7 2 4" xfId="32807"/>
    <cellStyle name="Számítás 4 7 2 5" xfId="32808"/>
    <cellStyle name="Számítás 4 7 3" xfId="32809"/>
    <cellStyle name="Számítás 4 7 3 2" xfId="32810"/>
    <cellStyle name="Számítás 4 7 4" xfId="32811"/>
    <cellStyle name="Számítás 4 7 4 2" xfId="32812"/>
    <cellStyle name="Számítás 4 7 5" xfId="32813"/>
    <cellStyle name="Számítás 4 7 6" xfId="32814"/>
    <cellStyle name="Számítás 4 8" xfId="32815"/>
    <cellStyle name="Számítás 4 8 2" xfId="32816"/>
    <cellStyle name="Számítás 4 8 2 2" xfId="32817"/>
    <cellStyle name="Számítás 4 8 3" xfId="32818"/>
    <cellStyle name="Számítás 4 8 3 2" xfId="32819"/>
    <cellStyle name="Számítás 4 8 4" xfId="32820"/>
    <cellStyle name="Számítás 4 8 5" xfId="32821"/>
    <cellStyle name="Számítás 4 9" xfId="32822"/>
    <cellStyle name="Számítás 4 9 2" xfId="32823"/>
    <cellStyle name="Számítás 5" xfId="32824"/>
    <cellStyle name="Számítás 5 2" xfId="32825"/>
    <cellStyle name="Számítás 5 2 2" xfId="32826"/>
    <cellStyle name="Számítás 5 2 2 2" xfId="32827"/>
    <cellStyle name="Számítás 5 2 2 2 2" xfId="32828"/>
    <cellStyle name="Számítás 5 2 2 3" xfId="32829"/>
    <cellStyle name="Számítás 5 2 2 3 2" xfId="32830"/>
    <cellStyle name="Számítás 5 2 2 4" xfId="32831"/>
    <cellStyle name="Számítás 5 2 2 5" xfId="32832"/>
    <cellStyle name="Számítás 5 2 3" xfId="32833"/>
    <cellStyle name="Számítás 5 2 3 2" xfId="32834"/>
    <cellStyle name="Számítás 5 2 4" xfId="32835"/>
    <cellStyle name="Számítás 5 2 4 2" xfId="32836"/>
    <cellStyle name="Számítás 5 2 5" xfId="32837"/>
    <cellStyle name="Számítás 5 2 6" xfId="32838"/>
    <cellStyle name="Számítás 5 3" xfId="32839"/>
    <cellStyle name="Számítás 5 3 2" xfId="32840"/>
    <cellStyle name="Számítás 5 3 2 2" xfId="32841"/>
    <cellStyle name="Számítás 5 3 2 2 2" xfId="32842"/>
    <cellStyle name="Számítás 5 3 2 3" xfId="32843"/>
    <cellStyle name="Számítás 5 3 2 3 2" xfId="32844"/>
    <cellStyle name="Számítás 5 3 2 4" xfId="32845"/>
    <cellStyle name="Számítás 5 3 2 5" xfId="32846"/>
    <cellStyle name="Számítás 5 3 3" xfId="32847"/>
    <cellStyle name="Számítás 5 3 3 2" xfId="32848"/>
    <cellStyle name="Számítás 5 3 4" xfId="32849"/>
    <cellStyle name="Számítás 5 3 4 2" xfId="32850"/>
    <cellStyle name="Számítás 5 3 5" xfId="32851"/>
    <cellStyle name="Számítás 5 3 6" xfId="32852"/>
    <cellStyle name="Számítás 5 4" xfId="32853"/>
    <cellStyle name="Számítás 5 4 2" xfId="32854"/>
    <cellStyle name="Számítás 5 4 2 2" xfId="32855"/>
    <cellStyle name="Számítás 5 4 2 2 2" xfId="32856"/>
    <cellStyle name="Számítás 5 4 2 3" xfId="32857"/>
    <cellStyle name="Számítás 5 4 2 3 2" xfId="32858"/>
    <cellStyle name="Számítás 5 4 2 4" xfId="32859"/>
    <cellStyle name="Számítás 5 4 2 5" xfId="32860"/>
    <cellStyle name="Számítás 5 4 3" xfId="32861"/>
    <cellStyle name="Számítás 5 4 3 2" xfId="32862"/>
    <cellStyle name="Számítás 5 4 4" xfId="32863"/>
    <cellStyle name="Számítás 5 4 4 2" xfId="32864"/>
    <cellStyle name="Számítás 5 4 5" xfId="32865"/>
    <cellStyle name="Számítás 5 4 6" xfId="32866"/>
    <cellStyle name="Számítás 5 5" xfId="32867"/>
    <cellStyle name="Számítás 5 5 2" xfId="32868"/>
    <cellStyle name="Számítás 5 5 2 2" xfId="32869"/>
    <cellStyle name="Számítás 5 5 3" xfId="32870"/>
    <cellStyle name="Számítás 5 5 3 2" xfId="32871"/>
    <cellStyle name="Számítás 5 5 4" xfId="32872"/>
    <cellStyle name="Számítás 5 5 5" xfId="32873"/>
    <cellStyle name="Számítás 5 6" xfId="32874"/>
    <cellStyle name="Számítás 5 6 2" xfId="32875"/>
    <cellStyle name="Számítás 5 7" xfId="32876"/>
    <cellStyle name="Számítás 5 7 2" xfId="32877"/>
    <cellStyle name="Számítás 5 8" xfId="32878"/>
    <cellStyle name="Számítás 5 9" xfId="32879"/>
    <cellStyle name="Számítás 6" xfId="32880"/>
    <cellStyle name="Számítás 6 2" xfId="32881"/>
    <cellStyle name="Számítás 6 2 2" xfId="32882"/>
    <cellStyle name="Számítás 6 2 2 2" xfId="32883"/>
    <cellStyle name="Számítás 6 2 3" xfId="32884"/>
    <cellStyle name="Számítás 6 2 3 2" xfId="32885"/>
    <cellStyle name="Számítás 6 2 4" xfId="32886"/>
    <cellStyle name="Számítás 6 2 5" xfId="32887"/>
    <cellStyle name="Számítás 6 3" xfId="32888"/>
    <cellStyle name="Számítás 6 3 2" xfId="32889"/>
    <cellStyle name="Számítás 6 4" xfId="32890"/>
    <cellStyle name="Számítás 6 4 2" xfId="32891"/>
    <cellStyle name="Számítás 6 5" xfId="32892"/>
    <cellStyle name="Számítás 6 6" xfId="32893"/>
    <cellStyle name="Számítás 7" xfId="32894"/>
    <cellStyle name="Számítás 7 2" xfId="32895"/>
    <cellStyle name="Számítás 7 2 2" xfId="32896"/>
    <cellStyle name="Számítás 7 2 2 2" xfId="32897"/>
    <cellStyle name="Számítás 7 2 3" xfId="32898"/>
    <cellStyle name="Számítás 7 2 3 2" xfId="32899"/>
    <cellStyle name="Számítás 7 2 4" xfId="32900"/>
    <cellStyle name="Számítás 7 2 5" xfId="32901"/>
    <cellStyle name="Számítás 7 3" xfId="32902"/>
    <cellStyle name="Számítás 7 3 2" xfId="32903"/>
    <cellStyle name="Számítás 7 4" xfId="32904"/>
    <cellStyle name="Számítás 7 4 2" xfId="32905"/>
    <cellStyle name="Számítás 7 5" xfId="32906"/>
    <cellStyle name="Számítás 7 6" xfId="32907"/>
    <cellStyle name="Számítás 8" xfId="32908"/>
    <cellStyle name="Számítás 8 2" xfId="32909"/>
    <cellStyle name="Számítás 8 2 2" xfId="32910"/>
    <cellStyle name="Számítás 8 2 2 2" xfId="32911"/>
    <cellStyle name="Számítás 8 2 3" xfId="32912"/>
    <cellStyle name="Számítás 8 2 3 2" xfId="32913"/>
    <cellStyle name="Számítás 8 2 4" xfId="32914"/>
    <cellStyle name="Számítás 8 2 5" xfId="32915"/>
    <cellStyle name="Számítás 8 3" xfId="32916"/>
    <cellStyle name="Számítás 8 3 2" xfId="32917"/>
    <cellStyle name="Számítás 8 4" xfId="32918"/>
    <cellStyle name="Számítás 8 4 2" xfId="32919"/>
    <cellStyle name="Számítás 8 5" xfId="32920"/>
    <cellStyle name="Számítás 8 6" xfId="32921"/>
    <cellStyle name="Számítás 9" xfId="32922"/>
    <cellStyle name="Számítás 9 2" xfId="32923"/>
    <cellStyle name="Számítás 9 2 2" xfId="32924"/>
    <cellStyle name="Számítás 9 2 2 2" xfId="32925"/>
    <cellStyle name="Számítás 9 2 3" xfId="32926"/>
    <cellStyle name="Számítás 9 2 3 2" xfId="32927"/>
    <cellStyle name="Számítás 9 2 4" xfId="32928"/>
    <cellStyle name="Számítás 9 2 5" xfId="32929"/>
    <cellStyle name="Számítás 9 3" xfId="32930"/>
    <cellStyle name="Számítás 9 3 2" xfId="32931"/>
    <cellStyle name="Számítás 9 4" xfId="32932"/>
    <cellStyle name="Számítás 9 4 2" xfId="32933"/>
    <cellStyle name="Számítás 9 5" xfId="32934"/>
    <cellStyle name="Számítás 9 6" xfId="32935"/>
    <cellStyle name="Texto de advertencia" xfId="32936"/>
    <cellStyle name="Texto explicativo" xfId="32937"/>
    <cellStyle name="Title" xfId="4" builtinId="15" customBuiltin="1"/>
    <cellStyle name="Title 2" xfId="32938"/>
    <cellStyle name="Título" xfId="32939"/>
    <cellStyle name="Título 1" xfId="32940"/>
    <cellStyle name="Título 2" xfId="32941"/>
    <cellStyle name="Título 3" xfId="32942"/>
    <cellStyle name="Título_20091015 DE_Proposed amendments to CR SEC_MKR" xfId="32943"/>
    <cellStyle name="Total" xfId="20" builtinId="25" customBuiltin="1"/>
    <cellStyle name="Total 2" xfId="32944"/>
    <cellStyle name="Total 2 10" xfId="32945"/>
    <cellStyle name="Total 2 10 2" xfId="32946"/>
    <cellStyle name="Total 2 10 2 2" xfId="32947"/>
    <cellStyle name="Total 2 10 2 2 2" xfId="32948"/>
    <cellStyle name="Total 2 10 2 3" xfId="32949"/>
    <cellStyle name="Total 2 10 2 3 2" xfId="32950"/>
    <cellStyle name="Total 2 10 2 4" xfId="32951"/>
    <cellStyle name="Total 2 10 2 5" xfId="32952"/>
    <cellStyle name="Total 2 10 3" xfId="32953"/>
    <cellStyle name="Total 2 10 3 2" xfId="32954"/>
    <cellStyle name="Total 2 10 4" xfId="32955"/>
    <cellStyle name="Total 2 10 4 2" xfId="32956"/>
    <cellStyle name="Total 2 10 5" xfId="32957"/>
    <cellStyle name="Total 2 10 6" xfId="32958"/>
    <cellStyle name="Total 2 11" xfId="32959"/>
    <cellStyle name="Total 2 11 2" xfId="32960"/>
    <cellStyle name="Total 2 11 2 2" xfId="32961"/>
    <cellStyle name="Total 2 11 3" xfId="32962"/>
    <cellStyle name="Total 2 11 3 2" xfId="32963"/>
    <cellStyle name="Total 2 11 4" xfId="32964"/>
    <cellStyle name="Total 2 11 5" xfId="32965"/>
    <cellStyle name="Total 2 12" xfId="32966"/>
    <cellStyle name="Total 2 12 2" xfId="32967"/>
    <cellStyle name="Total 2 12 2 2" xfId="32968"/>
    <cellStyle name="Total 2 12 3" xfId="32969"/>
    <cellStyle name="Total 2 12 3 2" xfId="32970"/>
    <cellStyle name="Total 2 12 4" xfId="32971"/>
    <cellStyle name="Total 2 12 5" xfId="32972"/>
    <cellStyle name="Total 2 13" xfId="32973"/>
    <cellStyle name="Total 2 13 2" xfId="32974"/>
    <cellStyle name="Total 2 13 2 2" xfId="32975"/>
    <cellStyle name="Total 2 13 3" xfId="32976"/>
    <cellStyle name="Total 2 13 3 2" xfId="32977"/>
    <cellStyle name="Total 2 13 4" xfId="32978"/>
    <cellStyle name="Total 2 13 5" xfId="32979"/>
    <cellStyle name="Total 2 14" xfId="32980"/>
    <cellStyle name="Total 2 14 2" xfId="32981"/>
    <cellStyle name="Total 2 14 2 2" xfId="32982"/>
    <cellStyle name="Total 2 14 3" xfId="32983"/>
    <cellStyle name="Total 2 14 3 2" xfId="32984"/>
    <cellStyle name="Total 2 14 4" xfId="32985"/>
    <cellStyle name="Total 2 14 5" xfId="32986"/>
    <cellStyle name="Total 2 15" xfId="32987"/>
    <cellStyle name="Total 2 15 2" xfId="32988"/>
    <cellStyle name="Total 2 15 2 2" xfId="32989"/>
    <cellStyle name="Total 2 15 3" xfId="32990"/>
    <cellStyle name="Total 2 15 3 2" xfId="32991"/>
    <cellStyle name="Total 2 15 4" xfId="32992"/>
    <cellStyle name="Total 2 15 5" xfId="32993"/>
    <cellStyle name="Total 2 16" xfId="32994"/>
    <cellStyle name="Total 2 16 2" xfId="32995"/>
    <cellStyle name="Total 2 16 2 2" xfId="32996"/>
    <cellStyle name="Total 2 16 3" xfId="32997"/>
    <cellStyle name="Total 2 16 3 2" xfId="32998"/>
    <cellStyle name="Total 2 16 4" xfId="32999"/>
    <cellStyle name="Total 2 17" xfId="33000"/>
    <cellStyle name="Total 2 17 2" xfId="33001"/>
    <cellStyle name="Total 2 17 2 2" xfId="33002"/>
    <cellStyle name="Total 2 17 3" xfId="33003"/>
    <cellStyle name="Total 2 17 3 2" xfId="33004"/>
    <cellStyle name="Total 2 17 4" xfId="33005"/>
    <cellStyle name="Total 2 17 5" xfId="33006"/>
    <cellStyle name="Total 2 18" xfId="33007"/>
    <cellStyle name="Total 2 18 2" xfId="33008"/>
    <cellStyle name="Total 2 18 2 2" xfId="33009"/>
    <cellStyle name="Total 2 18 3" xfId="33010"/>
    <cellStyle name="Total 2 18 3 2" xfId="33011"/>
    <cellStyle name="Total 2 18 4" xfId="33012"/>
    <cellStyle name="Total 2 2" xfId="33013"/>
    <cellStyle name="Total 2 2 10" xfId="33014"/>
    <cellStyle name="Total 2 2 10 2" xfId="33015"/>
    <cellStyle name="Total 2 2 10 2 2" xfId="33016"/>
    <cellStyle name="Total 2 2 10 3" xfId="33017"/>
    <cellStyle name="Total 2 2 10 3 2" xfId="33018"/>
    <cellStyle name="Total 2 2 10 4" xfId="33019"/>
    <cellStyle name="Total 2 2 10 5" xfId="33020"/>
    <cellStyle name="Total 2 2 11" xfId="33021"/>
    <cellStyle name="Total 2 2 11 2" xfId="33022"/>
    <cellStyle name="Total 2 2 11 2 2" xfId="33023"/>
    <cellStyle name="Total 2 2 11 3" xfId="33024"/>
    <cellStyle name="Total 2 2 11 3 2" xfId="33025"/>
    <cellStyle name="Total 2 2 11 4" xfId="33026"/>
    <cellStyle name="Total 2 2 11 5" xfId="33027"/>
    <cellStyle name="Total 2 2 12" xfId="33028"/>
    <cellStyle name="Total 2 2 12 2" xfId="33029"/>
    <cellStyle name="Total 2 2 12 2 2" xfId="33030"/>
    <cellStyle name="Total 2 2 12 3" xfId="33031"/>
    <cellStyle name="Total 2 2 12 3 2" xfId="33032"/>
    <cellStyle name="Total 2 2 12 4" xfId="33033"/>
    <cellStyle name="Total 2 2 12 5" xfId="33034"/>
    <cellStyle name="Total 2 2 13" xfId="33035"/>
    <cellStyle name="Total 2 2 13 2" xfId="33036"/>
    <cellStyle name="Total 2 2 13 2 2" xfId="33037"/>
    <cellStyle name="Total 2 2 13 3" xfId="33038"/>
    <cellStyle name="Total 2 2 13 3 2" xfId="33039"/>
    <cellStyle name="Total 2 2 13 4" xfId="33040"/>
    <cellStyle name="Total 2 2 13 5" xfId="33041"/>
    <cellStyle name="Total 2 2 14" xfId="33042"/>
    <cellStyle name="Total 2 2 14 2" xfId="33043"/>
    <cellStyle name="Total 2 2 14 2 2" xfId="33044"/>
    <cellStyle name="Total 2 2 14 3" xfId="33045"/>
    <cellStyle name="Total 2 2 14 3 2" xfId="33046"/>
    <cellStyle name="Total 2 2 14 4" xfId="33047"/>
    <cellStyle name="Total 2 2 14 5" xfId="33048"/>
    <cellStyle name="Total 2 2 15" xfId="33049"/>
    <cellStyle name="Total 2 2 15 2" xfId="33050"/>
    <cellStyle name="Total 2 2 15 2 2" xfId="33051"/>
    <cellStyle name="Total 2 2 15 3" xfId="33052"/>
    <cellStyle name="Total 2 2 15 3 2" xfId="33053"/>
    <cellStyle name="Total 2 2 15 4" xfId="33054"/>
    <cellStyle name="Total 2 2 15 5" xfId="33055"/>
    <cellStyle name="Total 2 2 16" xfId="33056"/>
    <cellStyle name="Total 2 2 16 2" xfId="33057"/>
    <cellStyle name="Total 2 2 16 2 2" xfId="33058"/>
    <cellStyle name="Total 2 2 16 3" xfId="33059"/>
    <cellStyle name="Total 2 2 16 3 2" xfId="33060"/>
    <cellStyle name="Total 2 2 16 4" xfId="33061"/>
    <cellStyle name="Total 2 2 17" xfId="33062"/>
    <cellStyle name="Total 2 2 17 2" xfId="33063"/>
    <cellStyle name="Total 2 2 17 2 2" xfId="33064"/>
    <cellStyle name="Total 2 2 17 3" xfId="33065"/>
    <cellStyle name="Total 2 2 17 3 2" xfId="33066"/>
    <cellStyle name="Total 2 2 17 4" xfId="33067"/>
    <cellStyle name="Total 2 2 17 5" xfId="33068"/>
    <cellStyle name="Total 2 2 18" xfId="33069"/>
    <cellStyle name="Total 2 2 18 2" xfId="33070"/>
    <cellStyle name="Total 2 2 18 2 2" xfId="33071"/>
    <cellStyle name="Total 2 2 18 3" xfId="33072"/>
    <cellStyle name="Total 2 2 18 3 2" xfId="33073"/>
    <cellStyle name="Total 2 2 18 4" xfId="33074"/>
    <cellStyle name="Total 2 2 19" xfId="33075"/>
    <cellStyle name="Total 2 2 19 2" xfId="33076"/>
    <cellStyle name="Total 2 2 19 2 2" xfId="33077"/>
    <cellStyle name="Total 2 2 19 3" xfId="33078"/>
    <cellStyle name="Total 2 2 19 3 2" xfId="33079"/>
    <cellStyle name="Total 2 2 19 4" xfId="33080"/>
    <cellStyle name="Total 2 2 19 5" xfId="33081"/>
    <cellStyle name="Total 2 2 2" xfId="33082"/>
    <cellStyle name="Total 2 2 2 10" xfId="33083"/>
    <cellStyle name="Total 2 2 2 10 2" xfId="33084"/>
    <cellStyle name="Total 2 2 2 11" xfId="33085"/>
    <cellStyle name="Total 2 2 2 2" xfId="33086"/>
    <cellStyle name="Total 2 2 2 2 10" xfId="33087"/>
    <cellStyle name="Total 2 2 2 2 2" xfId="33088"/>
    <cellStyle name="Total 2 2 2 2 2 2" xfId="33089"/>
    <cellStyle name="Total 2 2 2 2 2 2 2" xfId="33090"/>
    <cellStyle name="Total 2 2 2 2 2 2 2 2" xfId="33091"/>
    <cellStyle name="Total 2 2 2 2 2 2 2 2 2" xfId="33092"/>
    <cellStyle name="Total 2 2 2 2 2 2 2 3" xfId="33093"/>
    <cellStyle name="Total 2 2 2 2 2 2 2 3 2" xfId="33094"/>
    <cellStyle name="Total 2 2 2 2 2 2 2 4" xfId="33095"/>
    <cellStyle name="Total 2 2 2 2 2 2 2 5" xfId="33096"/>
    <cellStyle name="Total 2 2 2 2 2 2 3" xfId="33097"/>
    <cellStyle name="Total 2 2 2 2 2 2 3 2" xfId="33098"/>
    <cellStyle name="Total 2 2 2 2 2 2 4" xfId="33099"/>
    <cellStyle name="Total 2 2 2 2 2 2 4 2" xfId="33100"/>
    <cellStyle name="Total 2 2 2 2 2 2 5" xfId="33101"/>
    <cellStyle name="Total 2 2 2 2 2 2 6" xfId="33102"/>
    <cellStyle name="Total 2 2 2 2 2 3" xfId="33103"/>
    <cellStyle name="Total 2 2 2 2 2 3 2" xfId="33104"/>
    <cellStyle name="Total 2 2 2 2 2 3 2 2" xfId="33105"/>
    <cellStyle name="Total 2 2 2 2 2 3 2 2 2" xfId="33106"/>
    <cellStyle name="Total 2 2 2 2 2 3 2 3" xfId="33107"/>
    <cellStyle name="Total 2 2 2 2 2 3 2 3 2" xfId="33108"/>
    <cellStyle name="Total 2 2 2 2 2 3 2 4" xfId="33109"/>
    <cellStyle name="Total 2 2 2 2 2 3 2 5" xfId="33110"/>
    <cellStyle name="Total 2 2 2 2 2 3 3" xfId="33111"/>
    <cellStyle name="Total 2 2 2 2 2 3 3 2" xfId="33112"/>
    <cellStyle name="Total 2 2 2 2 2 3 4" xfId="33113"/>
    <cellStyle name="Total 2 2 2 2 2 3 4 2" xfId="33114"/>
    <cellStyle name="Total 2 2 2 2 2 3 5" xfId="33115"/>
    <cellStyle name="Total 2 2 2 2 2 3 6" xfId="33116"/>
    <cellStyle name="Total 2 2 2 2 2 4" xfId="33117"/>
    <cellStyle name="Total 2 2 2 2 2 4 2" xfId="33118"/>
    <cellStyle name="Total 2 2 2 2 2 4 2 2" xfId="33119"/>
    <cellStyle name="Total 2 2 2 2 2 4 2 2 2" xfId="33120"/>
    <cellStyle name="Total 2 2 2 2 2 4 2 3" xfId="33121"/>
    <cellStyle name="Total 2 2 2 2 2 4 2 3 2" xfId="33122"/>
    <cellStyle name="Total 2 2 2 2 2 4 2 4" xfId="33123"/>
    <cellStyle name="Total 2 2 2 2 2 4 2 5" xfId="33124"/>
    <cellStyle name="Total 2 2 2 2 2 4 3" xfId="33125"/>
    <cellStyle name="Total 2 2 2 2 2 4 3 2" xfId="33126"/>
    <cellStyle name="Total 2 2 2 2 2 4 4" xfId="33127"/>
    <cellStyle name="Total 2 2 2 2 2 4 4 2" xfId="33128"/>
    <cellStyle name="Total 2 2 2 2 2 4 5" xfId="33129"/>
    <cellStyle name="Total 2 2 2 2 2 4 6" xfId="33130"/>
    <cellStyle name="Total 2 2 2 2 2 5" xfId="33131"/>
    <cellStyle name="Total 2 2 2 2 2 5 2" xfId="33132"/>
    <cellStyle name="Total 2 2 2 2 2 5 2 2" xfId="33133"/>
    <cellStyle name="Total 2 2 2 2 2 5 3" xfId="33134"/>
    <cellStyle name="Total 2 2 2 2 2 5 3 2" xfId="33135"/>
    <cellStyle name="Total 2 2 2 2 2 5 4" xfId="33136"/>
    <cellStyle name="Total 2 2 2 2 2 5 5" xfId="33137"/>
    <cellStyle name="Total 2 2 2 2 2 6" xfId="33138"/>
    <cellStyle name="Total 2 2 2 2 2 6 2" xfId="33139"/>
    <cellStyle name="Total 2 2 2 2 2 7" xfId="33140"/>
    <cellStyle name="Total 2 2 2 2 2 7 2" xfId="33141"/>
    <cellStyle name="Total 2 2 2 2 2 8" xfId="33142"/>
    <cellStyle name="Total 2 2 2 2 2 9" xfId="33143"/>
    <cellStyle name="Total 2 2 2 2 3" xfId="33144"/>
    <cellStyle name="Total 2 2 2 2 3 2" xfId="33145"/>
    <cellStyle name="Total 2 2 2 2 3 2 2" xfId="33146"/>
    <cellStyle name="Total 2 2 2 2 3 2 2 2" xfId="33147"/>
    <cellStyle name="Total 2 2 2 2 3 2 2 2 2" xfId="33148"/>
    <cellStyle name="Total 2 2 2 2 3 2 2 3" xfId="33149"/>
    <cellStyle name="Total 2 2 2 2 3 2 2 3 2" xfId="33150"/>
    <cellStyle name="Total 2 2 2 2 3 2 2 4" xfId="33151"/>
    <cellStyle name="Total 2 2 2 2 3 2 2 5" xfId="33152"/>
    <cellStyle name="Total 2 2 2 2 3 2 3" xfId="33153"/>
    <cellStyle name="Total 2 2 2 2 3 2 3 2" xfId="33154"/>
    <cellStyle name="Total 2 2 2 2 3 2 4" xfId="33155"/>
    <cellStyle name="Total 2 2 2 2 3 2 4 2" xfId="33156"/>
    <cellStyle name="Total 2 2 2 2 3 2 5" xfId="33157"/>
    <cellStyle name="Total 2 2 2 2 3 2 6" xfId="33158"/>
    <cellStyle name="Total 2 2 2 2 3 3" xfId="33159"/>
    <cellStyle name="Total 2 2 2 2 3 3 2" xfId="33160"/>
    <cellStyle name="Total 2 2 2 2 3 3 2 2" xfId="33161"/>
    <cellStyle name="Total 2 2 2 2 3 3 2 2 2" xfId="33162"/>
    <cellStyle name="Total 2 2 2 2 3 3 2 3" xfId="33163"/>
    <cellStyle name="Total 2 2 2 2 3 3 2 3 2" xfId="33164"/>
    <cellStyle name="Total 2 2 2 2 3 3 2 4" xfId="33165"/>
    <cellStyle name="Total 2 2 2 2 3 3 2 5" xfId="33166"/>
    <cellStyle name="Total 2 2 2 2 3 3 3" xfId="33167"/>
    <cellStyle name="Total 2 2 2 2 3 3 3 2" xfId="33168"/>
    <cellStyle name="Total 2 2 2 2 3 3 4" xfId="33169"/>
    <cellStyle name="Total 2 2 2 2 3 3 4 2" xfId="33170"/>
    <cellStyle name="Total 2 2 2 2 3 3 5" xfId="33171"/>
    <cellStyle name="Total 2 2 2 2 3 3 6" xfId="33172"/>
    <cellStyle name="Total 2 2 2 2 3 4" xfId="33173"/>
    <cellStyle name="Total 2 2 2 2 3 4 2" xfId="33174"/>
    <cellStyle name="Total 2 2 2 2 3 4 2 2" xfId="33175"/>
    <cellStyle name="Total 2 2 2 2 3 4 3" xfId="33176"/>
    <cellStyle name="Total 2 2 2 2 3 4 3 2" xfId="33177"/>
    <cellStyle name="Total 2 2 2 2 3 4 4" xfId="33178"/>
    <cellStyle name="Total 2 2 2 2 3 4 5" xfId="33179"/>
    <cellStyle name="Total 2 2 2 2 3 5" xfId="33180"/>
    <cellStyle name="Total 2 2 2 2 3 5 2" xfId="33181"/>
    <cellStyle name="Total 2 2 2 2 3 6" xfId="33182"/>
    <cellStyle name="Total 2 2 2 2 3 6 2" xfId="33183"/>
    <cellStyle name="Total 2 2 2 2 3 7" xfId="33184"/>
    <cellStyle name="Total 2 2 2 2 3 8" xfId="33185"/>
    <cellStyle name="Total 2 2 2 2 4" xfId="33186"/>
    <cellStyle name="Total 2 2 2 2 4 2" xfId="33187"/>
    <cellStyle name="Total 2 2 2 2 4 2 2" xfId="33188"/>
    <cellStyle name="Total 2 2 2 2 4 2 2 2" xfId="33189"/>
    <cellStyle name="Total 2 2 2 2 4 2 3" xfId="33190"/>
    <cellStyle name="Total 2 2 2 2 4 2 3 2" xfId="33191"/>
    <cellStyle name="Total 2 2 2 2 4 2 4" xfId="33192"/>
    <cellStyle name="Total 2 2 2 2 4 2 5" xfId="33193"/>
    <cellStyle name="Total 2 2 2 2 4 3" xfId="33194"/>
    <cellStyle name="Total 2 2 2 2 4 3 2" xfId="33195"/>
    <cellStyle name="Total 2 2 2 2 4 4" xfId="33196"/>
    <cellStyle name="Total 2 2 2 2 4 4 2" xfId="33197"/>
    <cellStyle name="Total 2 2 2 2 4 5" xfId="33198"/>
    <cellStyle name="Total 2 2 2 2 4 6" xfId="33199"/>
    <cellStyle name="Total 2 2 2 2 5" xfId="33200"/>
    <cellStyle name="Total 2 2 2 2 5 2" xfId="33201"/>
    <cellStyle name="Total 2 2 2 2 5 2 2" xfId="33202"/>
    <cellStyle name="Total 2 2 2 2 5 2 2 2" xfId="33203"/>
    <cellStyle name="Total 2 2 2 2 5 2 3" xfId="33204"/>
    <cellStyle name="Total 2 2 2 2 5 2 3 2" xfId="33205"/>
    <cellStyle name="Total 2 2 2 2 5 2 4" xfId="33206"/>
    <cellStyle name="Total 2 2 2 2 5 2 5" xfId="33207"/>
    <cellStyle name="Total 2 2 2 2 5 3" xfId="33208"/>
    <cellStyle name="Total 2 2 2 2 5 3 2" xfId="33209"/>
    <cellStyle name="Total 2 2 2 2 5 4" xfId="33210"/>
    <cellStyle name="Total 2 2 2 2 5 4 2" xfId="33211"/>
    <cellStyle name="Total 2 2 2 2 5 5" xfId="33212"/>
    <cellStyle name="Total 2 2 2 2 5 6" xfId="33213"/>
    <cellStyle name="Total 2 2 2 2 6" xfId="33214"/>
    <cellStyle name="Total 2 2 2 2 6 2" xfId="33215"/>
    <cellStyle name="Total 2 2 2 2 6 2 2" xfId="33216"/>
    <cellStyle name="Total 2 2 2 2 6 2 2 2" xfId="33217"/>
    <cellStyle name="Total 2 2 2 2 6 2 3" xfId="33218"/>
    <cellStyle name="Total 2 2 2 2 6 2 3 2" xfId="33219"/>
    <cellStyle name="Total 2 2 2 2 6 2 4" xfId="33220"/>
    <cellStyle name="Total 2 2 2 2 6 2 5" xfId="33221"/>
    <cellStyle name="Total 2 2 2 2 6 3" xfId="33222"/>
    <cellStyle name="Total 2 2 2 2 6 3 2" xfId="33223"/>
    <cellStyle name="Total 2 2 2 2 6 4" xfId="33224"/>
    <cellStyle name="Total 2 2 2 2 6 4 2" xfId="33225"/>
    <cellStyle name="Total 2 2 2 2 6 5" xfId="33226"/>
    <cellStyle name="Total 2 2 2 2 6 6" xfId="33227"/>
    <cellStyle name="Total 2 2 2 2 7" xfId="33228"/>
    <cellStyle name="Total 2 2 2 2 7 2" xfId="33229"/>
    <cellStyle name="Total 2 2 2 2 7 2 2" xfId="33230"/>
    <cellStyle name="Total 2 2 2 2 7 3" xfId="33231"/>
    <cellStyle name="Total 2 2 2 2 7 3 2" xfId="33232"/>
    <cellStyle name="Total 2 2 2 2 7 4" xfId="33233"/>
    <cellStyle name="Total 2 2 2 2 7 5" xfId="33234"/>
    <cellStyle name="Total 2 2 2 2 8" xfId="33235"/>
    <cellStyle name="Total 2 2 2 2 8 2" xfId="33236"/>
    <cellStyle name="Total 2 2 2 2 9" xfId="33237"/>
    <cellStyle name="Total 2 2 2 2 9 2" xfId="33238"/>
    <cellStyle name="Total 2 2 2 3" xfId="33239"/>
    <cellStyle name="Total 2 2 2 3 2" xfId="33240"/>
    <cellStyle name="Total 2 2 2 3 2 2" xfId="33241"/>
    <cellStyle name="Total 2 2 2 3 2 2 2" xfId="33242"/>
    <cellStyle name="Total 2 2 2 3 2 2 2 2" xfId="33243"/>
    <cellStyle name="Total 2 2 2 3 2 2 3" xfId="33244"/>
    <cellStyle name="Total 2 2 2 3 2 2 3 2" xfId="33245"/>
    <cellStyle name="Total 2 2 2 3 2 2 4" xfId="33246"/>
    <cellStyle name="Total 2 2 2 3 2 2 5" xfId="33247"/>
    <cellStyle name="Total 2 2 2 3 2 3" xfId="33248"/>
    <cellStyle name="Total 2 2 2 3 2 3 2" xfId="33249"/>
    <cellStyle name="Total 2 2 2 3 2 4" xfId="33250"/>
    <cellStyle name="Total 2 2 2 3 2 4 2" xfId="33251"/>
    <cellStyle name="Total 2 2 2 3 2 5" xfId="33252"/>
    <cellStyle name="Total 2 2 2 3 2 6" xfId="33253"/>
    <cellStyle name="Total 2 2 2 3 3" xfId="33254"/>
    <cellStyle name="Total 2 2 2 3 3 2" xfId="33255"/>
    <cellStyle name="Total 2 2 2 3 3 2 2" xfId="33256"/>
    <cellStyle name="Total 2 2 2 3 3 2 2 2" xfId="33257"/>
    <cellStyle name="Total 2 2 2 3 3 2 3" xfId="33258"/>
    <cellStyle name="Total 2 2 2 3 3 2 3 2" xfId="33259"/>
    <cellStyle name="Total 2 2 2 3 3 2 4" xfId="33260"/>
    <cellStyle name="Total 2 2 2 3 3 2 5" xfId="33261"/>
    <cellStyle name="Total 2 2 2 3 3 3" xfId="33262"/>
    <cellStyle name="Total 2 2 2 3 3 3 2" xfId="33263"/>
    <cellStyle name="Total 2 2 2 3 3 4" xfId="33264"/>
    <cellStyle name="Total 2 2 2 3 3 4 2" xfId="33265"/>
    <cellStyle name="Total 2 2 2 3 3 5" xfId="33266"/>
    <cellStyle name="Total 2 2 2 3 3 6" xfId="33267"/>
    <cellStyle name="Total 2 2 2 3 4" xfId="33268"/>
    <cellStyle name="Total 2 2 2 3 4 2" xfId="33269"/>
    <cellStyle name="Total 2 2 2 3 4 2 2" xfId="33270"/>
    <cellStyle name="Total 2 2 2 3 4 2 2 2" xfId="33271"/>
    <cellStyle name="Total 2 2 2 3 4 2 3" xfId="33272"/>
    <cellStyle name="Total 2 2 2 3 4 2 3 2" xfId="33273"/>
    <cellStyle name="Total 2 2 2 3 4 2 4" xfId="33274"/>
    <cellStyle name="Total 2 2 2 3 4 2 5" xfId="33275"/>
    <cellStyle name="Total 2 2 2 3 4 3" xfId="33276"/>
    <cellStyle name="Total 2 2 2 3 4 3 2" xfId="33277"/>
    <cellStyle name="Total 2 2 2 3 4 4" xfId="33278"/>
    <cellStyle name="Total 2 2 2 3 4 4 2" xfId="33279"/>
    <cellStyle name="Total 2 2 2 3 4 5" xfId="33280"/>
    <cellStyle name="Total 2 2 2 3 4 6" xfId="33281"/>
    <cellStyle name="Total 2 2 2 3 5" xfId="33282"/>
    <cellStyle name="Total 2 2 2 3 5 2" xfId="33283"/>
    <cellStyle name="Total 2 2 2 3 5 2 2" xfId="33284"/>
    <cellStyle name="Total 2 2 2 3 5 3" xfId="33285"/>
    <cellStyle name="Total 2 2 2 3 5 3 2" xfId="33286"/>
    <cellStyle name="Total 2 2 2 3 5 4" xfId="33287"/>
    <cellStyle name="Total 2 2 2 3 5 5" xfId="33288"/>
    <cellStyle name="Total 2 2 2 3 6" xfId="33289"/>
    <cellStyle name="Total 2 2 2 3 6 2" xfId="33290"/>
    <cellStyle name="Total 2 2 2 3 7" xfId="33291"/>
    <cellStyle name="Total 2 2 2 3 7 2" xfId="33292"/>
    <cellStyle name="Total 2 2 2 3 8" xfId="33293"/>
    <cellStyle name="Total 2 2 2 3 9" xfId="33294"/>
    <cellStyle name="Total 2 2 2 4" xfId="33295"/>
    <cellStyle name="Total 2 2 2 4 2" xfId="33296"/>
    <cellStyle name="Total 2 2 2 4 2 2" xfId="33297"/>
    <cellStyle name="Total 2 2 2 4 2 2 2" xfId="33298"/>
    <cellStyle name="Total 2 2 2 4 2 2 2 2" xfId="33299"/>
    <cellStyle name="Total 2 2 2 4 2 2 3" xfId="33300"/>
    <cellStyle name="Total 2 2 2 4 2 2 3 2" xfId="33301"/>
    <cellStyle name="Total 2 2 2 4 2 2 4" xfId="33302"/>
    <cellStyle name="Total 2 2 2 4 2 2 5" xfId="33303"/>
    <cellStyle name="Total 2 2 2 4 2 3" xfId="33304"/>
    <cellStyle name="Total 2 2 2 4 2 3 2" xfId="33305"/>
    <cellStyle name="Total 2 2 2 4 2 4" xfId="33306"/>
    <cellStyle name="Total 2 2 2 4 2 4 2" xfId="33307"/>
    <cellStyle name="Total 2 2 2 4 2 5" xfId="33308"/>
    <cellStyle name="Total 2 2 2 4 2 6" xfId="33309"/>
    <cellStyle name="Total 2 2 2 4 3" xfId="33310"/>
    <cellStyle name="Total 2 2 2 4 3 2" xfId="33311"/>
    <cellStyle name="Total 2 2 2 4 3 2 2" xfId="33312"/>
    <cellStyle name="Total 2 2 2 4 3 2 2 2" xfId="33313"/>
    <cellStyle name="Total 2 2 2 4 3 2 3" xfId="33314"/>
    <cellStyle name="Total 2 2 2 4 3 2 3 2" xfId="33315"/>
    <cellStyle name="Total 2 2 2 4 3 2 4" xfId="33316"/>
    <cellStyle name="Total 2 2 2 4 3 2 5" xfId="33317"/>
    <cellStyle name="Total 2 2 2 4 3 3" xfId="33318"/>
    <cellStyle name="Total 2 2 2 4 3 3 2" xfId="33319"/>
    <cellStyle name="Total 2 2 2 4 3 4" xfId="33320"/>
    <cellStyle name="Total 2 2 2 4 3 4 2" xfId="33321"/>
    <cellStyle name="Total 2 2 2 4 3 5" xfId="33322"/>
    <cellStyle name="Total 2 2 2 4 3 6" xfId="33323"/>
    <cellStyle name="Total 2 2 2 4 4" xfId="33324"/>
    <cellStyle name="Total 2 2 2 4 4 2" xfId="33325"/>
    <cellStyle name="Total 2 2 2 4 4 2 2" xfId="33326"/>
    <cellStyle name="Total 2 2 2 4 4 3" xfId="33327"/>
    <cellStyle name="Total 2 2 2 4 4 3 2" xfId="33328"/>
    <cellStyle name="Total 2 2 2 4 4 4" xfId="33329"/>
    <cellStyle name="Total 2 2 2 4 4 5" xfId="33330"/>
    <cellStyle name="Total 2 2 2 4 5" xfId="33331"/>
    <cellStyle name="Total 2 2 2 4 5 2" xfId="33332"/>
    <cellStyle name="Total 2 2 2 4 6" xfId="33333"/>
    <cellStyle name="Total 2 2 2 4 6 2" xfId="33334"/>
    <cellStyle name="Total 2 2 2 4 7" xfId="33335"/>
    <cellStyle name="Total 2 2 2 4 8" xfId="33336"/>
    <cellStyle name="Total 2 2 2 5" xfId="33337"/>
    <cellStyle name="Total 2 2 2 5 2" xfId="33338"/>
    <cellStyle name="Total 2 2 2 5 2 2" xfId="33339"/>
    <cellStyle name="Total 2 2 2 5 2 2 2" xfId="33340"/>
    <cellStyle name="Total 2 2 2 5 2 3" xfId="33341"/>
    <cellStyle name="Total 2 2 2 5 2 3 2" xfId="33342"/>
    <cellStyle name="Total 2 2 2 5 2 4" xfId="33343"/>
    <cellStyle name="Total 2 2 2 5 2 5" xfId="33344"/>
    <cellStyle name="Total 2 2 2 5 3" xfId="33345"/>
    <cellStyle name="Total 2 2 2 5 3 2" xfId="33346"/>
    <cellStyle name="Total 2 2 2 5 4" xfId="33347"/>
    <cellStyle name="Total 2 2 2 5 4 2" xfId="33348"/>
    <cellStyle name="Total 2 2 2 5 5" xfId="33349"/>
    <cellStyle name="Total 2 2 2 5 6" xfId="33350"/>
    <cellStyle name="Total 2 2 2 6" xfId="33351"/>
    <cellStyle name="Total 2 2 2 6 2" xfId="33352"/>
    <cellStyle name="Total 2 2 2 6 2 2" xfId="33353"/>
    <cellStyle name="Total 2 2 2 6 2 2 2" xfId="33354"/>
    <cellStyle name="Total 2 2 2 6 2 3" xfId="33355"/>
    <cellStyle name="Total 2 2 2 6 2 3 2" xfId="33356"/>
    <cellStyle name="Total 2 2 2 6 2 4" xfId="33357"/>
    <cellStyle name="Total 2 2 2 6 2 5" xfId="33358"/>
    <cellStyle name="Total 2 2 2 6 3" xfId="33359"/>
    <cellStyle name="Total 2 2 2 6 3 2" xfId="33360"/>
    <cellStyle name="Total 2 2 2 6 4" xfId="33361"/>
    <cellStyle name="Total 2 2 2 6 4 2" xfId="33362"/>
    <cellStyle name="Total 2 2 2 6 5" xfId="33363"/>
    <cellStyle name="Total 2 2 2 6 6" xfId="33364"/>
    <cellStyle name="Total 2 2 2 7" xfId="33365"/>
    <cellStyle name="Total 2 2 2 7 2" xfId="33366"/>
    <cellStyle name="Total 2 2 2 7 2 2" xfId="33367"/>
    <cellStyle name="Total 2 2 2 7 2 2 2" xfId="33368"/>
    <cellStyle name="Total 2 2 2 7 2 3" xfId="33369"/>
    <cellStyle name="Total 2 2 2 7 2 3 2" xfId="33370"/>
    <cellStyle name="Total 2 2 2 7 2 4" xfId="33371"/>
    <cellStyle name="Total 2 2 2 7 2 5" xfId="33372"/>
    <cellStyle name="Total 2 2 2 7 3" xfId="33373"/>
    <cellStyle name="Total 2 2 2 7 3 2" xfId="33374"/>
    <cellStyle name="Total 2 2 2 7 4" xfId="33375"/>
    <cellStyle name="Total 2 2 2 7 4 2" xfId="33376"/>
    <cellStyle name="Total 2 2 2 7 5" xfId="33377"/>
    <cellStyle name="Total 2 2 2 7 6" xfId="33378"/>
    <cellStyle name="Total 2 2 2 8" xfId="33379"/>
    <cellStyle name="Total 2 2 2 8 2" xfId="33380"/>
    <cellStyle name="Total 2 2 2 8 2 2" xfId="33381"/>
    <cellStyle name="Total 2 2 2 8 3" xfId="33382"/>
    <cellStyle name="Total 2 2 2 8 3 2" xfId="33383"/>
    <cellStyle name="Total 2 2 2 8 4" xfId="33384"/>
    <cellStyle name="Total 2 2 2 8 5" xfId="33385"/>
    <cellStyle name="Total 2 2 2 9" xfId="33386"/>
    <cellStyle name="Total 2 2 2 9 2" xfId="33387"/>
    <cellStyle name="Total 2 2 20" xfId="33388"/>
    <cellStyle name="Total 2 2 20 2" xfId="33389"/>
    <cellStyle name="Total 2 2 21" xfId="33390"/>
    <cellStyle name="Total 2 2 21 2" xfId="33391"/>
    <cellStyle name="Total 2 2 22" xfId="33392"/>
    <cellStyle name="Total 2 2 22 2" xfId="33393"/>
    <cellStyle name="Total 2 2 3" xfId="33394"/>
    <cellStyle name="Total 2 2 3 10" xfId="33395"/>
    <cellStyle name="Total 2 2 3 10 2" xfId="33396"/>
    <cellStyle name="Total 2 2 3 11" xfId="33397"/>
    <cellStyle name="Total 2 2 3 2" xfId="33398"/>
    <cellStyle name="Total 2 2 3 2 10" xfId="33399"/>
    <cellStyle name="Total 2 2 3 2 2" xfId="33400"/>
    <cellStyle name="Total 2 2 3 2 2 2" xfId="33401"/>
    <cellStyle name="Total 2 2 3 2 2 2 2" xfId="33402"/>
    <cellStyle name="Total 2 2 3 2 2 2 2 2" xfId="33403"/>
    <cellStyle name="Total 2 2 3 2 2 2 2 2 2" xfId="33404"/>
    <cellStyle name="Total 2 2 3 2 2 2 2 3" xfId="33405"/>
    <cellStyle name="Total 2 2 3 2 2 2 2 3 2" xfId="33406"/>
    <cellStyle name="Total 2 2 3 2 2 2 2 4" xfId="33407"/>
    <cellStyle name="Total 2 2 3 2 2 2 2 5" xfId="33408"/>
    <cellStyle name="Total 2 2 3 2 2 2 3" xfId="33409"/>
    <cellStyle name="Total 2 2 3 2 2 2 3 2" xfId="33410"/>
    <cellStyle name="Total 2 2 3 2 2 2 4" xfId="33411"/>
    <cellStyle name="Total 2 2 3 2 2 2 4 2" xfId="33412"/>
    <cellStyle name="Total 2 2 3 2 2 2 5" xfId="33413"/>
    <cellStyle name="Total 2 2 3 2 2 2 6" xfId="33414"/>
    <cellStyle name="Total 2 2 3 2 2 3" xfId="33415"/>
    <cellStyle name="Total 2 2 3 2 2 3 2" xfId="33416"/>
    <cellStyle name="Total 2 2 3 2 2 3 2 2" xfId="33417"/>
    <cellStyle name="Total 2 2 3 2 2 3 2 2 2" xfId="33418"/>
    <cellStyle name="Total 2 2 3 2 2 3 2 3" xfId="33419"/>
    <cellStyle name="Total 2 2 3 2 2 3 2 3 2" xfId="33420"/>
    <cellStyle name="Total 2 2 3 2 2 3 2 4" xfId="33421"/>
    <cellStyle name="Total 2 2 3 2 2 3 2 5" xfId="33422"/>
    <cellStyle name="Total 2 2 3 2 2 3 3" xfId="33423"/>
    <cellStyle name="Total 2 2 3 2 2 3 3 2" xfId="33424"/>
    <cellStyle name="Total 2 2 3 2 2 3 4" xfId="33425"/>
    <cellStyle name="Total 2 2 3 2 2 3 4 2" xfId="33426"/>
    <cellStyle name="Total 2 2 3 2 2 3 5" xfId="33427"/>
    <cellStyle name="Total 2 2 3 2 2 3 6" xfId="33428"/>
    <cellStyle name="Total 2 2 3 2 2 4" xfId="33429"/>
    <cellStyle name="Total 2 2 3 2 2 4 2" xfId="33430"/>
    <cellStyle name="Total 2 2 3 2 2 4 2 2" xfId="33431"/>
    <cellStyle name="Total 2 2 3 2 2 4 2 2 2" xfId="33432"/>
    <cellStyle name="Total 2 2 3 2 2 4 2 3" xfId="33433"/>
    <cellStyle name="Total 2 2 3 2 2 4 2 3 2" xfId="33434"/>
    <cellStyle name="Total 2 2 3 2 2 4 2 4" xfId="33435"/>
    <cellStyle name="Total 2 2 3 2 2 4 2 5" xfId="33436"/>
    <cellStyle name="Total 2 2 3 2 2 4 3" xfId="33437"/>
    <cellStyle name="Total 2 2 3 2 2 4 3 2" xfId="33438"/>
    <cellStyle name="Total 2 2 3 2 2 4 4" xfId="33439"/>
    <cellStyle name="Total 2 2 3 2 2 4 4 2" xfId="33440"/>
    <cellStyle name="Total 2 2 3 2 2 4 5" xfId="33441"/>
    <cellStyle name="Total 2 2 3 2 2 4 6" xfId="33442"/>
    <cellStyle name="Total 2 2 3 2 2 5" xfId="33443"/>
    <cellStyle name="Total 2 2 3 2 2 5 2" xfId="33444"/>
    <cellStyle name="Total 2 2 3 2 2 5 2 2" xfId="33445"/>
    <cellStyle name="Total 2 2 3 2 2 5 3" xfId="33446"/>
    <cellStyle name="Total 2 2 3 2 2 5 3 2" xfId="33447"/>
    <cellStyle name="Total 2 2 3 2 2 5 4" xfId="33448"/>
    <cellStyle name="Total 2 2 3 2 2 5 5" xfId="33449"/>
    <cellStyle name="Total 2 2 3 2 2 6" xfId="33450"/>
    <cellStyle name="Total 2 2 3 2 2 6 2" xfId="33451"/>
    <cellStyle name="Total 2 2 3 2 2 7" xfId="33452"/>
    <cellStyle name="Total 2 2 3 2 2 7 2" xfId="33453"/>
    <cellStyle name="Total 2 2 3 2 2 8" xfId="33454"/>
    <cellStyle name="Total 2 2 3 2 2 9" xfId="33455"/>
    <cellStyle name="Total 2 2 3 2 3" xfId="33456"/>
    <cellStyle name="Total 2 2 3 2 3 2" xfId="33457"/>
    <cellStyle name="Total 2 2 3 2 3 2 2" xfId="33458"/>
    <cellStyle name="Total 2 2 3 2 3 2 2 2" xfId="33459"/>
    <cellStyle name="Total 2 2 3 2 3 2 2 2 2" xfId="33460"/>
    <cellStyle name="Total 2 2 3 2 3 2 2 3" xfId="33461"/>
    <cellStyle name="Total 2 2 3 2 3 2 2 3 2" xfId="33462"/>
    <cellStyle name="Total 2 2 3 2 3 2 2 4" xfId="33463"/>
    <cellStyle name="Total 2 2 3 2 3 2 2 5" xfId="33464"/>
    <cellStyle name="Total 2 2 3 2 3 2 3" xfId="33465"/>
    <cellStyle name="Total 2 2 3 2 3 2 3 2" xfId="33466"/>
    <cellStyle name="Total 2 2 3 2 3 2 4" xfId="33467"/>
    <cellStyle name="Total 2 2 3 2 3 2 4 2" xfId="33468"/>
    <cellStyle name="Total 2 2 3 2 3 2 5" xfId="33469"/>
    <cellStyle name="Total 2 2 3 2 3 2 6" xfId="33470"/>
    <cellStyle name="Total 2 2 3 2 3 3" xfId="33471"/>
    <cellStyle name="Total 2 2 3 2 3 3 2" xfId="33472"/>
    <cellStyle name="Total 2 2 3 2 3 3 2 2" xfId="33473"/>
    <cellStyle name="Total 2 2 3 2 3 3 2 2 2" xfId="33474"/>
    <cellStyle name="Total 2 2 3 2 3 3 2 3" xfId="33475"/>
    <cellStyle name="Total 2 2 3 2 3 3 2 3 2" xfId="33476"/>
    <cellStyle name="Total 2 2 3 2 3 3 2 4" xfId="33477"/>
    <cellStyle name="Total 2 2 3 2 3 3 2 5" xfId="33478"/>
    <cellStyle name="Total 2 2 3 2 3 3 3" xfId="33479"/>
    <cellStyle name="Total 2 2 3 2 3 3 3 2" xfId="33480"/>
    <cellStyle name="Total 2 2 3 2 3 3 4" xfId="33481"/>
    <cellStyle name="Total 2 2 3 2 3 3 4 2" xfId="33482"/>
    <cellStyle name="Total 2 2 3 2 3 3 5" xfId="33483"/>
    <cellStyle name="Total 2 2 3 2 3 3 6" xfId="33484"/>
    <cellStyle name="Total 2 2 3 2 3 4" xfId="33485"/>
    <cellStyle name="Total 2 2 3 2 3 4 2" xfId="33486"/>
    <cellStyle name="Total 2 2 3 2 3 4 2 2" xfId="33487"/>
    <cellStyle name="Total 2 2 3 2 3 4 3" xfId="33488"/>
    <cellStyle name="Total 2 2 3 2 3 4 3 2" xfId="33489"/>
    <cellStyle name="Total 2 2 3 2 3 4 4" xfId="33490"/>
    <cellStyle name="Total 2 2 3 2 3 4 5" xfId="33491"/>
    <cellStyle name="Total 2 2 3 2 3 5" xfId="33492"/>
    <cellStyle name="Total 2 2 3 2 3 5 2" xfId="33493"/>
    <cellStyle name="Total 2 2 3 2 3 6" xfId="33494"/>
    <cellStyle name="Total 2 2 3 2 3 6 2" xfId="33495"/>
    <cellStyle name="Total 2 2 3 2 3 7" xfId="33496"/>
    <cellStyle name="Total 2 2 3 2 3 8" xfId="33497"/>
    <cellStyle name="Total 2 2 3 2 4" xfId="33498"/>
    <cellStyle name="Total 2 2 3 2 4 2" xfId="33499"/>
    <cellStyle name="Total 2 2 3 2 4 2 2" xfId="33500"/>
    <cellStyle name="Total 2 2 3 2 4 2 2 2" xfId="33501"/>
    <cellStyle name="Total 2 2 3 2 4 2 3" xfId="33502"/>
    <cellStyle name="Total 2 2 3 2 4 2 3 2" xfId="33503"/>
    <cellStyle name="Total 2 2 3 2 4 2 4" xfId="33504"/>
    <cellStyle name="Total 2 2 3 2 4 2 5" xfId="33505"/>
    <cellStyle name="Total 2 2 3 2 4 3" xfId="33506"/>
    <cellStyle name="Total 2 2 3 2 4 3 2" xfId="33507"/>
    <cellStyle name="Total 2 2 3 2 4 4" xfId="33508"/>
    <cellStyle name="Total 2 2 3 2 4 4 2" xfId="33509"/>
    <cellStyle name="Total 2 2 3 2 4 5" xfId="33510"/>
    <cellStyle name="Total 2 2 3 2 4 6" xfId="33511"/>
    <cellStyle name="Total 2 2 3 2 5" xfId="33512"/>
    <cellStyle name="Total 2 2 3 2 5 2" xfId="33513"/>
    <cellStyle name="Total 2 2 3 2 5 2 2" xfId="33514"/>
    <cellStyle name="Total 2 2 3 2 5 2 2 2" xfId="33515"/>
    <cellStyle name="Total 2 2 3 2 5 2 3" xfId="33516"/>
    <cellStyle name="Total 2 2 3 2 5 2 3 2" xfId="33517"/>
    <cellStyle name="Total 2 2 3 2 5 2 4" xfId="33518"/>
    <cellStyle name="Total 2 2 3 2 5 2 5" xfId="33519"/>
    <cellStyle name="Total 2 2 3 2 5 3" xfId="33520"/>
    <cellStyle name="Total 2 2 3 2 5 3 2" xfId="33521"/>
    <cellStyle name="Total 2 2 3 2 5 4" xfId="33522"/>
    <cellStyle name="Total 2 2 3 2 5 4 2" xfId="33523"/>
    <cellStyle name="Total 2 2 3 2 5 5" xfId="33524"/>
    <cellStyle name="Total 2 2 3 2 5 6" xfId="33525"/>
    <cellStyle name="Total 2 2 3 2 6" xfId="33526"/>
    <cellStyle name="Total 2 2 3 2 6 2" xfId="33527"/>
    <cellStyle name="Total 2 2 3 2 6 2 2" xfId="33528"/>
    <cellStyle name="Total 2 2 3 2 6 2 2 2" xfId="33529"/>
    <cellStyle name="Total 2 2 3 2 6 2 3" xfId="33530"/>
    <cellStyle name="Total 2 2 3 2 6 2 3 2" xfId="33531"/>
    <cellStyle name="Total 2 2 3 2 6 2 4" xfId="33532"/>
    <cellStyle name="Total 2 2 3 2 6 2 5" xfId="33533"/>
    <cellStyle name="Total 2 2 3 2 6 3" xfId="33534"/>
    <cellStyle name="Total 2 2 3 2 6 3 2" xfId="33535"/>
    <cellStyle name="Total 2 2 3 2 6 4" xfId="33536"/>
    <cellStyle name="Total 2 2 3 2 6 4 2" xfId="33537"/>
    <cellStyle name="Total 2 2 3 2 6 5" xfId="33538"/>
    <cellStyle name="Total 2 2 3 2 6 6" xfId="33539"/>
    <cellStyle name="Total 2 2 3 2 7" xfId="33540"/>
    <cellStyle name="Total 2 2 3 2 7 2" xfId="33541"/>
    <cellStyle name="Total 2 2 3 2 7 2 2" xfId="33542"/>
    <cellStyle name="Total 2 2 3 2 7 3" xfId="33543"/>
    <cellStyle name="Total 2 2 3 2 7 3 2" xfId="33544"/>
    <cellStyle name="Total 2 2 3 2 7 4" xfId="33545"/>
    <cellStyle name="Total 2 2 3 2 7 5" xfId="33546"/>
    <cellStyle name="Total 2 2 3 2 8" xfId="33547"/>
    <cellStyle name="Total 2 2 3 2 8 2" xfId="33548"/>
    <cellStyle name="Total 2 2 3 2 9" xfId="33549"/>
    <cellStyle name="Total 2 2 3 2 9 2" xfId="33550"/>
    <cellStyle name="Total 2 2 3 3" xfId="33551"/>
    <cellStyle name="Total 2 2 3 3 2" xfId="33552"/>
    <cellStyle name="Total 2 2 3 3 2 2" xfId="33553"/>
    <cellStyle name="Total 2 2 3 3 2 2 2" xfId="33554"/>
    <cellStyle name="Total 2 2 3 3 2 2 2 2" xfId="33555"/>
    <cellStyle name="Total 2 2 3 3 2 2 3" xfId="33556"/>
    <cellStyle name="Total 2 2 3 3 2 2 3 2" xfId="33557"/>
    <cellStyle name="Total 2 2 3 3 2 2 4" xfId="33558"/>
    <cellStyle name="Total 2 2 3 3 2 2 5" xfId="33559"/>
    <cellStyle name="Total 2 2 3 3 2 3" xfId="33560"/>
    <cellStyle name="Total 2 2 3 3 2 3 2" xfId="33561"/>
    <cellStyle name="Total 2 2 3 3 2 4" xfId="33562"/>
    <cellStyle name="Total 2 2 3 3 2 4 2" xfId="33563"/>
    <cellStyle name="Total 2 2 3 3 2 5" xfId="33564"/>
    <cellStyle name="Total 2 2 3 3 2 6" xfId="33565"/>
    <cellStyle name="Total 2 2 3 3 3" xfId="33566"/>
    <cellStyle name="Total 2 2 3 3 3 2" xfId="33567"/>
    <cellStyle name="Total 2 2 3 3 3 2 2" xfId="33568"/>
    <cellStyle name="Total 2 2 3 3 3 2 2 2" xfId="33569"/>
    <cellStyle name="Total 2 2 3 3 3 2 3" xfId="33570"/>
    <cellStyle name="Total 2 2 3 3 3 2 3 2" xfId="33571"/>
    <cellStyle name="Total 2 2 3 3 3 2 4" xfId="33572"/>
    <cellStyle name="Total 2 2 3 3 3 2 5" xfId="33573"/>
    <cellStyle name="Total 2 2 3 3 3 3" xfId="33574"/>
    <cellStyle name="Total 2 2 3 3 3 3 2" xfId="33575"/>
    <cellStyle name="Total 2 2 3 3 3 4" xfId="33576"/>
    <cellStyle name="Total 2 2 3 3 3 4 2" xfId="33577"/>
    <cellStyle name="Total 2 2 3 3 3 5" xfId="33578"/>
    <cellStyle name="Total 2 2 3 3 3 6" xfId="33579"/>
    <cellStyle name="Total 2 2 3 3 4" xfId="33580"/>
    <cellStyle name="Total 2 2 3 3 4 2" xfId="33581"/>
    <cellStyle name="Total 2 2 3 3 4 2 2" xfId="33582"/>
    <cellStyle name="Total 2 2 3 3 4 2 2 2" xfId="33583"/>
    <cellStyle name="Total 2 2 3 3 4 2 3" xfId="33584"/>
    <cellStyle name="Total 2 2 3 3 4 2 3 2" xfId="33585"/>
    <cellStyle name="Total 2 2 3 3 4 2 4" xfId="33586"/>
    <cellStyle name="Total 2 2 3 3 4 2 5" xfId="33587"/>
    <cellStyle name="Total 2 2 3 3 4 3" xfId="33588"/>
    <cellStyle name="Total 2 2 3 3 4 3 2" xfId="33589"/>
    <cellStyle name="Total 2 2 3 3 4 4" xfId="33590"/>
    <cellStyle name="Total 2 2 3 3 4 4 2" xfId="33591"/>
    <cellStyle name="Total 2 2 3 3 4 5" xfId="33592"/>
    <cellStyle name="Total 2 2 3 3 4 6" xfId="33593"/>
    <cellStyle name="Total 2 2 3 3 5" xfId="33594"/>
    <cellStyle name="Total 2 2 3 3 5 2" xfId="33595"/>
    <cellStyle name="Total 2 2 3 3 5 2 2" xfId="33596"/>
    <cellStyle name="Total 2 2 3 3 5 3" xfId="33597"/>
    <cellStyle name="Total 2 2 3 3 5 3 2" xfId="33598"/>
    <cellStyle name="Total 2 2 3 3 5 4" xfId="33599"/>
    <cellStyle name="Total 2 2 3 3 5 5" xfId="33600"/>
    <cellStyle name="Total 2 2 3 3 6" xfId="33601"/>
    <cellStyle name="Total 2 2 3 3 6 2" xfId="33602"/>
    <cellStyle name="Total 2 2 3 3 7" xfId="33603"/>
    <cellStyle name="Total 2 2 3 3 7 2" xfId="33604"/>
    <cellStyle name="Total 2 2 3 3 8" xfId="33605"/>
    <cellStyle name="Total 2 2 3 3 9" xfId="33606"/>
    <cellStyle name="Total 2 2 3 4" xfId="33607"/>
    <cellStyle name="Total 2 2 3 4 2" xfId="33608"/>
    <cellStyle name="Total 2 2 3 4 2 2" xfId="33609"/>
    <cellStyle name="Total 2 2 3 4 2 2 2" xfId="33610"/>
    <cellStyle name="Total 2 2 3 4 2 2 2 2" xfId="33611"/>
    <cellStyle name="Total 2 2 3 4 2 2 3" xfId="33612"/>
    <cellStyle name="Total 2 2 3 4 2 2 3 2" xfId="33613"/>
    <cellStyle name="Total 2 2 3 4 2 2 4" xfId="33614"/>
    <cellStyle name="Total 2 2 3 4 2 2 5" xfId="33615"/>
    <cellStyle name="Total 2 2 3 4 2 3" xfId="33616"/>
    <cellStyle name="Total 2 2 3 4 2 3 2" xfId="33617"/>
    <cellStyle name="Total 2 2 3 4 2 4" xfId="33618"/>
    <cellStyle name="Total 2 2 3 4 2 4 2" xfId="33619"/>
    <cellStyle name="Total 2 2 3 4 2 5" xfId="33620"/>
    <cellStyle name="Total 2 2 3 4 2 6" xfId="33621"/>
    <cellStyle name="Total 2 2 3 4 3" xfId="33622"/>
    <cellStyle name="Total 2 2 3 4 3 2" xfId="33623"/>
    <cellStyle name="Total 2 2 3 4 3 2 2" xfId="33624"/>
    <cellStyle name="Total 2 2 3 4 3 2 2 2" xfId="33625"/>
    <cellStyle name="Total 2 2 3 4 3 2 3" xfId="33626"/>
    <cellStyle name="Total 2 2 3 4 3 2 3 2" xfId="33627"/>
    <cellStyle name="Total 2 2 3 4 3 2 4" xfId="33628"/>
    <cellStyle name="Total 2 2 3 4 3 2 5" xfId="33629"/>
    <cellStyle name="Total 2 2 3 4 3 3" xfId="33630"/>
    <cellStyle name="Total 2 2 3 4 3 3 2" xfId="33631"/>
    <cellStyle name="Total 2 2 3 4 3 4" xfId="33632"/>
    <cellStyle name="Total 2 2 3 4 3 4 2" xfId="33633"/>
    <cellStyle name="Total 2 2 3 4 3 5" xfId="33634"/>
    <cellStyle name="Total 2 2 3 4 3 6" xfId="33635"/>
    <cellStyle name="Total 2 2 3 4 4" xfId="33636"/>
    <cellStyle name="Total 2 2 3 4 4 2" xfId="33637"/>
    <cellStyle name="Total 2 2 3 4 4 2 2" xfId="33638"/>
    <cellStyle name="Total 2 2 3 4 4 3" xfId="33639"/>
    <cellStyle name="Total 2 2 3 4 4 3 2" xfId="33640"/>
    <cellStyle name="Total 2 2 3 4 4 4" xfId="33641"/>
    <cellStyle name="Total 2 2 3 4 4 5" xfId="33642"/>
    <cellStyle name="Total 2 2 3 4 5" xfId="33643"/>
    <cellStyle name="Total 2 2 3 4 5 2" xfId="33644"/>
    <cellStyle name="Total 2 2 3 4 6" xfId="33645"/>
    <cellStyle name="Total 2 2 3 4 6 2" xfId="33646"/>
    <cellStyle name="Total 2 2 3 4 7" xfId="33647"/>
    <cellStyle name="Total 2 2 3 4 8" xfId="33648"/>
    <cellStyle name="Total 2 2 3 5" xfId="33649"/>
    <cellStyle name="Total 2 2 3 5 2" xfId="33650"/>
    <cellStyle name="Total 2 2 3 5 2 2" xfId="33651"/>
    <cellStyle name="Total 2 2 3 5 2 2 2" xfId="33652"/>
    <cellStyle name="Total 2 2 3 5 2 3" xfId="33653"/>
    <cellStyle name="Total 2 2 3 5 2 3 2" xfId="33654"/>
    <cellStyle name="Total 2 2 3 5 2 4" xfId="33655"/>
    <cellStyle name="Total 2 2 3 5 2 5" xfId="33656"/>
    <cellStyle name="Total 2 2 3 5 3" xfId="33657"/>
    <cellStyle name="Total 2 2 3 5 3 2" xfId="33658"/>
    <cellStyle name="Total 2 2 3 5 4" xfId="33659"/>
    <cellStyle name="Total 2 2 3 5 4 2" xfId="33660"/>
    <cellStyle name="Total 2 2 3 5 5" xfId="33661"/>
    <cellStyle name="Total 2 2 3 5 6" xfId="33662"/>
    <cellStyle name="Total 2 2 3 6" xfId="33663"/>
    <cellStyle name="Total 2 2 3 6 2" xfId="33664"/>
    <cellStyle name="Total 2 2 3 6 2 2" xfId="33665"/>
    <cellStyle name="Total 2 2 3 6 2 2 2" xfId="33666"/>
    <cellStyle name="Total 2 2 3 6 2 3" xfId="33667"/>
    <cellStyle name="Total 2 2 3 6 2 3 2" xfId="33668"/>
    <cellStyle name="Total 2 2 3 6 2 4" xfId="33669"/>
    <cellStyle name="Total 2 2 3 6 2 5" xfId="33670"/>
    <cellStyle name="Total 2 2 3 6 3" xfId="33671"/>
    <cellStyle name="Total 2 2 3 6 3 2" xfId="33672"/>
    <cellStyle name="Total 2 2 3 6 4" xfId="33673"/>
    <cellStyle name="Total 2 2 3 6 4 2" xfId="33674"/>
    <cellStyle name="Total 2 2 3 6 5" xfId="33675"/>
    <cellStyle name="Total 2 2 3 6 6" xfId="33676"/>
    <cellStyle name="Total 2 2 3 7" xfId="33677"/>
    <cellStyle name="Total 2 2 3 7 2" xfId="33678"/>
    <cellStyle name="Total 2 2 3 7 2 2" xfId="33679"/>
    <cellStyle name="Total 2 2 3 7 2 2 2" xfId="33680"/>
    <cellStyle name="Total 2 2 3 7 2 3" xfId="33681"/>
    <cellStyle name="Total 2 2 3 7 2 3 2" xfId="33682"/>
    <cellStyle name="Total 2 2 3 7 2 4" xfId="33683"/>
    <cellStyle name="Total 2 2 3 7 2 5" xfId="33684"/>
    <cellStyle name="Total 2 2 3 7 3" xfId="33685"/>
    <cellStyle name="Total 2 2 3 7 3 2" xfId="33686"/>
    <cellStyle name="Total 2 2 3 7 4" xfId="33687"/>
    <cellStyle name="Total 2 2 3 7 4 2" xfId="33688"/>
    <cellStyle name="Total 2 2 3 7 5" xfId="33689"/>
    <cellStyle name="Total 2 2 3 7 6" xfId="33690"/>
    <cellStyle name="Total 2 2 3 8" xfId="33691"/>
    <cellStyle name="Total 2 2 3 8 2" xfId="33692"/>
    <cellStyle name="Total 2 2 3 8 2 2" xfId="33693"/>
    <cellStyle name="Total 2 2 3 8 3" xfId="33694"/>
    <cellStyle name="Total 2 2 3 8 3 2" xfId="33695"/>
    <cellStyle name="Total 2 2 3 8 4" xfId="33696"/>
    <cellStyle name="Total 2 2 3 8 5" xfId="33697"/>
    <cellStyle name="Total 2 2 3 9" xfId="33698"/>
    <cellStyle name="Total 2 2 3 9 2" xfId="33699"/>
    <cellStyle name="Total 2 2 4" xfId="33700"/>
    <cellStyle name="Total 2 2 4 10" xfId="33701"/>
    <cellStyle name="Total 2 2 4 10 2" xfId="33702"/>
    <cellStyle name="Total 2 2 4 11" xfId="33703"/>
    <cellStyle name="Total 2 2 4 2" xfId="33704"/>
    <cellStyle name="Total 2 2 4 2 10" xfId="33705"/>
    <cellStyle name="Total 2 2 4 2 2" xfId="33706"/>
    <cellStyle name="Total 2 2 4 2 2 2" xfId="33707"/>
    <cellStyle name="Total 2 2 4 2 2 2 2" xfId="33708"/>
    <cellStyle name="Total 2 2 4 2 2 2 2 2" xfId="33709"/>
    <cellStyle name="Total 2 2 4 2 2 2 2 2 2" xfId="33710"/>
    <cellStyle name="Total 2 2 4 2 2 2 2 3" xfId="33711"/>
    <cellStyle name="Total 2 2 4 2 2 2 2 3 2" xfId="33712"/>
    <cellStyle name="Total 2 2 4 2 2 2 2 4" xfId="33713"/>
    <cellStyle name="Total 2 2 4 2 2 2 2 5" xfId="33714"/>
    <cellStyle name="Total 2 2 4 2 2 2 3" xfId="33715"/>
    <cellStyle name="Total 2 2 4 2 2 2 3 2" xfId="33716"/>
    <cellStyle name="Total 2 2 4 2 2 2 4" xfId="33717"/>
    <cellStyle name="Total 2 2 4 2 2 2 4 2" xfId="33718"/>
    <cellStyle name="Total 2 2 4 2 2 2 5" xfId="33719"/>
    <cellStyle name="Total 2 2 4 2 2 2 6" xfId="33720"/>
    <cellStyle name="Total 2 2 4 2 2 3" xfId="33721"/>
    <cellStyle name="Total 2 2 4 2 2 3 2" xfId="33722"/>
    <cellStyle name="Total 2 2 4 2 2 3 2 2" xfId="33723"/>
    <cellStyle name="Total 2 2 4 2 2 3 2 2 2" xfId="33724"/>
    <cellStyle name="Total 2 2 4 2 2 3 2 3" xfId="33725"/>
    <cellStyle name="Total 2 2 4 2 2 3 2 3 2" xfId="33726"/>
    <cellStyle name="Total 2 2 4 2 2 3 2 4" xfId="33727"/>
    <cellStyle name="Total 2 2 4 2 2 3 2 5" xfId="33728"/>
    <cellStyle name="Total 2 2 4 2 2 3 3" xfId="33729"/>
    <cellStyle name="Total 2 2 4 2 2 3 3 2" xfId="33730"/>
    <cellStyle name="Total 2 2 4 2 2 3 4" xfId="33731"/>
    <cellStyle name="Total 2 2 4 2 2 3 4 2" xfId="33732"/>
    <cellStyle name="Total 2 2 4 2 2 3 5" xfId="33733"/>
    <cellStyle name="Total 2 2 4 2 2 3 6" xfId="33734"/>
    <cellStyle name="Total 2 2 4 2 2 4" xfId="33735"/>
    <cellStyle name="Total 2 2 4 2 2 4 2" xfId="33736"/>
    <cellStyle name="Total 2 2 4 2 2 4 2 2" xfId="33737"/>
    <cellStyle name="Total 2 2 4 2 2 4 2 2 2" xfId="33738"/>
    <cellStyle name="Total 2 2 4 2 2 4 2 3" xfId="33739"/>
    <cellStyle name="Total 2 2 4 2 2 4 2 3 2" xfId="33740"/>
    <cellStyle name="Total 2 2 4 2 2 4 2 4" xfId="33741"/>
    <cellStyle name="Total 2 2 4 2 2 4 2 5" xfId="33742"/>
    <cellStyle name="Total 2 2 4 2 2 4 3" xfId="33743"/>
    <cellStyle name="Total 2 2 4 2 2 4 3 2" xfId="33744"/>
    <cellStyle name="Total 2 2 4 2 2 4 4" xfId="33745"/>
    <cellStyle name="Total 2 2 4 2 2 4 4 2" xfId="33746"/>
    <cellStyle name="Total 2 2 4 2 2 4 5" xfId="33747"/>
    <cellStyle name="Total 2 2 4 2 2 4 6" xfId="33748"/>
    <cellStyle name="Total 2 2 4 2 2 5" xfId="33749"/>
    <cellStyle name="Total 2 2 4 2 2 5 2" xfId="33750"/>
    <cellStyle name="Total 2 2 4 2 2 5 2 2" xfId="33751"/>
    <cellStyle name="Total 2 2 4 2 2 5 3" xfId="33752"/>
    <cellStyle name="Total 2 2 4 2 2 5 3 2" xfId="33753"/>
    <cellStyle name="Total 2 2 4 2 2 5 4" xfId="33754"/>
    <cellStyle name="Total 2 2 4 2 2 5 5" xfId="33755"/>
    <cellStyle name="Total 2 2 4 2 2 6" xfId="33756"/>
    <cellStyle name="Total 2 2 4 2 2 6 2" xfId="33757"/>
    <cellStyle name="Total 2 2 4 2 2 7" xfId="33758"/>
    <cellStyle name="Total 2 2 4 2 2 7 2" xfId="33759"/>
    <cellStyle name="Total 2 2 4 2 2 8" xfId="33760"/>
    <cellStyle name="Total 2 2 4 2 2 9" xfId="33761"/>
    <cellStyle name="Total 2 2 4 2 3" xfId="33762"/>
    <cellStyle name="Total 2 2 4 2 3 2" xfId="33763"/>
    <cellStyle name="Total 2 2 4 2 3 2 2" xfId="33764"/>
    <cellStyle name="Total 2 2 4 2 3 2 2 2" xfId="33765"/>
    <cellStyle name="Total 2 2 4 2 3 2 2 2 2" xfId="33766"/>
    <cellStyle name="Total 2 2 4 2 3 2 2 3" xfId="33767"/>
    <cellStyle name="Total 2 2 4 2 3 2 2 3 2" xfId="33768"/>
    <cellStyle name="Total 2 2 4 2 3 2 2 4" xfId="33769"/>
    <cellStyle name="Total 2 2 4 2 3 2 2 5" xfId="33770"/>
    <cellStyle name="Total 2 2 4 2 3 2 3" xfId="33771"/>
    <cellStyle name="Total 2 2 4 2 3 2 3 2" xfId="33772"/>
    <cellStyle name="Total 2 2 4 2 3 2 4" xfId="33773"/>
    <cellStyle name="Total 2 2 4 2 3 2 4 2" xfId="33774"/>
    <cellStyle name="Total 2 2 4 2 3 2 5" xfId="33775"/>
    <cellStyle name="Total 2 2 4 2 3 2 6" xfId="33776"/>
    <cellStyle name="Total 2 2 4 2 3 3" xfId="33777"/>
    <cellStyle name="Total 2 2 4 2 3 3 2" xfId="33778"/>
    <cellStyle name="Total 2 2 4 2 3 3 2 2" xfId="33779"/>
    <cellStyle name="Total 2 2 4 2 3 3 2 2 2" xfId="33780"/>
    <cellStyle name="Total 2 2 4 2 3 3 2 3" xfId="33781"/>
    <cellStyle name="Total 2 2 4 2 3 3 2 3 2" xfId="33782"/>
    <cellStyle name="Total 2 2 4 2 3 3 2 4" xfId="33783"/>
    <cellStyle name="Total 2 2 4 2 3 3 2 5" xfId="33784"/>
    <cellStyle name="Total 2 2 4 2 3 3 3" xfId="33785"/>
    <cellStyle name="Total 2 2 4 2 3 3 3 2" xfId="33786"/>
    <cellStyle name="Total 2 2 4 2 3 3 4" xfId="33787"/>
    <cellStyle name="Total 2 2 4 2 3 3 4 2" xfId="33788"/>
    <cellStyle name="Total 2 2 4 2 3 3 5" xfId="33789"/>
    <cellStyle name="Total 2 2 4 2 3 3 6" xfId="33790"/>
    <cellStyle name="Total 2 2 4 2 3 4" xfId="33791"/>
    <cellStyle name="Total 2 2 4 2 3 4 2" xfId="33792"/>
    <cellStyle name="Total 2 2 4 2 3 4 2 2" xfId="33793"/>
    <cellStyle name="Total 2 2 4 2 3 4 3" xfId="33794"/>
    <cellStyle name="Total 2 2 4 2 3 4 3 2" xfId="33795"/>
    <cellStyle name="Total 2 2 4 2 3 4 4" xfId="33796"/>
    <cellStyle name="Total 2 2 4 2 3 4 5" xfId="33797"/>
    <cellStyle name="Total 2 2 4 2 3 5" xfId="33798"/>
    <cellStyle name="Total 2 2 4 2 3 5 2" xfId="33799"/>
    <cellStyle name="Total 2 2 4 2 3 6" xfId="33800"/>
    <cellStyle name="Total 2 2 4 2 3 6 2" xfId="33801"/>
    <cellStyle name="Total 2 2 4 2 3 7" xfId="33802"/>
    <cellStyle name="Total 2 2 4 2 3 8" xfId="33803"/>
    <cellStyle name="Total 2 2 4 2 4" xfId="33804"/>
    <cellStyle name="Total 2 2 4 2 4 2" xfId="33805"/>
    <cellStyle name="Total 2 2 4 2 4 2 2" xfId="33806"/>
    <cellStyle name="Total 2 2 4 2 4 2 2 2" xfId="33807"/>
    <cellStyle name="Total 2 2 4 2 4 2 3" xfId="33808"/>
    <cellStyle name="Total 2 2 4 2 4 2 3 2" xfId="33809"/>
    <cellStyle name="Total 2 2 4 2 4 2 4" xfId="33810"/>
    <cellStyle name="Total 2 2 4 2 4 2 5" xfId="33811"/>
    <cellStyle name="Total 2 2 4 2 4 3" xfId="33812"/>
    <cellStyle name="Total 2 2 4 2 4 3 2" xfId="33813"/>
    <cellStyle name="Total 2 2 4 2 4 4" xfId="33814"/>
    <cellStyle name="Total 2 2 4 2 4 4 2" xfId="33815"/>
    <cellStyle name="Total 2 2 4 2 4 5" xfId="33816"/>
    <cellStyle name="Total 2 2 4 2 4 6" xfId="33817"/>
    <cellStyle name="Total 2 2 4 2 5" xfId="33818"/>
    <cellStyle name="Total 2 2 4 2 5 2" xfId="33819"/>
    <cellStyle name="Total 2 2 4 2 5 2 2" xfId="33820"/>
    <cellStyle name="Total 2 2 4 2 5 2 2 2" xfId="33821"/>
    <cellStyle name="Total 2 2 4 2 5 2 3" xfId="33822"/>
    <cellStyle name="Total 2 2 4 2 5 2 3 2" xfId="33823"/>
    <cellStyle name="Total 2 2 4 2 5 2 4" xfId="33824"/>
    <cellStyle name="Total 2 2 4 2 5 2 5" xfId="33825"/>
    <cellStyle name="Total 2 2 4 2 5 3" xfId="33826"/>
    <cellStyle name="Total 2 2 4 2 5 3 2" xfId="33827"/>
    <cellStyle name="Total 2 2 4 2 5 4" xfId="33828"/>
    <cellStyle name="Total 2 2 4 2 5 4 2" xfId="33829"/>
    <cellStyle name="Total 2 2 4 2 5 5" xfId="33830"/>
    <cellStyle name="Total 2 2 4 2 5 6" xfId="33831"/>
    <cellStyle name="Total 2 2 4 2 6" xfId="33832"/>
    <cellStyle name="Total 2 2 4 2 6 2" xfId="33833"/>
    <cellStyle name="Total 2 2 4 2 6 2 2" xfId="33834"/>
    <cellStyle name="Total 2 2 4 2 6 2 2 2" xfId="33835"/>
    <cellStyle name="Total 2 2 4 2 6 2 3" xfId="33836"/>
    <cellStyle name="Total 2 2 4 2 6 2 3 2" xfId="33837"/>
    <cellStyle name="Total 2 2 4 2 6 2 4" xfId="33838"/>
    <cellStyle name="Total 2 2 4 2 6 2 5" xfId="33839"/>
    <cellStyle name="Total 2 2 4 2 6 3" xfId="33840"/>
    <cellStyle name="Total 2 2 4 2 6 3 2" xfId="33841"/>
    <cellStyle name="Total 2 2 4 2 6 4" xfId="33842"/>
    <cellStyle name="Total 2 2 4 2 6 4 2" xfId="33843"/>
    <cellStyle name="Total 2 2 4 2 6 5" xfId="33844"/>
    <cellStyle name="Total 2 2 4 2 6 6" xfId="33845"/>
    <cellStyle name="Total 2 2 4 2 7" xfId="33846"/>
    <cellStyle name="Total 2 2 4 2 7 2" xfId="33847"/>
    <cellStyle name="Total 2 2 4 2 7 2 2" xfId="33848"/>
    <cellStyle name="Total 2 2 4 2 7 3" xfId="33849"/>
    <cellStyle name="Total 2 2 4 2 7 3 2" xfId="33850"/>
    <cellStyle name="Total 2 2 4 2 7 4" xfId="33851"/>
    <cellStyle name="Total 2 2 4 2 7 5" xfId="33852"/>
    <cellStyle name="Total 2 2 4 2 8" xfId="33853"/>
    <cellStyle name="Total 2 2 4 2 8 2" xfId="33854"/>
    <cellStyle name="Total 2 2 4 2 9" xfId="33855"/>
    <cellStyle name="Total 2 2 4 2 9 2" xfId="33856"/>
    <cellStyle name="Total 2 2 4 3" xfId="33857"/>
    <cellStyle name="Total 2 2 4 3 2" xfId="33858"/>
    <cellStyle name="Total 2 2 4 3 2 2" xfId="33859"/>
    <cellStyle name="Total 2 2 4 3 2 2 2" xfId="33860"/>
    <cellStyle name="Total 2 2 4 3 2 2 2 2" xfId="33861"/>
    <cellStyle name="Total 2 2 4 3 2 2 3" xfId="33862"/>
    <cellStyle name="Total 2 2 4 3 2 2 3 2" xfId="33863"/>
    <cellStyle name="Total 2 2 4 3 2 2 4" xfId="33864"/>
    <cellStyle name="Total 2 2 4 3 2 2 5" xfId="33865"/>
    <cellStyle name="Total 2 2 4 3 2 3" xfId="33866"/>
    <cellStyle name="Total 2 2 4 3 2 3 2" xfId="33867"/>
    <cellStyle name="Total 2 2 4 3 2 4" xfId="33868"/>
    <cellStyle name="Total 2 2 4 3 2 4 2" xfId="33869"/>
    <cellStyle name="Total 2 2 4 3 2 5" xfId="33870"/>
    <cellStyle name="Total 2 2 4 3 2 6" xfId="33871"/>
    <cellStyle name="Total 2 2 4 3 3" xfId="33872"/>
    <cellStyle name="Total 2 2 4 3 3 2" xfId="33873"/>
    <cellStyle name="Total 2 2 4 3 3 2 2" xfId="33874"/>
    <cellStyle name="Total 2 2 4 3 3 2 2 2" xfId="33875"/>
    <cellStyle name="Total 2 2 4 3 3 2 3" xfId="33876"/>
    <cellStyle name="Total 2 2 4 3 3 2 3 2" xfId="33877"/>
    <cellStyle name="Total 2 2 4 3 3 2 4" xfId="33878"/>
    <cellStyle name="Total 2 2 4 3 3 2 5" xfId="33879"/>
    <cellStyle name="Total 2 2 4 3 3 3" xfId="33880"/>
    <cellStyle name="Total 2 2 4 3 3 3 2" xfId="33881"/>
    <cellStyle name="Total 2 2 4 3 3 4" xfId="33882"/>
    <cellStyle name="Total 2 2 4 3 3 4 2" xfId="33883"/>
    <cellStyle name="Total 2 2 4 3 3 5" xfId="33884"/>
    <cellStyle name="Total 2 2 4 3 3 6" xfId="33885"/>
    <cellStyle name="Total 2 2 4 3 4" xfId="33886"/>
    <cellStyle name="Total 2 2 4 3 4 2" xfId="33887"/>
    <cellStyle name="Total 2 2 4 3 4 2 2" xfId="33888"/>
    <cellStyle name="Total 2 2 4 3 4 2 2 2" xfId="33889"/>
    <cellStyle name="Total 2 2 4 3 4 2 3" xfId="33890"/>
    <cellStyle name="Total 2 2 4 3 4 2 3 2" xfId="33891"/>
    <cellStyle name="Total 2 2 4 3 4 2 4" xfId="33892"/>
    <cellStyle name="Total 2 2 4 3 4 2 5" xfId="33893"/>
    <cellStyle name="Total 2 2 4 3 4 3" xfId="33894"/>
    <cellStyle name="Total 2 2 4 3 4 3 2" xfId="33895"/>
    <cellStyle name="Total 2 2 4 3 4 4" xfId="33896"/>
    <cellStyle name="Total 2 2 4 3 4 4 2" xfId="33897"/>
    <cellStyle name="Total 2 2 4 3 4 5" xfId="33898"/>
    <cellStyle name="Total 2 2 4 3 4 6" xfId="33899"/>
    <cellStyle name="Total 2 2 4 3 5" xfId="33900"/>
    <cellStyle name="Total 2 2 4 3 5 2" xfId="33901"/>
    <cellStyle name="Total 2 2 4 3 5 2 2" xfId="33902"/>
    <cellStyle name="Total 2 2 4 3 5 3" xfId="33903"/>
    <cellStyle name="Total 2 2 4 3 5 3 2" xfId="33904"/>
    <cellStyle name="Total 2 2 4 3 5 4" xfId="33905"/>
    <cellStyle name="Total 2 2 4 3 5 5" xfId="33906"/>
    <cellStyle name="Total 2 2 4 3 6" xfId="33907"/>
    <cellStyle name="Total 2 2 4 3 6 2" xfId="33908"/>
    <cellStyle name="Total 2 2 4 3 7" xfId="33909"/>
    <cellStyle name="Total 2 2 4 3 7 2" xfId="33910"/>
    <cellStyle name="Total 2 2 4 3 8" xfId="33911"/>
    <cellStyle name="Total 2 2 4 3 9" xfId="33912"/>
    <cellStyle name="Total 2 2 4 4" xfId="33913"/>
    <cellStyle name="Total 2 2 4 4 2" xfId="33914"/>
    <cellStyle name="Total 2 2 4 4 2 2" xfId="33915"/>
    <cellStyle name="Total 2 2 4 4 2 2 2" xfId="33916"/>
    <cellStyle name="Total 2 2 4 4 2 2 2 2" xfId="33917"/>
    <cellStyle name="Total 2 2 4 4 2 2 3" xfId="33918"/>
    <cellStyle name="Total 2 2 4 4 2 2 3 2" xfId="33919"/>
    <cellStyle name="Total 2 2 4 4 2 2 4" xfId="33920"/>
    <cellStyle name="Total 2 2 4 4 2 2 5" xfId="33921"/>
    <cellStyle name="Total 2 2 4 4 2 3" xfId="33922"/>
    <cellStyle name="Total 2 2 4 4 2 3 2" xfId="33923"/>
    <cellStyle name="Total 2 2 4 4 2 4" xfId="33924"/>
    <cellStyle name="Total 2 2 4 4 2 4 2" xfId="33925"/>
    <cellStyle name="Total 2 2 4 4 2 5" xfId="33926"/>
    <cellStyle name="Total 2 2 4 4 2 6" xfId="33927"/>
    <cellStyle name="Total 2 2 4 4 3" xfId="33928"/>
    <cellStyle name="Total 2 2 4 4 3 2" xfId="33929"/>
    <cellStyle name="Total 2 2 4 4 3 2 2" xfId="33930"/>
    <cellStyle name="Total 2 2 4 4 3 2 2 2" xfId="33931"/>
    <cellStyle name="Total 2 2 4 4 3 2 3" xfId="33932"/>
    <cellStyle name="Total 2 2 4 4 3 2 3 2" xfId="33933"/>
    <cellStyle name="Total 2 2 4 4 3 2 4" xfId="33934"/>
    <cellStyle name="Total 2 2 4 4 3 2 5" xfId="33935"/>
    <cellStyle name="Total 2 2 4 4 3 3" xfId="33936"/>
    <cellStyle name="Total 2 2 4 4 3 3 2" xfId="33937"/>
    <cellStyle name="Total 2 2 4 4 3 4" xfId="33938"/>
    <cellStyle name="Total 2 2 4 4 3 4 2" xfId="33939"/>
    <cellStyle name="Total 2 2 4 4 3 5" xfId="33940"/>
    <cellStyle name="Total 2 2 4 4 3 6" xfId="33941"/>
    <cellStyle name="Total 2 2 4 4 4" xfId="33942"/>
    <cellStyle name="Total 2 2 4 4 4 2" xfId="33943"/>
    <cellStyle name="Total 2 2 4 4 4 2 2" xfId="33944"/>
    <cellStyle name="Total 2 2 4 4 4 3" xfId="33945"/>
    <cellStyle name="Total 2 2 4 4 4 3 2" xfId="33946"/>
    <cellStyle name="Total 2 2 4 4 4 4" xfId="33947"/>
    <cellStyle name="Total 2 2 4 4 4 5" xfId="33948"/>
    <cellStyle name="Total 2 2 4 4 5" xfId="33949"/>
    <cellStyle name="Total 2 2 4 4 5 2" xfId="33950"/>
    <cellStyle name="Total 2 2 4 4 6" xfId="33951"/>
    <cellStyle name="Total 2 2 4 4 6 2" xfId="33952"/>
    <cellStyle name="Total 2 2 4 4 7" xfId="33953"/>
    <cellStyle name="Total 2 2 4 4 8" xfId="33954"/>
    <cellStyle name="Total 2 2 4 5" xfId="33955"/>
    <cellStyle name="Total 2 2 4 5 2" xfId="33956"/>
    <cellStyle name="Total 2 2 4 5 2 2" xfId="33957"/>
    <cellStyle name="Total 2 2 4 5 2 2 2" xfId="33958"/>
    <cellStyle name="Total 2 2 4 5 2 3" xfId="33959"/>
    <cellStyle name="Total 2 2 4 5 2 3 2" xfId="33960"/>
    <cellStyle name="Total 2 2 4 5 2 4" xfId="33961"/>
    <cellStyle name="Total 2 2 4 5 2 5" xfId="33962"/>
    <cellStyle name="Total 2 2 4 5 3" xfId="33963"/>
    <cellStyle name="Total 2 2 4 5 3 2" xfId="33964"/>
    <cellStyle name="Total 2 2 4 5 4" xfId="33965"/>
    <cellStyle name="Total 2 2 4 5 4 2" xfId="33966"/>
    <cellStyle name="Total 2 2 4 5 5" xfId="33967"/>
    <cellStyle name="Total 2 2 4 5 6" xfId="33968"/>
    <cellStyle name="Total 2 2 4 6" xfId="33969"/>
    <cellStyle name="Total 2 2 4 6 2" xfId="33970"/>
    <cellStyle name="Total 2 2 4 6 2 2" xfId="33971"/>
    <cellStyle name="Total 2 2 4 6 2 2 2" xfId="33972"/>
    <cellStyle name="Total 2 2 4 6 2 3" xfId="33973"/>
    <cellStyle name="Total 2 2 4 6 2 3 2" xfId="33974"/>
    <cellStyle name="Total 2 2 4 6 2 4" xfId="33975"/>
    <cellStyle name="Total 2 2 4 6 2 5" xfId="33976"/>
    <cellStyle name="Total 2 2 4 6 3" xfId="33977"/>
    <cellStyle name="Total 2 2 4 6 3 2" xfId="33978"/>
    <cellStyle name="Total 2 2 4 6 4" xfId="33979"/>
    <cellStyle name="Total 2 2 4 6 4 2" xfId="33980"/>
    <cellStyle name="Total 2 2 4 6 5" xfId="33981"/>
    <cellStyle name="Total 2 2 4 6 6" xfId="33982"/>
    <cellStyle name="Total 2 2 4 7" xfId="33983"/>
    <cellStyle name="Total 2 2 4 7 2" xfId="33984"/>
    <cellStyle name="Total 2 2 4 7 2 2" xfId="33985"/>
    <cellStyle name="Total 2 2 4 7 2 2 2" xfId="33986"/>
    <cellStyle name="Total 2 2 4 7 2 3" xfId="33987"/>
    <cellStyle name="Total 2 2 4 7 2 3 2" xfId="33988"/>
    <cellStyle name="Total 2 2 4 7 2 4" xfId="33989"/>
    <cellStyle name="Total 2 2 4 7 2 5" xfId="33990"/>
    <cellStyle name="Total 2 2 4 7 3" xfId="33991"/>
    <cellStyle name="Total 2 2 4 7 3 2" xfId="33992"/>
    <cellStyle name="Total 2 2 4 7 4" xfId="33993"/>
    <cellStyle name="Total 2 2 4 7 4 2" xfId="33994"/>
    <cellStyle name="Total 2 2 4 7 5" xfId="33995"/>
    <cellStyle name="Total 2 2 4 7 6" xfId="33996"/>
    <cellStyle name="Total 2 2 4 8" xfId="33997"/>
    <cellStyle name="Total 2 2 4 8 2" xfId="33998"/>
    <cellStyle name="Total 2 2 4 8 2 2" xfId="33999"/>
    <cellStyle name="Total 2 2 4 8 3" xfId="34000"/>
    <cellStyle name="Total 2 2 4 8 3 2" xfId="34001"/>
    <cellStyle name="Total 2 2 4 8 4" xfId="34002"/>
    <cellStyle name="Total 2 2 4 8 5" xfId="34003"/>
    <cellStyle name="Total 2 2 4 9" xfId="34004"/>
    <cellStyle name="Total 2 2 4 9 2" xfId="34005"/>
    <cellStyle name="Total 2 2 5" xfId="34006"/>
    <cellStyle name="Total 2 2 5 10" xfId="34007"/>
    <cellStyle name="Total 2 2 5 2" xfId="34008"/>
    <cellStyle name="Total 2 2 5 2 2" xfId="34009"/>
    <cellStyle name="Total 2 2 5 2 2 2" xfId="34010"/>
    <cellStyle name="Total 2 2 5 2 2 2 2" xfId="34011"/>
    <cellStyle name="Total 2 2 5 2 2 2 2 2" xfId="34012"/>
    <cellStyle name="Total 2 2 5 2 2 2 3" xfId="34013"/>
    <cellStyle name="Total 2 2 5 2 2 2 3 2" xfId="34014"/>
    <cellStyle name="Total 2 2 5 2 2 2 4" xfId="34015"/>
    <cellStyle name="Total 2 2 5 2 2 2 5" xfId="34016"/>
    <cellStyle name="Total 2 2 5 2 2 3" xfId="34017"/>
    <cellStyle name="Total 2 2 5 2 2 3 2" xfId="34018"/>
    <cellStyle name="Total 2 2 5 2 2 4" xfId="34019"/>
    <cellStyle name="Total 2 2 5 2 2 4 2" xfId="34020"/>
    <cellStyle name="Total 2 2 5 2 2 5" xfId="34021"/>
    <cellStyle name="Total 2 2 5 2 2 6" xfId="34022"/>
    <cellStyle name="Total 2 2 5 2 3" xfId="34023"/>
    <cellStyle name="Total 2 2 5 2 3 2" xfId="34024"/>
    <cellStyle name="Total 2 2 5 2 3 2 2" xfId="34025"/>
    <cellStyle name="Total 2 2 5 2 3 2 2 2" xfId="34026"/>
    <cellStyle name="Total 2 2 5 2 3 2 3" xfId="34027"/>
    <cellStyle name="Total 2 2 5 2 3 2 3 2" xfId="34028"/>
    <cellStyle name="Total 2 2 5 2 3 2 4" xfId="34029"/>
    <cellStyle name="Total 2 2 5 2 3 2 5" xfId="34030"/>
    <cellStyle name="Total 2 2 5 2 3 3" xfId="34031"/>
    <cellStyle name="Total 2 2 5 2 3 3 2" xfId="34032"/>
    <cellStyle name="Total 2 2 5 2 3 4" xfId="34033"/>
    <cellStyle name="Total 2 2 5 2 3 4 2" xfId="34034"/>
    <cellStyle name="Total 2 2 5 2 3 5" xfId="34035"/>
    <cellStyle name="Total 2 2 5 2 3 6" xfId="34036"/>
    <cellStyle name="Total 2 2 5 2 4" xfId="34037"/>
    <cellStyle name="Total 2 2 5 2 4 2" xfId="34038"/>
    <cellStyle name="Total 2 2 5 2 4 2 2" xfId="34039"/>
    <cellStyle name="Total 2 2 5 2 4 2 2 2" xfId="34040"/>
    <cellStyle name="Total 2 2 5 2 4 2 3" xfId="34041"/>
    <cellStyle name="Total 2 2 5 2 4 2 3 2" xfId="34042"/>
    <cellStyle name="Total 2 2 5 2 4 2 4" xfId="34043"/>
    <cellStyle name="Total 2 2 5 2 4 2 5" xfId="34044"/>
    <cellStyle name="Total 2 2 5 2 4 3" xfId="34045"/>
    <cellStyle name="Total 2 2 5 2 4 3 2" xfId="34046"/>
    <cellStyle name="Total 2 2 5 2 4 4" xfId="34047"/>
    <cellStyle name="Total 2 2 5 2 4 4 2" xfId="34048"/>
    <cellStyle name="Total 2 2 5 2 4 5" xfId="34049"/>
    <cellStyle name="Total 2 2 5 2 4 6" xfId="34050"/>
    <cellStyle name="Total 2 2 5 2 5" xfId="34051"/>
    <cellStyle name="Total 2 2 5 2 5 2" xfId="34052"/>
    <cellStyle name="Total 2 2 5 2 5 2 2" xfId="34053"/>
    <cellStyle name="Total 2 2 5 2 5 3" xfId="34054"/>
    <cellStyle name="Total 2 2 5 2 5 3 2" xfId="34055"/>
    <cellStyle name="Total 2 2 5 2 5 4" xfId="34056"/>
    <cellStyle name="Total 2 2 5 2 5 5" xfId="34057"/>
    <cellStyle name="Total 2 2 5 2 6" xfId="34058"/>
    <cellStyle name="Total 2 2 5 2 6 2" xfId="34059"/>
    <cellStyle name="Total 2 2 5 2 7" xfId="34060"/>
    <cellStyle name="Total 2 2 5 2 7 2" xfId="34061"/>
    <cellStyle name="Total 2 2 5 2 8" xfId="34062"/>
    <cellStyle name="Total 2 2 5 2 9" xfId="34063"/>
    <cellStyle name="Total 2 2 5 3" xfId="34064"/>
    <cellStyle name="Total 2 2 5 3 2" xfId="34065"/>
    <cellStyle name="Total 2 2 5 3 2 2" xfId="34066"/>
    <cellStyle name="Total 2 2 5 3 2 2 2" xfId="34067"/>
    <cellStyle name="Total 2 2 5 3 2 2 2 2" xfId="34068"/>
    <cellStyle name="Total 2 2 5 3 2 2 3" xfId="34069"/>
    <cellStyle name="Total 2 2 5 3 2 2 3 2" xfId="34070"/>
    <cellStyle name="Total 2 2 5 3 2 2 4" xfId="34071"/>
    <cellStyle name="Total 2 2 5 3 2 2 5" xfId="34072"/>
    <cellStyle name="Total 2 2 5 3 2 3" xfId="34073"/>
    <cellStyle name="Total 2 2 5 3 2 3 2" xfId="34074"/>
    <cellStyle name="Total 2 2 5 3 2 4" xfId="34075"/>
    <cellStyle name="Total 2 2 5 3 2 4 2" xfId="34076"/>
    <cellStyle name="Total 2 2 5 3 2 5" xfId="34077"/>
    <cellStyle name="Total 2 2 5 3 2 6" xfId="34078"/>
    <cellStyle name="Total 2 2 5 3 3" xfId="34079"/>
    <cellStyle name="Total 2 2 5 3 3 2" xfId="34080"/>
    <cellStyle name="Total 2 2 5 3 3 2 2" xfId="34081"/>
    <cellStyle name="Total 2 2 5 3 3 2 2 2" xfId="34082"/>
    <cellStyle name="Total 2 2 5 3 3 2 3" xfId="34083"/>
    <cellStyle name="Total 2 2 5 3 3 2 3 2" xfId="34084"/>
    <cellStyle name="Total 2 2 5 3 3 2 4" xfId="34085"/>
    <cellStyle name="Total 2 2 5 3 3 2 5" xfId="34086"/>
    <cellStyle name="Total 2 2 5 3 3 3" xfId="34087"/>
    <cellStyle name="Total 2 2 5 3 3 3 2" xfId="34088"/>
    <cellStyle name="Total 2 2 5 3 3 4" xfId="34089"/>
    <cellStyle name="Total 2 2 5 3 3 4 2" xfId="34090"/>
    <cellStyle name="Total 2 2 5 3 3 5" xfId="34091"/>
    <cellStyle name="Total 2 2 5 3 3 6" xfId="34092"/>
    <cellStyle name="Total 2 2 5 3 4" xfId="34093"/>
    <cellStyle name="Total 2 2 5 3 4 2" xfId="34094"/>
    <cellStyle name="Total 2 2 5 3 4 2 2" xfId="34095"/>
    <cellStyle name="Total 2 2 5 3 4 3" xfId="34096"/>
    <cellStyle name="Total 2 2 5 3 4 3 2" xfId="34097"/>
    <cellStyle name="Total 2 2 5 3 4 4" xfId="34098"/>
    <cellStyle name="Total 2 2 5 3 4 5" xfId="34099"/>
    <cellStyle name="Total 2 2 5 3 5" xfId="34100"/>
    <cellStyle name="Total 2 2 5 3 5 2" xfId="34101"/>
    <cellStyle name="Total 2 2 5 3 6" xfId="34102"/>
    <cellStyle name="Total 2 2 5 3 6 2" xfId="34103"/>
    <cellStyle name="Total 2 2 5 3 7" xfId="34104"/>
    <cellStyle name="Total 2 2 5 3 8" xfId="34105"/>
    <cellStyle name="Total 2 2 5 4" xfId="34106"/>
    <cellStyle name="Total 2 2 5 4 2" xfId="34107"/>
    <cellStyle name="Total 2 2 5 4 2 2" xfId="34108"/>
    <cellStyle name="Total 2 2 5 4 2 2 2" xfId="34109"/>
    <cellStyle name="Total 2 2 5 4 2 3" xfId="34110"/>
    <cellStyle name="Total 2 2 5 4 2 3 2" xfId="34111"/>
    <cellStyle name="Total 2 2 5 4 2 4" xfId="34112"/>
    <cellStyle name="Total 2 2 5 4 2 5" xfId="34113"/>
    <cellStyle name="Total 2 2 5 4 3" xfId="34114"/>
    <cellStyle name="Total 2 2 5 4 3 2" xfId="34115"/>
    <cellStyle name="Total 2 2 5 4 4" xfId="34116"/>
    <cellStyle name="Total 2 2 5 4 4 2" xfId="34117"/>
    <cellStyle name="Total 2 2 5 4 5" xfId="34118"/>
    <cellStyle name="Total 2 2 5 4 6" xfId="34119"/>
    <cellStyle name="Total 2 2 5 5" xfId="34120"/>
    <cellStyle name="Total 2 2 5 5 2" xfId="34121"/>
    <cellStyle name="Total 2 2 5 5 2 2" xfId="34122"/>
    <cellStyle name="Total 2 2 5 5 2 2 2" xfId="34123"/>
    <cellStyle name="Total 2 2 5 5 2 3" xfId="34124"/>
    <cellStyle name="Total 2 2 5 5 2 3 2" xfId="34125"/>
    <cellStyle name="Total 2 2 5 5 2 4" xfId="34126"/>
    <cellStyle name="Total 2 2 5 5 2 5" xfId="34127"/>
    <cellStyle name="Total 2 2 5 5 3" xfId="34128"/>
    <cellStyle name="Total 2 2 5 5 3 2" xfId="34129"/>
    <cellStyle name="Total 2 2 5 5 4" xfId="34130"/>
    <cellStyle name="Total 2 2 5 5 4 2" xfId="34131"/>
    <cellStyle name="Total 2 2 5 5 5" xfId="34132"/>
    <cellStyle name="Total 2 2 5 5 6" xfId="34133"/>
    <cellStyle name="Total 2 2 5 6" xfId="34134"/>
    <cellStyle name="Total 2 2 5 6 2" xfId="34135"/>
    <cellStyle name="Total 2 2 5 6 2 2" xfId="34136"/>
    <cellStyle name="Total 2 2 5 6 2 2 2" xfId="34137"/>
    <cellStyle name="Total 2 2 5 6 2 3" xfId="34138"/>
    <cellStyle name="Total 2 2 5 6 2 3 2" xfId="34139"/>
    <cellStyle name="Total 2 2 5 6 2 4" xfId="34140"/>
    <cellStyle name="Total 2 2 5 6 2 5" xfId="34141"/>
    <cellStyle name="Total 2 2 5 6 3" xfId="34142"/>
    <cellStyle name="Total 2 2 5 6 3 2" xfId="34143"/>
    <cellStyle name="Total 2 2 5 6 4" xfId="34144"/>
    <cellStyle name="Total 2 2 5 6 4 2" xfId="34145"/>
    <cellStyle name="Total 2 2 5 6 5" xfId="34146"/>
    <cellStyle name="Total 2 2 5 6 6" xfId="34147"/>
    <cellStyle name="Total 2 2 5 7" xfId="34148"/>
    <cellStyle name="Total 2 2 5 7 2" xfId="34149"/>
    <cellStyle name="Total 2 2 5 7 2 2" xfId="34150"/>
    <cellStyle name="Total 2 2 5 7 3" xfId="34151"/>
    <cellStyle name="Total 2 2 5 7 3 2" xfId="34152"/>
    <cellStyle name="Total 2 2 5 7 4" xfId="34153"/>
    <cellStyle name="Total 2 2 5 7 5" xfId="34154"/>
    <cellStyle name="Total 2 2 5 8" xfId="34155"/>
    <cellStyle name="Total 2 2 5 8 2" xfId="34156"/>
    <cellStyle name="Total 2 2 5 9" xfId="34157"/>
    <cellStyle name="Total 2 2 5 9 2" xfId="34158"/>
    <cellStyle name="Total 2 2 6" xfId="34159"/>
    <cellStyle name="Total 2 2 6 10" xfId="34160"/>
    <cellStyle name="Total 2 2 6 11" xfId="34161"/>
    <cellStyle name="Total 2 2 6 2" xfId="34162"/>
    <cellStyle name="Total 2 2 6 2 2" xfId="34163"/>
    <cellStyle name="Total 2 2 6 2 2 2" xfId="34164"/>
    <cellStyle name="Total 2 2 6 2 2 2 2" xfId="34165"/>
    <cellStyle name="Total 2 2 6 2 2 2 2 2" xfId="34166"/>
    <cellStyle name="Total 2 2 6 2 2 2 3" xfId="34167"/>
    <cellStyle name="Total 2 2 6 2 2 2 3 2" xfId="34168"/>
    <cellStyle name="Total 2 2 6 2 2 2 4" xfId="34169"/>
    <cellStyle name="Total 2 2 6 2 2 2 5" xfId="34170"/>
    <cellStyle name="Total 2 2 6 2 2 3" xfId="34171"/>
    <cellStyle name="Total 2 2 6 2 2 3 2" xfId="34172"/>
    <cellStyle name="Total 2 2 6 2 2 4" xfId="34173"/>
    <cellStyle name="Total 2 2 6 2 2 4 2" xfId="34174"/>
    <cellStyle name="Total 2 2 6 2 2 5" xfId="34175"/>
    <cellStyle name="Total 2 2 6 2 2 6" xfId="34176"/>
    <cellStyle name="Total 2 2 6 2 3" xfId="34177"/>
    <cellStyle name="Total 2 2 6 2 3 2" xfId="34178"/>
    <cellStyle name="Total 2 2 6 2 3 2 2" xfId="34179"/>
    <cellStyle name="Total 2 2 6 2 3 2 2 2" xfId="34180"/>
    <cellStyle name="Total 2 2 6 2 3 2 3" xfId="34181"/>
    <cellStyle name="Total 2 2 6 2 3 2 3 2" xfId="34182"/>
    <cellStyle name="Total 2 2 6 2 3 2 4" xfId="34183"/>
    <cellStyle name="Total 2 2 6 2 3 2 5" xfId="34184"/>
    <cellStyle name="Total 2 2 6 2 3 3" xfId="34185"/>
    <cellStyle name="Total 2 2 6 2 3 3 2" xfId="34186"/>
    <cellStyle name="Total 2 2 6 2 3 4" xfId="34187"/>
    <cellStyle name="Total 2 2 6 2 3 4 2" xfId="34188"/>
    <cellStyle name="Total 2 2 6 2 3 5" xfId="34189"/>
    <cellStyle name="Total 2 2 6 2 3 6" xfId="34190"/>
    <cellStyle name="Total 2 2 6 2 4" xfId="34191"/>
    <cellStyle name="Total 2 2 6 2 4 2" xfId="34192"/>
    <cellStyle name="Total 2 2 6 2 4 2 2" xfId="34193"/>
    <cellStyle name="Total 2 2 6 2 4 2 2 2" xfId="34194"/>
    <cellStyle name="Total 2 2 6 2 4 2 3" xfId="34195"/>
    <cellStyle name="Total 2 2 6 2 4 2 3 2" xfId="34196"/>
    <cellStyle name="Total 2 2 6 2 4 2 4" xfId="34197"/>
    <cellStyle name="Total 2 2 6 2 4 2 5" xfId="34198"/>
    <cellStyle name="Total 2 2 6 2 4 3" xfId="34199"/>
    <cellStyle name="Total 2 2 6 2 4 3 2" xfId="34200"/>
    <cellStyle name="Total 2 2 6 2 4 4" xfId="34201"/>
    <cellStyle name="Total 2 2 6 2 4 4 2" xfId="34202"/>
    <cellStyle name="Total 2 2 6 2 4 5" xfId="34203"/>
    <cellStyle name="Total 2 2 6 2 4 6" xfId="34204"/>
    <cellStyle name="Total 2 2 6 2 5" xfId="34205"/>
    <cellStyle name="Total 2 2 6 2 5 2" xfId="34206"/>
    <cellStyle name="Total 2 2 6 2 5 2 2" xfId="34207"/>
    <cellStyle name="Total 2 2 6 2 5 3" xfId="34208"/>
    <cellStyle name="Total 2 2 6 2 5 3 2" xfId="34209"/>
    <cellStyle name="Total 2 2 6 2 5 4" xfId="34210"/>
    <cellStyle name="Total 2 2 6 2 5 5" xfId="34211"/>
    <cellStyle name="Total 2 2 6 2 6" xfId="34212"/>
    <cellStyle name="Total 2 2 6 2 6 2" xfId="34213"/>
    <cellStyle name="Total 2 2 6 2 7" xfId="34214"/>
    <cellStyle name="Total 2 2 6 2 7 2" xfId="34215"/>
    <cellStyle name="Total 2 2 6 2 8" xfId="34216"/>
    <cellStyle name="Total 2 2 6 2 9" xfId="34217"/>
    <cellStyle name="Total 2 2 6 3" xfId="34218"/>
    <cellStyle name="Total 2 2 6 3 2" xfId="34219"/>
    <cellStyle name="Total 2 2 6 3 2 2" xfId="34220"/>
    <cellStyle name="Total 2 2 6 3 2 2 2" xfId="34221"/>
    <cellStyle name="Total 2 2 6 3 2 3" xfId="34222"/>
    <cellStyle name="Total 2 2 6 3 2 3 2" xfId="34223"/>
    <cellStyle name="Total 2 2 6 3 2 4" xfId="34224"/>
    <cellStyle name="Total 2 2 6 3 2 5" xfId="34225"/>
    <cellStyle name="Total 2 2 6 3 3" xfId="34226"/>
    <cellStyle name="Total 2 2 6 3 3 2" xfId="34227"/>
    <cellStyle name="Total 2 2 6 3 4" xfId="34228"/>
    <cellStyle name="Total 2 2 6 3 4 2" xfId="34229"/>
    <cellStyle name="Total 2 2 6 3 5" xfId="34230"/>
    <cellStyle name="Total 2 2 6 3 6" xfId="34231"/>
    <cellStyle name="Total 2 2 6 4" xfId="34232"/>
    <cellStyle name="Total 2 2 6 4 2" xfId="34233"/>
    <cellStyle name="Total 2 2 6 4 2 2" xfId="34234"/>
    <cellStyle name="Total 2 2 6 4 2 2 2" xfId="34235"/>
    <cellStyle name="Total 2 2 6 4 2 3" xfId="34236"/>
    <cellStyle name="Total 2 2 6 4 2 3 2" xfId="34237"/>
    <cellStyle name="Total 2 2 6 4 2 4" xfId="34238"/>
    <cellStyle name="Total 2 2 6 4 2 5" xfId="34239"/>
    <cellStyle name="Total 2 2 6 4 3" xfId="34240"/>
    <cellStyle name="Total 2 2 6 4 3 2" xfId="34241"/>
    <cellStyle name="Total 2 2 6 4 4" xfId="34242"/>
    <cellStyle name="Total 2 2 6 4 4 2" xfId="34243"/>
    <cellStyle name="Total 2 2 6 4 5" xfId="34244"/>
    <cellStyle name="Total 2 2 6 4 6" xfId="34245"/>
    <cellStyle name="Total 2 2 6 5" xfId="34246"/>
    <cellStyle name="Total 2 2 6 5 2" xfId="34247"/>
    <cellStyle name="Total 2 2 6 5 2 2" xfId="34248"/>
    <cellStyle name="Total 2 2 6 5 2 2 2" xfId="34249"/>
    <cellStyle name="Total 2 2 6 5 2 3" xfId="34250"/>
    <cellStyle name="Total 2 2 6 5 2 3 2" xfId="34251"/>
    <cellStyle name="Total 2 2 6 5 2 4" xfId="34252"/>
    <cellStyle name="Total 2 2 6 5 2 5" xfId="34253"/>
    <cellStyle name="Total 2 2 6 5 3" xfId="34254"/>
    <cellStyle name="Total 2 2 6 5 3 2" xfId="34255"/>
    <cellStyle name="Total 2 2 6 5 4" xfId="34256"/>
    <cellStyle name="Total 2 2 6 5 4 2" xfId="34257"/>
    <cellStyle name="Total 2 2 6 5 5" xfId="34258"/>
    <cellStyle name="Total 2 2 6 5 6" xfId="34259"/>
    <cellStyle name="Total 2 2 6 6" xfId="34260"/>
    <cellStyle name="Total 2 2 6 6 2" xfId="34261"/>
    <cellStyle name="Total 2 2 6 6 2 2" xfId="34262"/>
    <cellStyle name="Total 2 2 6 6 2 2 2" xfId="34263"/>
    <cellStyle name="Total 2 2 6 6 2 3" xfId="34264"/>
    <cellStyle name="Total 2 2 6 6 2 3 2" xfId="34265"/>
    <cellStyle name="Total 2 2 6 6 2 4" xfId="34266"/>
    <cellStyle name="Total 2 2 6 6 2 5" xfId="34267"/>
    <cellStyle name="Total 2 2 6 6 3" xfId="34268"/>
    <cellStyle name="Total 2 2 6 6 3 2" xfId="34269"/>
    <cellStyle name="Total 2 2 6 6 4" xfId="34270"/>
    <cellStyle name="Total 2 2 6 6 4 2" xfId="34271"/>
    <cellStyle name="Total 2 2 6 6 5" xfId="34272"/>
    <cellStyle name="Total 2 2 6 6 6" xfId="34273"/>
    <cellStyle name="Total 2 2 6 7" xfId="34274"/>
    <cellStyle name="Total 2 2 6 7 2" xfId="34275"/>
    <cellStyle name="Total 2 2 6 7 2 2" xfId="34276"/>
    <cellStyle name="Total 2 2 6 7 3" xfId="34277"/>
    <cellStyle name="Total 2 2 6 7 3 2" xfId="34278"/>
    <cellStyle name="Total 2 2 6 7 4" xfId="34279"/>
    <cellStyle name="Total 2 2 6 7 5" xfId="34280"/>
    <cellStyle name="Total 2 2 6 8" xfId="34281"/>
    <cellStyle name="Total 2 2 6 8 2" xfId="34282"/>
    <cellStyle name="Total 2 2 6 9" xfId="34283"/>
    <cellStyle name="Total 2 2 6 9 2" xfId="34284"/>
    <cellStyle name="Total 2 2 7" xfId="34285"/>
    <cellStyle name="Total 2 2 7 2" xfId="34286"/>
    <cellStyle name="Total 2 2 7 2 2" xfId="34287"/>
    <cellStyle name="Total 2 2 7 2 2 2" xfId="34288"/>
    <cellStyle name="Total 2 2 7 2 3" xfId="34289"/>
    <cellStyle name="Total 2 2 7 2 3 2" xfId="34290"/>
    <cellStyle name="Total 2 2 7 2 4" xfId="34291"/>
    <cellStyle name="Total 2 2 7 2 5" xfId="34292"/>
    <cellStyle name="Total 2 2 7 3" xfId="34293"/>
    <cellStyle name="Total 2 2 7 3 2" xfId="34294"/>
    <cellStyle name="Total 2 2 7 4" xfId="34295"/>
    <cellStyle name="Total 2 2 7 4 2" xfId="34296"/>
    <cellStyle name="Total 2 2 7 5" xfId="34297"/>
    <cellStyle name="Total 2 2 7 6" xfId="34298"/>
    <cellStyle name="Total 2 2 8" xfId="34299"/>
    <cellStyle name="Total 2 2 8 2" xfId="34300"/>
    <cellStyle name="Total 2 2 8 2 2" xfId="34301"/>
    <cellStyle name="Total 2 2 8 2 2 2" xfId="34302"/>
    <cellStyle name="Total 2 2 8 2 3" xfId="34303"/>
    <cellStyle name="Total 2 2 8 2 3 2" xfId="34304"/>
    <cellStyle name="Total 2 2 8 2 4" xfId="34305"/>
    <cellStyle name="Total 2 2 8 2 5" xfId="34306"/>
    <cellStyle name="Total 2 2 8 3" xfId="34307"/>
    <cellStyle name="Total 2 2 8 3 2" xfId="34308"/>
    <cellStyle name="Total 2 2 8 4" xfId="34309"/>
    <cellStyle name="Total 2 2 8 4 2" xfId="34310"/>
    <cellStyle name="Total 2 2 8 5" xfId="34311"/>
    <cellStyle name="Total 2 2 8 6" xfId="34312"/>
    <cellStyle name="Total 2 2 9" xfId="34313"/>
    <cellStyle name="Total 2 2 9 2" xfId="34314"/>
    <cellStyle name="Total 2 2 9 2 2" xfId="34315"/>
    <cellStyle name="Total 2 2 9 2 2 2" xfId="34316"/>
    <cellStyle name="Total 2 2 9 2 3" xfId="34317"/>
    <cellStyle name="Total 2 2 9 2 3 2" xfId="34318"/>
    <cellStyle name="Total 2 2 9 2 4" xfId="34319"/>
    <cellStyle name="Total 2 2 9 2 5" xfId="34320"/>
    <cellStyle name="Total 2 2 9 3" xfId="34321"/>
    <cellStyle name="Total 2 2 9 3 2" xfId="34322"/>
    <cellStyle name="Total 2 2 9 4" xfId="34323"/>
    <cellStyle name="Total 2 2 9 4 2" xfId="34324"/>
    <cellStyle name="Total 2 2 9 5" xfId="34325"/>
    <cellStyle name="Total 2 2 9 6" xfId="34326"/>
    <cellStyle name="Total 2 3" xfId="34327"/>
    <cellStyle name="Total 2 3 10" xfId="34328"/>
    <cellStyle name="Total 2 3 10 2" xfId="34329"/>
    <cellStyle name="Total 2 3 10 2 2" xfId="34330"/>
    <cellStyle name="Total 2 3 10 3" xfId="34331"/>
    <cellStyle name="Total 2 3 10 3 2" xfId="34332"/>
    <cellStyle name="Total 2 3 10 4" xfId="34333"/>
    <cellStyle name="Total 2 3 10 5" xfId="34334"/>
    <cellStyle name="Total 2 3 11" xfId="34335"/>
    <cellStyle name="Total 2 3 11 2" xfId="34336"/>
    <cellStyle name="Total 2 3 11 2 2" xfId="34337"/>
    <cellStyle name="Total 2 3 11 3" xfId="34338"/>
    <cellStyle name="Total 2 3 11 3 2" xfId="34339"/>
    <cellStyle name="Total 2 3 11 4" xfId="34340"/>
    <cellStyle name="Total 2 3 11 5" xfId="34341"/>
    <cellStyle name="Total 2 3 12" xfId="34342"/>
    <cellStyle name="Total 2 3 12 2" xfId="34343"/>
    <cellStyle name="Total 2 3 12 2 2" xfId="34344"/>
    <cellStyle name="Total 2 3 12 3" xfId="34345"/>
    <cellStyle name="Total 2 3 12 3 2" xfId="34346"/>
    <cellStyle name="Total 2 3 12 4" xfId="34347"/>
    <cellStyle name="Total 2 3 12 5" xfId="34348"/>
    <cellStyle name="Total 2 3 13" xfId="34349"/>
    <cellStyle name="Total 2 3 13 2" xfId="34350"/>
    <cellStyle name="Total 2 3 13 2 2" xfId="34351"/>
    <cellStyle name="Total 2 3 13 3" xfId="34352"/>
    <cellStyle name="Total 2 3 13 3 2" xfId="34353"/>
    <cellStyle name="Total 2 3 13 4" xfId="34354"/>
    <cellStyle name="Total 2 3 13 5" xfId="34355"/>
    <cellStyle name="Total 2 3 14" xfId="34356"/>
    <cellStyle name="Total 2 3 14 2" xfId="34357"/>
    <cellStyle name="Total 2 3 14 2 2" xfId="34358"/>
    <cellStyle name="Total 2 3 14 3" xfId="34359"/>
    <cellStyle name="Total 2 3 14 3 2" xfId="34360"/>
    <cellStyle name="Total 2 3 14 4" xfId="34361"/>
    <cellStyle name="Total 2 3 14 5" xfId="34362"/>
    <cellStyle name="Total 2 3 15" xfId="34363"/>
    <cellStyle name="Total 2 3 15 2" xfId="34364"/>
    <cellStyle name="Total 2 3 15 2 2" xfId="34365"/>
    <cellStyle name="Total 2 3 15 3" xfId="34366"/>
    <cellStyle name="Total 2 3 15 3 2" xfId="34367"/>
    <cellStyle name="Total 2 3 15 4" xfId="34368"/>
    <cellStyle name="Total 2 3 15 5" xfId="34369"/>
    <cellStyle name="Total 2 3 16" xfId="34370"/>
    <cellStyle name="Total 2 3 16 2" xfId="34371"/>
    <cellStyle name="Total 2 3 16 2 2" xfId="34372"/>
    <cellStyle name="Total 2 3 16 3" xfId="34373"/>
    <cellStyle name="Total 2 3 16 3 2" xfId="34374"/>
    <cellStyle name="Total 2 3 16 4" xfId="34375"/>
    <cellStyle name="Total 2 3 16 5" xfId="34376"/>
    <cellStyle name="Total 2 3 17" xfId="34377"/>
    <cellStyle name="Total 2 3 17 2" xfId="34378"/>
    <cellStyle name="Total 2 3 17 2 2" xfId="34379"/>
    <cellStyle name="Total 2 3 17 3" xfId="34380"/>
    <cellStyle name="Total 2 3 17 3 2" xfId="34381"/>
    <cellStyle name="Total 2 3 17 4" xfId="34382"/>
    <cellStyle name="Total 2 3 17 5" xfId="34383"/>
    <cellStyle name="Total 2 3 18" xfId="34384"/>
    <cellStyle name="Total 2 3 18 2" xfId="34385"/>
    <cellStyle name="Total 2 3 18 2 2" xfId="34386"/>
    <cellStyle name="Total 2 3 18 3" xfId="34387"/>
    <cellStyle name="Total 2 3 18 3 2" xfId="34388"/>
    <cellStyle name="Total 2 3 18 4" xfId="34389"/>
    <cellStyle name="Total 2 3 18 5" xfId="34390"/>
    <cellStyle name="Total 2 3 19" xfId="34391"/>
    <cellStyle name="Total 2 3 19 2" xfId="34392"/>
    <cellStyle name="Total 2 3 19 2 2" xfId="34393"/>
    <cellStyle name="Total 2 3 19 3" xfId="34394"/>
    <cellStyle name="Total 2 3 19 3 2" xfId="34395"/>
    <cellStyle name="Total 2 3 19 4" xfId="34396"/>
    <cellStyle name="Total 2 3 19 5" xfId="34397"/>
    <cellStyle name="Total 2 3 2" xfId="34398"/>
    <cellStyle name="Total 2 3 2 10" xfId="34399"/>
    <cellStyle name="Total 2 3 2 2" xfId="34400"/>
    <cellStyle name="Total 2 3 2 2 2" xfId="34401"/>
    <cellStyle name="Total 2 3 2 2 2 2" xfId="34402"/>
    <cellStyle name="Total 2 3 2 2 2 2 2" xfId="34403"/>
    <cellStyle name="Total 2 3 2 2 2 2 2 2" xfId="34404"/>
    <cellStyle name="Total 2 3 2 2 2 2 3" xfId="34405"/>
    <cellStyle name="Total 2 3 2 2 2 2 3 2" xfId="34406"/>
    <cellStyle name="Total 2 3 2 2 2 2 4" xfId="34407"/>
    <cellStyle name="Total 2 3 2 2 2 2 5" xfId="34408"/>
    <cellStyle name="Total 2 3 2 2 2 3" xfId="34409"/>
    <cellStyle name="Total 2 3 2 2 2 3 2" xfId="34410"/>
    <cellStyle name="Total 2 3 2 2 2 4" xfId="34411"/>
    <cellStyle name="Total 2 3 2 2 2 4 2" xfId="34412"/>
    <cellStyle name="Total 2 3 2 2 2 5" xfId="34413"/>
    <cellStyle name="Total 2 3 2 2 2 6" xfId="34414"/>
    <cellStyle name="Total 2 3 2 2 3" xfId="34415"/>
    <cellStyle name="Total 2 3 2 2 3 2" xfId="34416"/>
    <cellStyle name="Total 2 3 2 2 3 2 2" xfId="34417"/>
    <cellStyle name="Total 2 3 2 2 3 2 2 2" xfId="34418"/>
    <cellStyle name="Total 2 3 2 2 3 2 3" xfId="34419"/>
    <cellStyle name="Total 2 3 2 2 3 2 3 2" xfId="34420"/>
    <cellStyle name="Total 2 3 2 2 3 2 4" xfId="34421"/>
    <cellStyle name="Total 2 3 2 2 3 2 5" xfId="34422"/>
    <cellStyle name="Total 2 3 2 2 3 3" xfId="34423"/>
    <cellStyle name="Total 2 3 2 2 3 3 2" xfId="34424"/>
    <cellStyle name="Total 2 3 2 2 3 4" xfId="34425"/>
    <cellStyle name="Total 2 3 2 2 3 4 2" xfId="34426"/>
    <cellStyle name="Total 2 3 2 2 3 5" xfId="34427"/>
    <cellStyle name="Total 2 3 2 2 3 6" xfId="34428"/>
    <cellStyle name="Total 2 3 2 2 4" xfId="34429"/>
    <cellStyle name="Total 2 3 2 2 4 2" xfId="34430"/>
    <cellStyle name="Total 2 3 2 2 4 2 2" xfId="34431"/>
    <cellStyle name="Total 2 3 2 2 4 2 2 2" xfId="34432"/>
    <cellStyle name="Total 2 3 2 2 4 2 3" xfId="34433"/>
    <cellStyle name="Total 2 3 2 2 4 2 3 2" xfId="34434"/>
    <cellStyle name="Total 2 3 2 2 4 2 4" xfId="34435"/>
    <cellStyle name="Total 2 3 2 2 4 2 5" xfId="34436"/>
    <cellStyle name="Total 2 3 2 2 4 3" xfId="34437"/>
    <cellStyle name="Total 2 3 2 2 4 3 2" xfId="34438"/>
    <cellStyle name="Total 2 3 2 2 4 4" xfId="34439"/>
    <cellStyle name="Total 2 3 2 2 4 4 2" xfId="34440"/>
    <cellStyle name="Total 2 3 2 2 4 5" xfId="34441"/>
    <cellStyle name="Total 2 3 2 2 4 6" xfId="34442"/>
    <cellStyle name="Total 2 3 2 2 5" xfId="34443"/>
    <cellStyle name="Total 2 3 2 2 5 2" xfId="34444"/>
    <cellStyle name="Total 2 3 2 2 5 2 2" xfId="34445"/>
    <cellStyle name="Total 2 3 2 2 5 3" xfId="34446"/>
    <cellStyle name="Total 2 3 2 2 5 3 2" xfId="34447"/>
    <cellStyle name="Total 2 3 2 2 5 4" xfId="34448"/>
    <cellStyle name="Total 2 3 2 2 5 5" xfId="34449"/>
    <cellStyle name="Total 2 3 2 2 6" xfId="34450"/>
    <cellStyle name="Total 2 3 2 2 6 2" xfId="34451"/>
    <cellStyle name="Total 2 3 2 2 7" xfId="34452"/>
    <cellStyle name="Total 2 3 2 2 7 2" xfId="34453"/>
    <cellStyle name="Total 2 3 2 2 8" xfId="34454"/>
    <cellStyle name="Total 2 3 2 2 9" xfId="34455"/>
    <cellStyle name="Total 2 3 2 3" xfId="34456"/>
    <cellStyle name="Total 2 3 2 3 2" xfId="34457"/>
    <cellStyle name="Total 2 3 2 3 2 2" xfId="34458"/>
    <cellStyle name="Total 2 3 2 3 2 2 2" xfId="34459"/>
    <cellStyle name="Total 2 3 2 3 2 2 2 2" xfId="34460"/>
    <cellStyle name="Total 2 3 2 3 2 2 3" xfId="34461"/>
    <cellStyle name="Total 2 3 2 3 2 2 3 2" xfId="34462"/>
    <cellStyle name="Total 2 3 2 3 2 2 4" xfId="34463"/>
    <cellStyle name="Total 2 3 2 3 2 2 5" xfId="34464"/>
    <cellStyle name="Total 2 3 2 3 2 3" xfId="34465"/>
    <cellStyle name="Total 2 3 2 3 2 3 2" xfId="34466"/>
    <cellStyle name="Total 2 3 2 3 2 4" xfId="34467"/>
    <cellStyle name="Total 2 3 2 3 2 4 2" xfId="34468"/>
    <cellStyle name="Total 2 3 2 3 2 5" xfId="34469"/>
    <cellStyle name="Total 2 3 2 3 2 6" xfId="34470"/>
    <cellStyle name="Total 2 3 2 3 3" xfId="34471"/>
    <cellStyle name="Total 2 3 2 3 3 2" xfId="34472"/>
    <cellStyle name="Total 2 3 2 3 3 2 2" xfId="34473"/>
    <cellStyle name="Total 2 3 2 3 3 2 2 2" xfId="34474"/>
    <cellStyle name="Total 2 3 2 3 3 2 3" xfId="34475"/>
    <cellStyle name="Total 2 3 2 3 3 2 3 2" xfId="34476"/>
    <cellStyle name="Total 2 3 2 3 3 2 4" xfId="34477"/>
    <cellStyle name="Total 2 3 2 3 3 2 5" xfId="34478"/>
    <cellStyle name="Total 2 3 2 3 3 3" xfId="34479"/>
    <cellStyle name="Total 2 3 2 3 3 3 2" xfId="34480"/>
    <cellStyle name="Total 2 3 2 3 3 4" xfId="34481"/>
    <cellStyle name="Total 2 3 2 3 3 4 2" xfId="34482"/>
    <cellStyle name="Total 2 3 2 3 3 5" xfId="34483"/>
    <cellStyle name="Total 2 3 2 3 3 6" xfId="34484"/>
    <cellStyle name="Total 2 3 2 3 4" xfId="34485"/>
    <cellStyle name="Total 2 3 2 3 4 2" xfId="34486"/>
    <cellStyle name="Total 2 3 2 3 4 2 2" xfId="34487"/>
    <cellStyle name="Total 2 3 2 3 4 3" xfId="34488"/>
    <cellStyle name="Total 2 3 2 3 4 3 2" xfId="34489"/>
    <cellStyle name="Total 2 3 2 3 4 4" xfId="34490"/>
    <cellStyle name="Total 2 3 2 3 4 5" xfId="34491"/>
    <cellStyle name="Total 2 3 2 3 5" xfId="34492"/>
    <cellStyle name="Total 2 3 2 3 5 2" xfId="34493"/>
    <cellStyle name="Total 2 3 2 3 6" xfId="34494"/>
    <cellStyle name="Total 2 3 2 3 6 2" xfId="34495"/>
    <cellStyle name="Total 2 3 2 3 7" xfId="34496"/>
    <cellStyle name="Total 2 3 2 3 8" xfId="34497"/>
    <cellStyle name="Total 2 3 2 4" xfId="34498"/>
    <cellStyle name="Total 2 3 2 4 2" xfId="34499"/>
    <cellStyle name="Total 2 3 2 4 2 2" xfId="34500"/>
    <cellStyle name="Total 2 3 2 4 2 2 2" xfId="34501"/>
    <cellStyle name="Total 2 3 2 4 2 3" xfId="34502"/>
    <cellStyle name="Total 2 3 2 4 2 3 2" xfId="34503"/>
    <cellStyle name="Total 2 3 2 4 2 4" xfId="34504"/>
    <cellStyle name="Total 2 3 2 4 2 5" xfId="34505"/>
    <cellStyle name="Total 2 3 2 4 3" xfId="34506"/>
    <cellStyle name="Total 2 3 2 4 3 2" xfId="34507"/>
    <cellStyle name="Total 2 3 2 4 4" xfId="34508"/>
    <cellStyle name="Total 2 3 2 4 4 2" xfId="34509"/>
    <cellStyle name="Total 2 3 2 4 5" xfId="34510"/>
    <cellStyle name="Total 2 3 2 4 6" xfId="34511"/>
    <cellStyle name="Total 2 3 2 5" xfId="34512"/>
    <cellStyle name="Total 2 3 2 5 2" xfId="34513"/>
    <cellStyle name="Total 2 3 2 5 2 2" xfId="34514"/>
    <cellStyle name="Total 2 3 2 5 2 2 2" xfId="34515"/>
    <cellStyle name="Total 2 3 2 5 2 3" xfId="34516"/>
    <cellStyle name="Total 2 3 2 5 2 3 2" xfId="34517"/>
    <cellStyle name="Total 2 3 2 5 2 4" xfId="34518"/>
    <cellStyle name="Total 2 3 2 5 2 5" xfId="34519"/>
    <cellStyle name="Total 2 3 2 5 3" xfId="34520"/>
    <cellStyle name="Total 2 3 2 5 3 2" xfId="34521"/>
    <cellStyle name="Total 2 3 2 5 4" xfId="34522"/>
    <cellStyle name="Total 2 3 2 5 4 2" xfId="34523"/>
    <cellStyle name="Total 2 3 2 5 5" xfId="34524"/>
    <cellStyle name="Total 2 3 2 5 6" xfId="34525"/>
    <cellStyle name="Total 2 3 2 6" xfId="34526"/>
    <cellStyle name="Total 2 3 2 6 2" xfId="34527"/>
    <cellStyle name="Total 2 3 2 6 2 2" xfId="34528"/>
    <cellStyle name="Total 2 3 2 6 2 2 2" xfId="34529"/>
    <cellStyle name="Total 2 3 2 6 2 3" xfId="34530"/>
    <cellStyle name="Total 2 3 2 6 2 3 2" xfId="34531"/>
    <cellStyle name="Total 2 3 2 6 2 4" xfId="34532"/>
    <cellStyle name="Total 2 3 2 6 2 5" xfId="34533"/>
    <cellStyle name="Total 2 3 2 6 3" xfId="34534"/>
    <cellStyle name="Total 2 3 2 6 3 2" xfId="34535"/>
    <cellStyle name="Total 2 3 2 6 4" xfId="34536"/>
    <cellStyle name="Total 2 3 2 6 4 2" xfId="34537"/>
    <cellStyle name="Total 2 3 2 6 5" xfId="34538"/>
    <cellStyle name="Total 2 3 2 6 6" xfId="34539"/>
    <cellStyle name="Total 2 3 2 7" xfId="34540"/>
    <cellStyle name="Total 2 3 2 7 2" xfId="34541"/>
    <cellStyle name="Total 2 3 2 7 2 2" xfId="34542"/>
    <cellStyle name="Total 2 3 2 7 3" xfId="34543"/>
    <cellStyle name="Total 2 3 2 7 3 2" xfId="34544"/>
    <cellStyle name="Total 2 3 2 7 4" xfId="34545"/>
    <cellStyle name="Total 2 3 2 7 5" xfId="34546"/>
    <cellStyle name="Total 2 3 2 8" xfId="34547"/>
    <cellStyle name="Total 2 3 2 8 2" xfId="34548"/>
    <cellStyle name="Total 2 3 2 9" xfId="34549"/>
    <cellStyle name="Total 2 3 2 9 2" xfId="34550"/>
    <cellStyle name="Total 2 3 20" xfId="34551"/>
    <cellStyle name="Total 2 3 20 2" xfId="34552"/>
    <cellStyle name="Total 2 3 20 2 2" xfId="34553"/>
    <cellStyle name="Total 2 3 20 3" xfId="34554"/>
    <cellStyle name="Total 2 3 20 3 2" xfId="34555"/>
    <cellStyle name="Total 2 3 20 4" xfId="34556"/>
    <cellStyle name="Total 2 3 20 5" xfId="34557"/>
    <cellStyle name="Total 2 3 21" xfId="34558"/>
    <cellStyle name="Total 2 3 21 2" xfId="34559"/>
    <cellStyle name="Total 2 3 22" xfId="34560"/>
    <cellStyle name="Total 2 3 22 2" xfId="34561"/>
    <cellStyle name="Total 2 3 23" xfId="34562"/>
    <cellStyle name="Total 2 3 23 2" xfId="34563"/>
    <cellStyle name="Total 2 3 24" xfId="34564"/>
    <cellStyle name="Total 2 3 25" xfId="34565"/>
    <cellStyle name="Total 2 3 3" xfId="34566"/>
    <cellStyle name="Total 2 3 3 10" xfId="34567"/>
    <cellStyle name="Total 2 3 3 2" xfId="34568"/>
    <cellStyle name="Total 2 3 3 2 2" xfId="34569"/>
    <cellStyle name="Total 2 3 3 2 2 2" xfId="34570"/>
    <cellStyle name="Total 2 3 3 2 2 2 2" xfId="34571"/>
    <cellStyle name="Total 2 3 3 2 2 2 2 2" xfId="34572"/>
    <cellStyle name="Total 2 3 3 2 2 2 3" xfId="34573"/>
    <cellStyle name="Total 2 3 3 2 2 2 3 2" xfId="34574"/>
    <cellStyle name="Total 2 3 3 2 2 2 4" xfId="34575"/>
    <cellStyle name="Total 2 3 3 2 2 2 5" xfId="34576"/>
    <cellStyle name="Total 2 3 3 2 2 3" xfId="34577"/>
    <cellStyle name="Total 2 3 3 2 2 3 2" xfId="34578"/>
    <cellStyle name="Total 2 3 3 2 2 4" xfId="34579"/>
    <cellStyle name="Total 2 3 3 2 2 4 2" xfId="34580"/>
    <cellStyle name="Total 2 3 3 2 2 5" xfId="34581"/>
    <cellStyle name="Total 2 3 3 2 2 6" xfId="34582"/>
    <cellStyle name="Total 2 3 3 2 3" xfId="34583"/>
    <cellStyle name="Total 2 3 3 2 3 2" xfId="34584"/>
    <cellStyle name="Total 2 3 3 2 3 2 2" xfId="34585"/>
    <cellStyle name="Total 2 3 3 2 3 2 2 2" xfId="34586"/>
    <cellStyle name="Total 2 3 3 2 3 2 3" xfId="34587"/>
    <cellStyle name="Total 2 3 3 2 3 2 3 2" xfId="34588"/>
    <cellStyle name="Total 2 3 3 2 3 2 4" xfId="34589"/>
    <cellStyle name="Total 2 3 3 2 3 2 5" xfId="34590"/>
    <cellStyle name="Total 2 3 3 2 3 3" xfId="34591"/>
    <cellStyle name="Total 2 3 3 2 3 3 2" xfId="34592"/>
    <cellStyle name="Total 2 3 3 2 3 4" xfId="34593"/>
    <cellStyle name="Total 2 3 3 2 3 4 2" xfId="34594"/>
    <cellStyle name="Total 2 3 3 2 3 5" xfId="34595"/>
    <cellStyle name="Total 2 3 3 2 3 6" xfId="34596"/>
    <cellStyle name="Total 2 3 3 2 4" xfId="34597"/>
    <cellStyle name="Total 2 3 3 2 4 2" xfId="34598"/>
    <cellStyle name="Total 2 3 3 2 4 2 2" xfId="34599"/>
    <cellStyle name="Total 2 3 3 2 4 2 2 2" xfId="34600"/>
    <cellStyle name="Total 2 3 3 2 4 2 3" xfId="34601"/>
    <cellStyle name="Total 2 3 3 2 4 2 3 2" xfId="34602"/>
    <cellStyle name="Total 2 3 3 2 4 2 4" xfId="34603"/>
    <cellStyle name="Total 2 3 3 2 4 2 5" xfId="34604"/>
    <cellStyle name="Total 2 3 3 2 4 3" xfId="34605"/>
    <cellStyle name="Total 2 3 3 2 4 3 2" xfId="34606"/>
    <cellStyle name="Total 2 3 3 2 4 4" xfId="34607"/>
    <cellStyle name="Total 2 3 3 2 4 4 2" xfId="34608"/>
    <cellStyle name="Total 2 3 3 2 4 5" xfId="34609"/>
    <cellStyle name="Total 2 3 3 2 4 6" xfId="34610"/>
    <cellStyle name="Total 2 3 3 2 5" xfId="34611"/>
    <cellStyle name="Total 2 3 3 2 5 2" xfId="34612"/>
    <cellStyle name="Total 2 3 3 2 5 2 2" xfId="34613"/>
    <cellStyle name="Total 2 3 3 2 5 3" xfId="34614"/>
    <cellStyle name="Total 2 3 3 2 5 3 2" xfId="34615"/>
    <cellStyle name="Total 2 3 3 2 5 4" xfId="34616"/>
    <cellStyle name="Total 2 3 3 2 5 5" xfId="34617"/>
    <cellStyle name="Total 2 3 3 2 6" xfId="34618"/>
    <cellStyle name="Total 2 3 3 2 6 2" xfId="34619"/>
    <cellStyle name="Total 2 3 3 2 7" xfId="34620"/>
    <cellStyle name="Total 2 3 3 2 7 2" xfId="34621"/>
    <cellStyle name="Total 2 3 3 2 8" xfId="34622"/>
    <cellStyle name="Total 2 3 3 2 9" xfId="34623"/>
    <cellStyle name="Total 2 3 3 3" xfId="34624"/>
    <cellStyle name="Total 2 3 3 3 2" xfId="34625"/>
    <cellStyle name="Total 2 3 3 3 2 2" xfId="34626"/>
    <cellStyle name="Total 2 3 3 3 2 2 2" xfId="34627"/>
    <cellStyle name="Total 2 3 3 3 2 2 2 2" xfId="34628"/>
    <cellStyle name="Total 2 3 3 3 2 2 3" xfId="34629"/>
    <cellStyle name="Total 2 3 3 3 2 2 3 2" xfId="34630"/>
    <cellStyle name="Total 2 3 3 3 2 2 4" xfId="34631"/>
    <cellStyle name="Total 2 3 3 3 2 2 5" xfId="34632"/>
    <cellStyle name="Total 2 3 3 3 2 3" xfId="34633"/>
    <cellStyle name="Total 2 3 3 3 2 3 2" xfId="34634"/>
    <cellStyle name="Total 2 3 3 3 2 4" xfId="34635"/>
    <cellStyle name="Total 2 3 3 3 2 4 2" xfId="34636"/>
    <cellStyle name="Total 2 3 3 3 2 5" xfId="34637"/>
    <cellStyle name="Total 2 3 3 3 2 6" xfId="34638"/>
    <cellStyle name="Total 2 3 3 3 3" xfId="34639"/>
    <cellStyle name="Total 2 3 3 3 3 2" xfId="34640"/>
    <cellStyle name="Total 2 3 3 3 3 2 2" xfId="34641"/>
    <cellStyle name="Total 2 3 3 3 3 2 2 2" xfId="34642"/>
    <cellStyle name="Total 2 3 3 3 3 2 3" xfId="34643"/>
    <cellStyle name="Total 2 3 3 3 3 2 3 2" xfId="34644"/>
    <cellStyle name="Total 2 3 3 3 3 2 4" xfId="34645"/>
    <cellStyle name="Total 2 3 3 3 3 2 5" xfId="34646"/>
    <cellStyle name="Total 2 3 3 3 3 3" xfId="34647"/>
    <cellStyle name="Total 2 3 3 3 3 3 2" xfId="34648"/>
    <cellStyle name="Total 2 3 3 3 3 4" xfId="34649"/>
    <cellStyle name="Total 2 3 3 3 3 4 2" xfId="34650"/>
    <cellStyle name="Total 2 3 3 3 3 5" xfId="34651"/>
    <cellStyle name="Total 2 3 3 3 3 6" xfId="34652"/>
    <cellStyle name="Total 2 3 3 3 4" xfId="34653"/>
    <cellStyle name="Total 2 3 3 3 4 2" xfId="34654"/>
    <cellStyle name="Total 2 3 3 3 4 2 2" xfId="34655"/>
    <cellStyle name="Total 2 3 3 3 4 3" xfId="34656"/>
    <cellStyle name="Total 2 3 3 3 4 3 2" xfId="34657"/>
    <cellStyle name="Total 2 3 3 3 4 4" xfId="34658"/>
    <cellStyle name="Total 2 3 3 3 4 5" xfId="34659"/>
    <cellStyle name="Total 2 3 3 3 5" xfId="34660"/>
    <cellStyle name="Total 2 3 3 3 5 2" xfId="34661"/>
    <cellStyle name="Total 2 3 3 3 6" xfId="34662"/>
    <cellStyle name="Total 2 3 3 3 6 2" xfId="34663"/>
    <cellStyle name="Total 2 3 3 3 7" xfId="34664"/>
    <cellStyle name="Total 2 3 3 3 8" xfId="34665"/>
    <cellStyle name="Total 2 3 3 4" xfId="34666"/>
    <cellStyle name="Total 2 3 3 4 2" xfId="34667"/>
    <cellStyle name="Total 2 3 3 4 2 2" xfId="34668"/>
    <cellStyle name="Total 2 3 3 4 2 2 2" xfId="34669"/>
    <cellStyle name="Total 2 3 3 4 2 3" xfId="34670"/>
    <cellStyle name="Total 2 3 3 4 2 3 2" xfId="34671"/>
    <cellStyle name="Total 2 3 3 4 2 4" xfId="34672"/>
    <cellStyle name="Total 2 3 3 4 2 5" xfId="34673"/>
    <cellStyle name="Total 2 3 3 4 3" xfId="34674"/>
    <cellStyle name="Total 2 3 3 4 3 2" xfId="34675"/>
    <cellStyle name="Total 2 3 3 4 4" xfId="34676"/>
    <cellStyle name="Total 2 3 3 4 4 2" xfId="34677"/>
    <cellStyle name="Total 2 3 3 4 5" xfId="34678"/>
    <cellStyle name="Total 2 3 3 4 6" xfId="34679"/>
    <cellStyle name="Total 2 3 3 5" xfId="34680"/>
    <cellStyle name="Total 2 3 3 5 2" xfId="34681"/>
    <cellStyle name="Total 2 3 3 5 2 2" xfId="34682"/>
    <cellStyle name="Total 2 3 3 5 2 2 2" xfId="34683"/>
    <cellStyle name="Total 2 3 3 5 2 3" xfId="34684"/>
    <cellStyle name="Total 2 3 3 5 2 3 2" xfId="34685"/>
    <cellStyle name="Total 2 3 3 5 2 4" xfId="34686"/>
    <cellStyle name="Total 2 3 3 5 2 5" xfId="34687"/>
    <cellStyle name="Total 2 3 3 5 3" xfId="34688"/>
    <cellStyle name="Total 2 3 3 5 3 2" xfId="34689"/>
    <cellStyle name="Total 2 3 3 5 4" xfId="34690"/>
    <cellStyle name="Total 2 3 3 5 4 2" xfId="34691"/>
    <cellStyle name="Total 2 3 3 5 5" xfId="34692"/>
    <cellStyle name="Total 2 3 3 5 6" xfId="34693"/>
    <cellStyle name="Total 2 3 3 6" xfId="34694"/>
    <cellStyle name="Total 2 3 3 6 2" xfId="34695"/>
    <cellStyle name="Total 2 3 3 6 2 2" xfId="34696"/>
    <cellStyle name="Total 2 3 3 6 2 2 2" xfId="34697"/>
    <cellStyle name="Total 2 3 3 6 2 3" xfId="34698"/>
    <cellStyle name="Total 2 3 3 6 2 3 2" xfId="34699"/>
    <cellStyle name="Total 2 3 3 6 2 4" xfId="34700"/>
    <cellStyle name="Total 2 3 3 6 2 5" xfId="34701"/>
    <cellStyle name="Total 2 3 3 6 3" xfId="34702"/>
    <cellStyle name="Total 2 3 3 6 3 2" xfId="34703"/>
    <cellStyle name="Total 2 3 3 6 4" xfId="34704"/>
    <cellStyle name="Total 2 3 3 6 4 2" xfId="34705"/>
    <cellStyle name="Total 2 3 3 6 5" xfId="34706"/>
    <cellStyle name="Total 2 3 3 6 6" xfId="34707"/>
    <cellStyle name="Total 2 3 3 7" xfId="34708"/>
    <cellStyle name="Total 2 3 3 7 2" xfId="34709"/>
    <cellStyle name="Total 2 3 3 7 2 2" xfId="34710"/>
    <cellStyle name="Total 2 3 3 7 3" xfId="34711"/>
    <cellStyle name="Total 2 3 3 7 3 2" xfId="34712"/>
    <cellStyle name="Total 2 3 3 7 4" xfId="34713"/>
    <cellStyle name="Total 2 3 3 7 5" xfId="34714"/>
    <cellStyle name="Total 2 3 3 8" xfId="34715"/>
    <cellStyle name="Total 2 3 3 8 2" xfId="34716"/>
    <cellStyle name="Total 2 3 3 9" xfId="34717"/>
    <cellStyle name="Total 2 3 3 9 2" xfId="34718"/>
    <cellStyle name="Total 2 3 4" xfId="34719"/>
    <cellStyle name="Total 2 3 4 10" xfId="34720"/>
    <cellStyle name="Total 2 3 4 11" xfId="34721"/>
    <cellStyle name="Total 2 3 4 2" xfId="34722"/>
    <cellStyle name="Total 2 3 4 2 2" xfId="34723"/>
    <cellStyle name="Total 2 3 4 2 2 2" xfId="34724"/>
    <cellStyle name="Total 2 3 4 2 2 2 2" xfId="34725"/>
    <cellStyle name="Total 2 3 4 2 2 2 2 2" xfId="34726"/>
    <cellStyle name="Total 2 3 4 2 2 2 3" xfId="34727"/>
    <cellStyle name="Total 2 3 4 2 2 2 3 2" xfId="34728"/>
    <cellStyle name="Total 2 3 4 2 2 2 4" xfId="34729"/>
    <cellStyle name="Total 2 3 4 2 2 2 5" xfId="34730"/>
    <cellStyle name="Total 2 3 4 2 2 3" xfId="34731"/>
    <cellStyle name="Total 2 3 4 2 2 3 2" xfId="34732"/>
    <cellStyle name="Total 2 3 4 2 2 4" xfId="34733"/>
    <cellStyle name="Total 2 3 4 2 2 4 2" xfId="34734"/>
    <cellStyle name="Total 2 3 4 2 2 5" xfId="34735"/>
    <cellStyle name="Total 2 3 4 2 2 6" xfId="34736"/>
    <cellStyle name="Total 2 3 4 2 3" xfId="34737"/>
    <cellStyle name="Total 2 3 4 2 3 2" xfId="34738"/>
    <cellStyle name="Total 2 3 4 2 3 2 2" xfId="34739"/>
    <cellStyle name="Total 2 3 4 2 3 2 2 2" xfId="34740"/>
    <cellStyle name="Total 2 3 4 2 3 2 3" xfId="34741"/>
    <cellStyle name="Total 2 3 4 2 3 2 3 2" xfId="34742"/>
    <cellStyle name="Total 2 3 4 2 3 2 4" xfId="34743"/>
    <cellStyle name="Total 2 3 4 2 3 2 5" xfId="34744"/>
    <cellStyle name="Total 2 3 4 2 3 3" xfId="34745"/>
    <cellStyle name="Total 2 3 4 2 3 3 2" xfId="34746"/>
    <cellStyle name="Total 2 3 4 2 3 4" xfId="34747"/>
    <cellStyle name="Total 2 3 4 2 3 4 2" xfId="34748"/>
    <cellStyle name="Total 2 3 4 2 3 5" xfId="34749"/>
    <cellStyle name="Total 2 3 4 2 3 6" xfId="34750"/>
    <cellStyle name="Total 2 3 4 2 4" xfId="34751"/>
    <cellStyle name="Total 2 3 4 2 4 2" xfId="34752"/>
    <cellStyle name="Total 2 3 4 2 4 2 2" xfId="34753"/>
    <cellStyle name="Total 2 3 4 2 4 2 2 2" xfId="34754"/>
    <cellStyle name="Total 2 3 4 2 4 2 3" xfId="34755"/>
    <cellStyle name="Total 2 3 4 2 4 2 3 2" xfId="34756"/>
    <cellStyle name="Total 2 3 4 2 4 2 4" xfId="34757"/>
    <cellStyle name="Total 2 3 4 2 4 2 5" xfId="34758"/>
    <cellStyle name="Total 2 3 4 2 4 3" xfId="34759"/>
    <cellStyle name="Total 2 3 4 2 4 3 2" xfId="34760"/>
    <cellStyle name="Total 2 3 4 2 4 4" xfId="34761"/>
    <cellStyle name="Total 2 3 4 2 4 4 2" xfId="34762"/>
    <cellStyle name="Total 2 3 4 2 4 5" xfId="34763"/>
    <cellStyle name="Total 2 3 4 2 4 6" xfId="34764"/>
    <cellStyle name="Total 2 3 4 2 5" xfId="34765"/>
    <cellStyle name="Total 2 3 4 2 5 2" xfId="34766"/>
    <cellStyle name="Total 2 3 4 2 5 2 2" xfId="34767"/>
    <cellStyle name="Total 2 3 4 2 5 3" xfId="34768"/>
    <cellStyle name="Total 2 3 4 2 5 3 2" xfId="34769"/>
    <cellStyle name="Total 2 3 4 2 5 4" xfId="34770"/>
    <cellStyle name="Total 2 3 4 2 5 5" xfId="34771"/>
    <cellStyle name="Total 2 3 4 2 6" xfId="34772"/>
    <cellStyle name="Total 2 3 4 2 6 2" xfId="34773"/>
    <cellStyle name="Total 2 3 4 2 7" xfId="34774"/>
    <cellStyle name="Total 2 3 4 2 7 2" xfId="34775"/>
    <cellStyle name="Total 2 3 4 2 8" xfId="34776"/>
    <cellStyle name="Total 2 3 4 2 9" xfId="34777"/>
    <cellStyle name="Total 2 3 4 3" xfId="34778"/>
    <cellStyle name="Total 2 3 4 3 2" xfId="34779"/>
    <cellStyle name="Total 2 3 4 3 2 2" xfId="34780"/>
    <cellStyle name="Total 2 3 4 3 2 2 2" xfId="34781"/>
    <cellStyle name="Total 2 3 4 3 2 3" xfId="34782"/>
    <cellStyle name="Total 2 3 4 3 2 3 2" xfId="34783"/>
    <cellStyle name="Total 2 3 4 3 2 4" xfId="34784"/>
    <cellStyle name="Total 2 3 4 3 2 5" xfId="34785"/>
    <cellStyle name="Total 2 3 4 3 3" xfId="34786"/>
    <cellStyle name="Total 2 3 4 3 3 2" xfId="34787"/>
    <cellStyle name="Total 2 3 4 3 4" xfId="34788"/>
    <cellStyle name="Total 2 3 4 3 4 2" xfId="34789"/>
    <cellStyle name="Total 2 3 4 3 5" xfId="34790"/>
    <cellStyle name="Total 2 3 4 3 6" xfId="34791"/>
    <cellStyle name="Total 2 3 4 4" xfId="34792"/>
    <cellStyle name="Total 2 3 4 4 2" xfId="34793"/>
    <cellStyle name="Total 2 3 4 4 2 2" xfId="34794"/>
    <cellStyle name="Total 2 3 4 4 2 2 2" xfId="34795"/>
    <cellStyle name="Total 2 3 4 4 2 3" xfId="34796"/>
    <cellStyle name="Total 2 3 4 4 2 3 2" xfId="34797"/>
    <cellStyle name="Total 2 3 4 4 2 4" xfId="34798"/>
    <cellStyle name="Total 2 3 4 4 2 5" xfId="34799"/>
    <cellStyle name="Total 2 3 4 4 3" xfId="34800"/>
    <cellStyle name="Total 2 3 4 4 3 2" xfId="34801"/>
    <cellStyle name="Total 2 3 4 4 4" xfId="34802"/>
    <cellStyle name="Total 2 3 4 4 4 2" xfId="34803"/>
    <cellStyle name="Total 2 3 4 4 5" xfId="34804"/>
    <cellStyle name="Total 2 3 4 4 6" xfId="34805"/>
    <cellStyle name="Total 2 3 4 5" xfId="34806"/>
    <cellStyle name="Total 2 3 4 5 2" xfId="34807"/>
    <cellStyle name="Total 2 3 4 5 2 2" xfId="34808"/>
    <cellStyle name="Total 2 3 4 5 2 2 2" xfId="34809"/>
    <cellStyle name="Total 2 3 4 5 2 3" xfId="34810"/>
    <cellStyle name="Total 2 3 4 5 2 3 2" xfId="34811"/>
    <cellStyle name="Total 2 3 4 5 2 4" xfId="34812"/>
    <cellStyle name="Total 2 3 4 5 2 5" xfId="34813"/>
    <cellStyle name="Total 2 3 4 5 3" xfId="34814"/>
    <cellStyle name="Total 2 3 4 5 3 2" xfId="34815"/>
    <cellStyle name="Total 2 3 4 5 4" xfId="34816"/>
    <cellStyle name="Total 2 3 4 5 4 2" xfId="34817"/>
    <cellStyle name="Total 2 3 4 5 5" xfId="34818"/>
    <cellStyle name="Total 2 3 4 5 6" xfId="34819"/>
    <cellStyle name="Total 2 3 4 6" xfId="34820"/>
    <cellStyle name="Total 2 3 4 6 2" xfId="34821"/>
    <cellStyle name="Total 2 3 4 6 2 2" xfId="34822"/>
    <cellStyle name="Total 2 3 4 6 2 2 2" xfId="34823"/>
    <cellStyle name="Total 2 3 4 6 2 3" xfId="34824"/>
    <cellStyle name="Total 2 3 4 6 2 3 2" xfId="34825"/>
    <cellStyle name="Total 2 3 4 6 2 4" xfId="34826"/>
    <cellStyle name="Total 2 3 4 6 2 5" xfId="34827"/>
    <cellStyle name="Total 2 3 4 6 3" xfId="34828"/>
    <cellStyle name="Total 2 3 4 6 3 2" xfId="34829"/>
    <cellStyle name="Total 2 3 4 6 4" xfId="34830"/>
    <cellStyle name="Total 2 3 4 6 4 2" xfId="34831"/>
    <cellStyle name="Total 2 3 4 6 5" xfId="34832"/>
    <cellStyle name="Total 2 3 4 6 6" xfId="34833"/>
    <cellStyle name="Total 2 3 4 7" xfId="34834"/>
    <cellStyle name="Total 2 3 4 7 2" xfId="34835"/>
    <cellStyle name="Total 2 3 4 7 2 2" xfId="34836"/>
    <cellStyle name="Total 2 3 4 7 3" xfId="34837"/>
    <cellStyle name="Total 2 3 4 7 3 2" xfId="34838"/>
    <cellStyle name="Total 2 3 4 7 4" xfId="34839"/>
    <cellStyle name="Total 2 3 4 7 5" xfId="34840"/>
    <cellStyle name="Total 2 3 4 8" xfId="34841"/>
    <cellStyle name="Total 2 3 4 8 2" xfId="34842"/>
    <cellStyle name="Total 2 3 4 9" xfId="34843"/>
    <cellStyle name="Total 2 3 4 9 2" xfId="34844"/>
    <cellStyle name="Total 2 3 5" xfId="34845"/>
    <cellStyle name="Total 2 3 5 2" xfId="34846"/>
    <cellStyle name="Total 2 3 5 2 2" xfId="34847"/>
    <cellStyle name="Total 2 3 5 2 2 2" xfId="34848"/>
    <cellStyle name="Total 2 3 5 2 3" xfId="34849"/>
    <cellStyle name="Total 2 3 5 2 3 2" xfId="34850"/>
    <cellStyle name="Total 2 3 5 2 4" xfId="34851"/>
    <cellStyle name="Total 2 3 5 2 5" xfId="34852"/>
    <cellStyle name="Total 2 3 5 3" xfId="34853"/>
    <cellStyle name="Total 2 3 5 3 2" xfId="34854"/>
    <cellStyle name="Total 2 3 5 4" xfId="34855"/>
    <cellStyle name="Total 2 3 5 4 2" xfId="34856"/>
    <cellStyle name="Total 2 3 5 5" xfId="34857"/>
    <cellStyle name="Total 2 3 5 6" xfId="34858"/>
    <cellStyle name="Total 2 3 6" xfId="34859"/>
    <cellStyle name="Total 2 3 6 2" xfId="34860"/>
    <cellStyle name="Total 2 3 6 2 2" xfId="34861"/>
    <cellStyle name="Total 2 3 6 2 2 2" xfId="34862"/>
    <cellStyle name="Total 2 3 6 2 3" xfId="34863"/>
    <cellStyle name="Total 2 3 6 2 3 2" xfId="34864"/>
    <cellStyle name="Total 2 3 6 2 4" xfId="34865"/>
    <cellStyle name="Total 2 3 6 2 5" xfId="34866"/>
    <cellStyle name="Total 2 3 6 3" xfId="34867"/>
    <cellStyle name="Total 2 3 6 3 2" xfId="34868"/>
    <cellStyle name="Total 2 3 6 4" xfId="34869"/>
    <cellStyle name="Total 2 3 6 4 2" xfId="34870"/>
    <cellStyle name="Total 2 3 6 5" xfId="34871"/>
    <cellStyle name="Total 2 3 6 6" xfId="34872"/>
    <cellStyle name="Total 2 3 7" xfId="34873"/>
    <cellStyle name="Total 2 3 7 2" xfId="34874"/>
    <cellStyle name="Total 2 3 7 2 2" xfId="34875"/>
    <cellStyle name="Total 2 3 7 2 2 2" xfId="34876"/>
    <cellStyle name="Total 2 3 7 2 3" xfId="34877"/>
    <cellStyle name="Total 2 3 7 2 3 2" xfId="34878"/>
    <cellStyle name="Total 2 3 7 2 4" xfId="34879"/>
    <cellStyle name="Total 2 3 7 2 5" xfId="34880"/>
    <cellStyle name="Total 2 3 7 3" xfId="34881"/>
    <cellStyle name="Total 2 3 7 3 2" xfId="34882"/>
    <cellStyle name="Total 2 3 7 4" xfId="34883"/>
    <cellStyle name="Total 2 3 7 4 2" xfId="34884"/>
    <cellStyle name="Total 2 3 7 5" xfId="34885"/>
    <cellStyle name="Total 2 3 7 6" xfId="34886"/>
    <cellStyle name="Total 2 3 8" xfId="34887"/>
    <cellStyle name="Total 2 3 8 2" xfId="34888"/>
    <cellStyle name="Total 2 3 8 2 2" xfId="34889"/>
    <cellStyle name="Total 2 3 8 3" xfId="34890"/>
    <cellStyle name="Total 2 3 8 3 2" xfId="34891"/>
    <cellStyle name="Total 2 3 8 4" xfId="34892"/>
    <cellStyle name="Total 2 3 8 5" xfId="34893"/>
    <cellStyle name="Total 2 3 9" xfId="34894"/>
    <cellStyle name="Total 2 3 9 2" xfId="34895"/>
    <cellStyle name="Total 2 3 9 2 2" xfId="34896"/>
    <cellStyle name="Total 2 3 9 3" xfId="34897"/>
    <cellStyle name="Total 2 3 9 3 2" xfId="34898"/>
    <cellStyle name="Total 2 3 9 4" xfId="34899"/>
    <cellStyle name="Total 2 3 9 5" xfId="34900"/>
    <cellStyle name="Total 2 4" xfId="34901"/>
    <cellStyle name="Total 2 4 10" xfId="34902"/>
    <cellStyle name="Total 2 4 10 2" xfId="34903"/>
    <cellStyle name="Total 2 4 11" xfId="34904"/>
    <cellStyle name="Total 2 4 2" xfId="34905"/>
    <cellStyle name="Total 2 4 2 10" xfId="34906"/>
    <cellStyle name="Total 2 4 2 2" xfId="34907"/>
    <cellStyle name="Total 2 4 2 2 2" xfId="34908"/>
    <cellStyle name="Total 2 4 2 2 2 2" xfId="34909"/>
    <cellStyle name="Total 2 4 2 2 2 2 2" xfId="34910"/>
    <cellStyle name="Total 2 4 2 2 2 2 2 2" xfId="34911"/>
    <cellStyle name="Total 2 4 2 2 2 2 3" xfId="34912"/>
    <cellStyle name="Total 2 4 2 2 2 2 3 2" xfId="34913"/>
    <cellStyle name="Total 2 4 2 2 2 2 4" xfId="34914"/>
    <cellStyle name="Total 2 4 2 2 2 2 5" xfId="34915"/>
    <cellStyle name="Total 2 4 2 2 2 3" xfId="34916"/>
    <cellStyle name="Total 2 4 2 2 2 3 2" xfId="34917"/>
    <cellStyle name="Total 2 4 2 2 2 4" xfId="34918"/>
    <cellStyle name="Total 2 4 2 2 2 4 2" xfId="34919"/>
    <cellStyle name="Total 2 4 2 2 2 5" xfId="34920"/>
    <cellStyle name="Total 2 4 2 2 2 6" xfId="34921"/>
    <cellStyle name="Total 2 4 2 2 3" xfId="34922"/>
    <cellStyle name="Total 2 4 2 2 3 2" xfId="34923"/>
    <cellStyle name="Total 2 4 2 2 3 2 2" xfId="34924"/>
    <cellStyle name="Total 2 4 2 2 3 2 2 2" xfId="34925"/>
    <cellStyle name="Total 2 4 2 2 3 2 3" xfId="34926"/>
    <cellStyle name="Total 2 4 2 2 3 2 3 2" xfId="34927"/>
    <cellStyle name="Total 2 4 2 2 3 2 4" xfId="34928"/>
    <cellStyle name="Total 2 4 2 2 3 2 5" xfId="34929"/>
    <cellStyle name="Total 2 4 2 2 3 3" xfId="34930"/>
    <cellStyle name="Total 2 4 2 2 3 3 2" xfId="34931"/>
    <cellStyle name="Total 2 4 2 2 3 4" xfId="34932"/>
    <cellStyle name="Total 2 4 2 2 3 4 2" xfId="34933"/>
    <cellStyle name="Total 2 4 2 2 3 5" xfId="34934"/>
    <cellStyle name="Total 2 4 2 2 3 6" xfId="34935"/>
    <cellStyle name="Total 2 4 2 2 4" xfId="34936"/>
    <cellStyle name="Total 2 4 2 2 4 2" xfId="34937"/>
    <cellStyle name="Total 2 4 2 2 4 2 2" xfId="34938"/>
    <cellStyle name="Total 2 4 2 2 4 2 2 2" xfId="34939"/>
    <cellStyle name="Total 2 4 2 2 4 2 3" xfId="34940"/>
    <cellStyle name="Total 2 4 2 2 4 2 3 2" xfId="34941"/>
    <cellStyle name="Total 2 4 2 2 4 2 4" xfId="34942"/>
    <cellStyle name="Total 2 4 2 2 4 2 5" xfId="34943"/>
    <cellStyle name="Total 2 4 2 2 4 3" xfId="34944"/>
    <cellStyle name="Total 2 4 2 2 4 3 2" xfId="34945"/>
    <cellStyle name="Total 2 4 2 2 4 4" xfId="34946"/>
    <cellStyle name="Total 2 4 2 2 4 4 2" xfId="34947"/>
    <cellStyle name="Total 2 4 2 2 4 5" xfId="34948"/>
    <cellStyle name="Total 2 4 2 2 4 6" xfId="34949"/>
    <cellStyle name="Total 2 4 2 2 5" xfId="34950"/>
    <cellStyle name="Total 2 4 2 2 5 2" xfId="34951"/>
    <cellStyle name="Total 2 4 2 2 5 2 2" xfId="34952"/>
    <cellStyle name="Total 2 4 2 2 5 3" xfId="34953"/>
    <cellStyle name="Total 2 4 2 2 5 3 2" xfId="34954"/>
    <cellStyle name="Total 2 4 2 2 5 4" xfId="34955"/>
    <cellStyle name="Total 2 4 2 2 5 5" xfId="34956"/>
    <cellStyle name="Total 2 4 2 2 6" xfId="34957"/>
    <cellStyle name="Total 2 4 2 2 6 2" xfId="34958"/>
    <cellStyle name="Total 2 4 2 2 7" xfId="34959"/>
    <cellStyle name="Total 2 4 2 2 7 2" xfId="34960"/>
    <cellStyle name="Total 2 4 2 2 8" xfId="34961"/>
    <cellStyle name="Total 2 4 2 2 9" xfId="34962"/>
    <cellStyle name="Total 2 4 2 3" xfId="34963"/>
    <cellStyle name="Total 2 4 2 3 2" xfId="34964"/>
    <cellStyle name="Total 2 4 2 3 2 2" xfId="34965"/>
    <cellStyle name="Total 2 4 2 3 2 2 2" xfId="34966"/>
    <cellStyle name="Total 2 4 2 3 2 2 2 2" xfId="34967"/>
    <cellStyle name="Total 2 4 2 3 2 2 3" xfId="34968"/>
    <cellStyle name="Total 2 4 2 3 2 2 3 2" xfId="34969"/>
    <cellStyle name="Total 2 4 2 3 2 2 4" xfId="34970"/>
    <cellStyle name="Total 2 4 2 3 2 2 5" xfId="34971"/>
    <cellStyle name="Total 2 4 2 3 2 3" xfId="34972"/>
    <cellStyle name="Total 2 4 2 3 2 3 2" xfId="34973"/>
    <cellStyle name="Total 2 4 2 3 2 4" xfId="34974"/>
    <cellStyle name="Total 2 4 2 3 2 4 2" xfId="34975"/>
    <cellStyle name="Total 2 4 2 3 2 5" xfId="34976"/>
    <cellStyle name="Total 2 4 2 3 2 6" xfId="34977"/>
    <cellStyle name="Total 2 4 2 3 3" xfId="34978"/>
    <cellStyle name="Total 2 4 2 3 3 2" xfId="34979"/>
    <cellStyle name="Total 2 4 2 3 3 2 2" xfId="34980"/>
    <cellStyle name="Total 2 4 2 3 3 2 2 2" xfId="34981"/>
    <cellStyle name="Total 2 4 2 3 3 2 3" xfId="34982"/>
    <cellStyle name="Total 2 4 2 3 3 2 3 2" xfId="34983"/>
    <cellStyle name="Total 2 4 2 3 3 2 4" xfId="34984"/>
    <cellStyle name="Total 2 4 2 3 3 2 5" xfId="34985"/>
    <cellStyle name="Total 2 4 2 3 3 3" xfId="34986"/>
    <cellStyle name="Total 2 4 2 3 3 3 2" xfId="34987"/>
    <cellStyle name="Total 2 4 2 3 3 4" xfId="34988"/>
    <cellStyle name="Total 2 4 2 3 3 4 2" xfId="34989"/>
    <cellStyle name="Total 2 4 2 3 3 5" xfId="34990"/>
    <cellStyle name="Total 2 4 2 3 3 6" xfId="34991"/>
    <cellStyle name="Total 2 4 2 3 4" xfId="34992"/>
    <cellStyle name="Total 2 4 2 3 4 2" xfId="34993"/>
    <cellStyle name="Total 2 4 2 3 4 2 2" xfId="34994"/>
    <cellStyle name="Total 2 4 2 3 4 3" xfId="34995"/>
    <cellStyle name="Total 2 4 2 3 4 3 2" xfId="34996"/>
    <cellStyle name="Total 2 4 2 3 4 4" xfId="34997"/>
    <cellStyle name="Total 2 4 2 3 4 5" xfId="34998"/>
    <cellStyle name="Total 2 4 2 3 5" xfId="34999"/>
    <cellStyle name="Total 2 4 2 3 5 2" xfId="35000"/>
    <cellStyle name="Total 2 4 2 3 6" xfId="35001"/>
    <cellStyle name="Total 2 4 2 3 6 2" xfId="35002"/>
    <cellStyle name="Total 2 4 2 3 7" xfId="35003"/>
    <cellStyle name="Total 2 4 2 3 8" xfId="35004"/>
    <cellStyle name="Total 2 4 2 4" xfId="35005"/>
    <cellStyle name="Total 2 4 2 4 2" xfId="35006"/>
    <cellStyle name="Total 2 4 2 4 2 2" xfId="35007"/>
    <cellStyle name="Total 2 4 2 4 2 2 2" xfId="35008"/>
    <cellStyle name="Total 2 4 2 4 2 3" xfId="35009"/>
    <cellStyle name="Total 2 4 2 4 2 3 2" xfId="35010"/>
    <cellStyle name="Total 2 4 2 4 2 4" xfId="35011"/>
    <cellStyle name="Total 2 4 2 4 2 5" xfId="35012"/>
    <cellStyle name="Total 2 4 2 4 3" xfId="35013"/>
    <cellStyle name="Total 2 4 2 4 3 2" xfId="35014"/>
    <cellStyle name="Total 2 4 2 4 4" xfId="35015"/>
    <cellStyle name="Total 2 4 2 4 4 2" xfId="35016"/>
    <cellStyle name="Total 2 4 2 4 5" xfId="35017"/>
    <cellStyle name="Total 2 4 2 4 6" xfId="35018"/>
    <cellStyle name="Total 2 4 2 5" xfId="35019"/>
    <cellStyle name="Total 2 4 2 5 2" xfId="35020"/>
    <cellStyle name="Total 2 4 2 5 2 2" xfId="35021"/>
    <cellStyle name="Total 2 4 2 5 2 2 2" xfId="35022"/>
    <cellStyle name="Total 2 4 2 5 2 3" xfId="35023"/>
    <cellStyle name="Total 2 4 2 5 2 3 2" xfId="35024"/>
    <cellStyle name="Total 2 4 2 5 2 4" xfId="35025"/>
    <cellStyle name="Total 2 4 2 5 2 5" xfId="35026"/>
    <cellStyle name="Total 2 4 2 5 3" xfId="35027"/>
    <cellStyle name="Total 2 4 2 5 3 2" xfId="35028"/>
    <cellStyle name="Total 2 4 2 5 4" xfId="35029"/>
    <cellStyle name="Total 2 4 2 5 4 2" xfId="35030"/>
    <cellStyle name="Total 2 4 2 5 5" xfId="35031"/>
    <cellStyle name="Total 2 4 2 5 6" xfId="35032"/>
    <cellStyle name="Total 2 4 2 6" xfId="35033"/>
    <cellStyle name="Total 2 4 2 6 2" xfId="35034"/>
    <cellStyle name="Total 2 4 2 6 2 2" xfId="35035"/>
    <cellStyle name="Total 2 4 2 6 2 2 2" xfId="35036"/>
    <cellStyle name="Total 2 4 2 6 2 3" xfId="35037"/>
    <cellStyle name="Total 2 4 2 6 2 3 2" xfId="35038"/>
    <cellStyle name="Total 2 4 2 6 2 4" xfId="35039"/>
    <cellStyle name="Total 2 4 2 6 2 5" xfId="35040"/>
    <cellStyle name="Total 2 4 2 6 3" xfId="35041"/>
    <cellStyle name="Total 2 4 2 6 3 2" xfId="35042"/>
    <cellStyle name="Total 2 4 2 6 4" xfId="35043"/>
    <cellStyle name="Total 2 4 2 6 4 2" xfId="35044"/>
    <cellStyle name="Total 2 4 2 6 5" xfId="35045"/>
    <cellStyle name="Total 2 4 2 6 6" xfId="35046"/>
    <cellStyle name="Total 2 4 2 7" xfId="35047"/>
    <cellStyle name="Total 2 4 2 7 2" xfId="35048"/>
    <cellStyle name="Total 2 4 2 7 2 2" xfId="35049"/>
    <cellStyle name="Total 2 4 2 7 3" xfId="35050"/>
    <cellStyle name="Total 2 4 2 7 3 2" xfId="35051"/>
    <cellStyle name="Total 2 4 2 7 4" xfId="35052"/>
    <cellStyle name="Total 2 4 2 7 5" xfId="35053"/>
    <cellStyle name="Total 2 4 2 8" xfId="35054"/>
    <cellStyle name="Total 2 4 2 8 2" xfId="35055"/>
    <cellStyle name="Total 2 4 2 9" xfId="35056"/>
    <cellStyle name="Total 2 4 2 9 2" xfId="35057"/>
    <cellStyle name="Total 2 4 3" xfId="35058"/>
    <cellStyle name="Total 2 4 3 2" xfId="35059"/>
    <cellStyle name="Total 2 4 3 2 2" xfId="35060"/>
    <cellStyle name="Total 2 4 3 2 2 2" xfId="35061"/>
    <cellStyle name="Total 2 4 3 2 2 2 2" xfId="35062"/>
    <cellStyle name="Total 2 4 3 2 2 3" xfId="35063"/>
    <cellStyle name="Total 2 4 3 2 2 3 2" xfId="35064"/>
    <cellStyle name="Total 2 4 3 2 2 4" xfId="35065"/>
    <cellStyle name="Total 2 4 3 2 2 5" xfId="35066"/>
    <cellStyle name="Total 2 4 3 2 3" xfId="35067"/>
    <cellStyle name="Total 2 4 3 2 3 2" xfId="35068"/>
    <cellStyle name="Total 2 4 3 2 4" xfId="35069"/>
    <cellStyle name="Total 2 4 3 2 4 2" xfId="35070"/>
    <cellStyle name="Total 2 4 3 2 5" xfId="35071"/>
    <cellStyle name="Total 2 4 3 2 6" xfId="35072"/>
    <cellStyle name="Total 2 4 3 3" xfId="35073"/>
    <cellStyle name="Total 2 4 3 3 2" xfId="35074"/>
    <cellStyle name="Total 2 4 3 3 2 2" xfId="35075"/>
    <cellStyle name="Total 2 4 3 3 2 2 2" xfId="35076"/>
    <cellStyle name="Total 2 4 3 3 2 3" xfId="35077"/>
    <cellStyle name="Total 2 4 3 3 2 3 2" xfId="35078"/>
    <cellStyle name="Total 2 4 3 3 2 4" xfId="35079"/>
    <cellStyle name="Total 2 4 3 3 2 5" xfId="35080"/>
    <cellStyle name="Total 2 4 3 3 3" xfId="35081"/>
    <cellStyle name="Total 2 4 3 3 3 2" xfId="35082"/>
    <cellStyle name="Total 2 4 3 3 4" xfId="35083"/>
    <cellStyle name="Total 2 4 3 3 4 2" xfId="35084"/>
    <cellStyle name="Total 2 4 3 3 5" xfId="35085"/>
    <cellStyle name="Total 2 4 3 3 6" xfId="35086"/>
    <cellStyle name="Total 2 4 3 4" xfId="35087"/>
    <cellStyle name="Total 2 4 3 4 2" xfId="35088"/>
    <cellStyle name="Total 2 4 3 4 2 2" xfId="35089"/>
    <cellStyle name="Total 2 4 3 4 2 2 2" xfId="35090"/>
    <cellStyle name="Total 2 4 3 4 2 3" xfId="35091"/>
    <cellStyle name="Total 2 4 3 4 2 3 2" xfId="35092"/>
    <cellStyle name="Total 2 4 3 4 2 4" xfId="35093"/>
    <cellStyle name="Total 2 4 3 4 2 5" xfId="35094"/>
    <cellStyle name="Total 2 4 3 4 3" xfId="35095"/>
    <cellStyle name="Total 2 4 3 4 3 2" xfId="35096"/>
    <cellStyle name="Total 2 4 3 4 4" xfId="35097"/>
    <cellStyle name="Total 2 4 3 4 4 2" xfId="35098"/>
    <cellStyle name="Total 2 4 3 4 5" xfId="35099"/>
    <cellStyle name="Total 2 4 3 4 6" xfId="35100"/>
    <cellStyle name="Total 2 4 3 5" xfId="35101"/>
    <cellStyle name="Total 2 4 3 5 2" xfId="35102"/>
    <cellStyle name="Total 2 4 3 5 2 2" xfId="35103"/>
    <cellStyle name="Total 2 4 3 5 3" xfId="35104"/>
    <cellStyle name="Total 2 4 3 5 3 2" xfId="35105"/>
    <cellStyle name="Total 2 4 3 5 4" xfId="35106"/>
    <cellStyle name="Total 2 4 3 5 5" xfId="35107"/>
    <cellStyle name="Total 2 4 3 6" xfId="35108"/>
    <cellStyle name="Total 2 4 3 6 2" xfId="35109"/>
    <cellStyle name="Total 2 4 3 7" xfId="35110"/>
    <cellStyle name="Total 2 4 3 7 2" xfId="35111"/>
    <cellStyle name="Total 2 4 3 8" xfId="35112"/>
    <cellStyle name="Total 2 4 3 9" xfId="35113"/>
    <cellStyle name="Total 2 4 4" xfId="35114"/>
    <cellStyle name="Total 2 4 4 2" xfId="35115"/>
    <cellStyle name="Total 2 4 4 2 2" xfId="35116"/>
    <cellStyle name="Total 2 4 4 2 2 2" xfId="35117"/>
    <cellStyle name="Total 2 4 4 2 2 2 2" xfId="35118"/>
    <cellStyle name="Total 2 4 4 2 2 3" xfId="35119"/>
    <cellStyle name="Total 2 4 4 2 2 3 2" xfId="35120"/>
    <cellStyle name="Total 2 4 4 2 2 4" xfId="35121"/>
    <cellStyle name="Total 2 4 4 2 2 5" xfId="35122"/>
    <cellStyle name="Total 2 4 4 2 3" xfId="35123"/>
    <cellStyle name="Total 2 4 4 2 3 2" xfId="35124"/>
    <cellStyle name="Total 2 4 4 2 4" xfId="35125"/>
    <cellStyle name="Total 2 4 4 2 4 2" xfId="35126"/>
    <cellStyle name="Total 2 4 4 2 5" xfId="35127"/>
    <cellStyle name="Total 2 4 4 2 6" xfId="35128"/>
    <cellStyle name="Total 2 4 4 3" xfId="35129"/>
    <cellStyle name="Total 2 4 4 3 2" xfId="35130"/>
    <cellStyle name="Total 2 4 4 3 2 2" xfId="35131"/>
    <cellStyle name="Total 2 4 4 3 2 2 2" xfId="35132"/>
    <cellStyle name="Total 2 4 4 3 2 3" xfId="35133"/>
    <cellStyle name="Total 2 4 4 3 2 3 2" xfId="35134"/>
    <cellStyle name="Total 2 4 4 3 2 4" xfId="35135"/>
    <cellStyle name="Total 2 4 4 3 2 5" xfId="35136"/>
    <cellStyle name="Total 2 4 4 3 3" xfId="35137"/>
    <cellStyle name="Total 2 4 4 3 3 2" xfId="35138"/>
    <cellStyle name="Total 2 4 4 3 4" xfId="35139"/>
    <cellStyle name="Total 2 4 4 3 4 2" xfId="35140"/>
    <cellStyle name="Total 2 4 4 3 5" xfId="35141"/>
    <cellStyle name="Total 2 4 4 3 6" xfId="35142"/>
    <cellStyle name="Total 2 4 4 4" xfId="35143"/>
    <cellStyle name="Total 2 4 4 4 2" xfId="35144"/>
    <cellStyle name="Total 2 4 4 4 2 2" xfId="35145"/>
    <cellStyle name="Total 2 4 4 4 3" xfId="35146"/>
    <cellStyle name="Total 2 4 4 4 3 2" xfId="35147"/>
    <cellStyle name="Total 2 4 4 4 4" xfId="35148"/>
    <cellStyle name="Total 2 4 4 4 5" xfId="35149"/>
    <cellStyle name="Total 2 4 4 5" xfId="35150"/>
    <cellStyle name="Total 2 4 4 5 2" xfId="35151"/>
    <cellStyle name="Total 2 4 4 6" xfId="35152"/>
    <cellStyle name="Total 2 4 4 6 2" xfId="35153"/>
    <cellStyle name="Total 2 4 4 7" xfId="35154"/>
    <cellStyle name="Total 2 4 4 8" xfId="35155"/>
    <cellStyle name="Total 2 4 5" xfId="35156"/>
    <cellStyle name="Total 2 4 5 2" xfId="35157"/>
    <cellStyle name="Total 2 4 5 2 2" xfId="35158"/>
    <cellStyle name="Total 2 4 5 2 2 2" xfId="35159"/>
    <cellStyle name="Total 2 4 5 2 3" xfId="35160"/>
    <cellStyle name="Total 2 4 5 2 3 2" xfId="35161"/>
    <cellStyle name="Total 2 4 5 2 4" xfId="35162"/>
    <cellStyle name="Total 2 4 5 2 5" xfId="35163"/>
    <cellStyle name="Total 2 4 5 3" xfId="35164"/>
    <cellStyle name="Total 2 4 5 3 2" xfId="35165"/>
    <cellStyle name="Total 2 4 5 4" xfId="35166"/>
    <cellStyle name="Total 2 4 5 4 2" xfId="35167"/>
    <cellStyle name="Total 2 4 5 5" xfId="35168"/>
    <cellStyle name="Total 2 4 5 6" xfId="35169"/>
    <cellStyle name="Total 2 4 6" xfId="35170"/>
    <cellStyle name="Total 2 4 6 2" xfId="35171"/>
    <cellStyle name="Total 2 4 6 2 2" xfId="35172"/>
    <cellStyle name="Total 2 4 6 2 2 2" xfId="35173"/>
    <cellStyle name="Total 2 4 6 2 3" xfId="35174"/>
    <cellStyle name="Total 2 4 6 2 3 2" xfId="35175"/>
    <cellStyle name="Total 2 4 6 2 4" xfId="35176"/>
    <cellStyle name="Total 2 4 6 2 5" xfId="35177"/>
    <cellStyle name="Total 2 4 6 3" xfId="35178"/>
    <cellStyle name="Total 2 4 6 3 2" xfId="35179"/>
    <cellStyle name="Total 2 4 6 4" xfId="35180"/>
    <cellStyle name="Total 2 4 6 4 2" xfId="35181"/>
    <cellStyle name="Total 2 4 6 5" xfId="35182"/>
    <cellStyle name="Total 2 4 6 6" xfId="35183"/>
    <cellStyle name="Total 2 4 7" xfId="35184"/>
    <cellStyle name="Total 2 4 7 2" xfId="35185"/>
    <cellStyle name="Total 2 4 7 2 2" xfId="35186"/>
    <cellStyle name="Total 2 4 7 2 2 2" xfId="35187"/>
    <cellStyle name="Total 2 4 7 2 3" xfId="35188"/>
    <cellStyle name="Total 2 4 7 2 3 2" xfId="35189"/>
    <cellStyle name="Total 2 4 7 2 4" xfId="35190"/>
    <cellStyle name="Total 2 4 7 2 5" xfId="35191"/>
    <cellStyle name="Total 2 4 7 3" xfId="35192"/>
    <cellStyle name="Total 2 4 7 3 2" xfId="35193"/>
    <cellStyle name="Total 2 4 7 4" xfId="35194"/>
    <cellStyle name="Total 2 4 7 4 2" xfId="35195"/>
    <cellStyle name="Total 2 4 7 5" xfId="35196"/>
    <cellStyle name="Total 2 4 7 6" xfId="35197"/>
    <cellStyle name="Total 2 4 8" xfId="35198"/>
    <cellStyle name="Total 2 4 8 2" xfId="35199"/>
    <cellStyle name="Total 2 4 8 2 2" xfId="35200"/>
    <cellStyle name="Total 2 4 8 3" xfId="35201"/>
    <cellStyle name="Total 2 4 8 3 2" xfId="35202"/>
    <cellStyle name="Total 2 4 8 4" xfId="35203"/>
    <cellStyle name="Total 2 4 8 5" xfId="35204"/>
    <cellStyle name="Total 2 4 9" xfId="35205"/>
    <cellStyle name="Total 2 4 9 2" xfId="35206"/>
    <cellStyle name="Total 2 5" xfId="35207"/>
    <cellStyle name="Total 2 5 10" xfId="35208"/>
    <cellStyle name="Total 2 5 10 2" xfId="35209"/>
    <cellStyle name="Total 2 5 11" xfId="35210"/>
    <cellStyle name="Total 2 5 2" xfId="35211"/>
    <cellStyle name="Total 2 5 2 10" xfId="35212"/>
    <cellStyle name="Total 2 5 2 2" xfId="35213"/>
    <cellStyle name="Total 2 5 2 2 2" xfId="35214"/>
    <cellStyle name="Total 2 5 2 2 2 2" xfId="35215"/>
    <cellStyle name="Total 2 5 2 2 2 2 2" xfId="35216"/>
    <cellStyle name="Total 2 5 2 2 2 2 2 2" xfId="35217"/>
    <cellStyle name="Total 2 5 2 2 2 2 3" xfId="35218"/>
    <cellStyle name="Total 2 5 2 2 2 2 3 2" xfId="35219"/>
    <cellStyle name="Total 2 5 2 2 2 2 4" xfId="35220"/>
    <cellStyle name="Total 2 5 2 2 2 2 5" xfId="35221"/>
    <cellStyle name="Total 2 5 2 2 2 3" xfId="35222"/>
    <cellStyle name="Total 2 5 2 2 2 3 2" xfId="35223"/>
    <cellStyle name="Total 2 5 2 2 2 4" xfId="35224"/>
    <cellStyle name="Total 2 5 2 2 2 4 2" xfId="35225"/>
    <cellStyle name="Total 2 5 2 2 2 5" xfId="35226"/>
    <cellStyle name="Total 2 5 2 2 2 6" xfId="35227"/>
    <cellStyle name="Total 2 5 2 2 3" xfId="35228"/>
    <cellStyle name="Total 2 5 2 2 3 2" xfId="35229"/>
    <cellStyle name="Total 2 5 2 2 3 2 2" xfId="35230"/>
    <cellStyle name="Total 2 5 2 2 3 2 2 2" xfId="35231"/>
    <cellStyle name="Total 2 5 2 2 3 2 3" xfId="35232"/>
    <cellStyle name="Total 2 5 2 2 3 2 3 2" xfId="35233"/>
    <cellStyle name="Total 2 5 2 2 3 2 4" xfId="35234"/>
    <cellStyle name="Total 2 5 2 2 3 2 5" xfId="35235"/>
    <cellStyle name="Total 2 5 2 2 3 3" xfId="35236"/>
    <cellStyle name="Total 2 5 2 2 3 3 2" xfId="35237"/>
    <cellStyle name="Total 2 5 2 2 3 4" xfId="35238"/>
    <cellStyle name="Total 2 5 2 2 3 4 2" xfId="35239"/>
    <cellStyle name="Total 2 5 2 2 3 5" xfId="35240"/>
    <cellStyle name="Total 2 5 2 2 3 6" xfId="35241"/>
    <cellStyle name="Total 2 5 2 2 4" xfId="35242"/>
    <cellStyle name="Total 2 5 2 2 4 2" xfId="35243"/>
    <cellStyle name="Total 2 5 2 2 4 2 2" xfId="35244"/>
    <cellStyle name="Total 2 5 2 2 4 2 2 2" xfId="35245"/>
    <cellStyle name="Total 2 5 2 2 4 2 3" xfId="35246"/>
    <cellStyle name="Total 2 5 2 2 4 2 3 2" xfId="35247"/>
    <cellStyle name="Total 2 5 2 2 4 2 4" xfId="35248"/>
    <cellStyle name="Total 2 5 2 2 4 2 5" xfId="35249"/>
    <cellStyle name="Total 2 5 2 2 4 3" xfId="35250"/>
    <cellStyle name="Total 2 5 2 2 4 3 2" xfId="35251"/>
    <cellStyle name="Total 2 5 2 2 4 4" xfId="35252"/>
    <cellStyle name="Total 2 5 2 2 4 4 2" xfId="35253"/>
    <cellStyle name="Total 2 5 2 2 4 5" xfId="35254"/>
    <cellStyle name="Total 2 5 2 2 4 6" xfId="35255"/>
    <cellStyle name="Total 2 5 2 2 5" xfId="35256"/>
    <cellStyle name="Total 2 5 2 2 5 2" xfId="35257"/>
    <cellStyle name="Total 2 5 2 2 5 2 2" xfId="35258"/>
    <cellStyle name="Total 2 5 2 2 5 3" xfId="35259"/>
    <cellStyle name="Total 2 5 2 2 5 3 2" xfId="35260"/>
    <cellStyle name="Total 2 5 2 2 5 4" xfId="35261"/>
    <cellStyle name="Total 2 5 2 2 5 5" xfId="35262"/>
    <cellStyle name="Total 2 5 2 2 6" xfId="35263"/>
    <cellStyle name="Total 2 5 2 2 6 2" xfId="35264"/>
    <cellStyle name="Total 2 5 2 2 7" xfId="35265"/>
    <cellStyle name="Total 2 5 2 2 7 2" xfId="35266"/>
    <cellStyle name="Total 2 5 2 2 8" xfId="35267"/>
    <cellStyle name="Total 2 5 2 2 9" xfId="35268"/>
    <cellStyle name="Total 2 5 2 3" xfId="35269"/>
    <cellStyle name="Total 2 5 2 3 2" xfId="35270"/>
    <cellStyle name="Total 2 5 2 3 2 2" xfId="35271"/>
    <cellStyle name="Total 2 5 2 3 2 2 2" xfId="35272"/>
    <cellStyle name="Total 2 5 2 3 2 2 2 2" xfId="35273"/>
    <cellStyle name="Total 2 5 2 3 2 2 3" xfId="35274"/>
    <cellStyle name="Total 2 5 2 3 2 2 3 2" xfId="35275"/>
    <cellStyle name="Total 2 5 2 3 2 2 4" xfId="35276"/>
    <cellStyle name="Total 2 5 2 3 2 2 5" xfId="35277"/>
    <cellStyle name="Total 2 5 2 3 2 3" xfId="35278"/>
    <cellStyle name="Total 2 5 2 3 2 3 2" xfId="35279"/>
    <cellStyle name="Total 2 5 2 3 2 4" xfId="35280"/>
    <cellStyle name="Total 2 5 2 3 2 4 2" xfId="35281"/>
    <cellStyle name="Total 2 5 2 3 2 5" xfId="35282"/>
    <cellStyle name="Total 2 5 2 3 2 6" xfId="35283"/>
    <cellStyle name="Total 2 5 2 3 3" xfId="35284"/>
    <cellStyle name="Total 2 5 2 3 3 2" xfId="35285"/>
    <cellStyle name="Total 2 5 2 3 3 2 2" xfId="35286"/>
    <cellStyle name="Total 2 5 2 3 3 2 2 2" xfId="35287"/>
    <cellStyle name="Total 2 5 2 3 3 2 3" xfId="35288"/>
    <cellStyle name="Total 2 5 2 3 3 2 3 2" xfId="35289"/>
    <cellStyle name="Total 2 5 2 3 3 2 4" xfId="35290"/>
    <cellStyle name="Total 2 5 2 3 3 2 5" xfId="35291"/>
    <cellStyle name="Total 2 5 2 3 3 3" xfId="35292"/>
    <cellStyle name="Total 2 5 2 3 3 3 2" xfId="35293"/>
    <cellStyle name="Total 2 5 2 3 3 4" xfId="35294"/>
    <cellStyle name="Total 2 5 2 3 3 4 2" xfId="35295"/>
    <cellStyle name="Total 2 5 2 3 3 5" xfId="35296"/>
    <cellStyle name="Total 2 5 2 3 3 6" xfId="35297"/>
    <cellStyle name="Total 2 5 2 3 4" xfId="35298"/>
    <cellStyle name="Total 2 5 2 3 4 2" xfId="35299"/>
    <cellStyle name="Total 2 5 2 3 4 2 2" xfId="35300"/>
    <cellStyle name="Total 2 5 2 3 4 3" xfId="35301"/>
    <cellStyle name="Total 2 5 2 3 4 3 2" xfId="35302"/>
    <cellStyle name="Total 2 5 2 3 4 4" xfId="35303"/>
    <cellStyle name="Total 2 5 2 3 4 5" xfId="35304"/>
    <cellStyle name="Total 2 5 2 3 5" xfId="35305"/>
    <cellStyle name="Total 2 5 2 3 5 2" xfId="35306"/>
    <cellStyle name="Total 2 5 2 3 6" xfId="35307"/>
    <cellStyle name="Total 2 5 2 3 6 2" xfId="35308"/>
    <cellStyle name="Total 2 5 2 3 7" xfId="35309"/>
    <cellStyle name="Total 2 5 2 3 8" xfId="35310"/>
    <cellStyle name="Total 2 5 2 4" xfId="35311"/>
    <cellStyle name="Total 2 5 2 4 2" xfId="35312"/>
    <cellStyle name="Total 2 5 2 4 2 2" xfId="35313"/>
    <cellStyle name="Total 2 5 2 4 2 2 2" xfId="35314"/>
    <cellStyle name="Total 2 5 2 4 2 3" xfId="35315"/>
    <cellStyle name="Total 2 5 2 4 2 3 2" xfId="35316"/>
    <cellStyle name="Total 2 5 2 4 2 4" xfId="35317"/>
    <cellStyle name="Total 2 5 2 4 2 5" xfId="35318"/>
    <cellStyle name="Total 2 5 2 4 3" xfId="35319"/>
    <cellStyle name="Total 2 5 2 4 3 2" xfId="35320"/>
    <cellStyle name="Total 2 5 2 4 4" xfId="35321"/>
    <cellStyle name="Total 2 5 2 4 4 2" xfId="35322"/>
    <cellStyle name="Total 2 5 2 4 5" xfId="35323"/>
    <cellStyle name="Total 2 5 2 4 6" xfId="35324"/>
    <cellStyle name="Total 2 5 2 5" xfId="35325"/>
    <cellStyle name="Total 2 5 2 5 2" xfId="35326"/>
    <cellStyle name="Total 2 5 2 5 2 2" xfId="35327"/>
    <cellStyle name="Total 2 5 2 5 2 2 2" xfId="35328"/>
    <cellStyle name="Total 2 5 2 5 2 3" xfId="35329"/>
    <cellStyle name="Total 2 5 2 5 2 3 2" xfId="35330"/>
    <cellStyle name="Total 2 5 2 5 2 4" xfId="35331"/>
    <cellStyle name="Total 2 5 2 5 2 5" xfId="35332"/>
    <cellStyle name="Total 2 5 2 5 3" xfId="35333"/>
    <cellStyle name="Total 2 5 2 5 3 2" xfId="35334"/>
    <cellStyle name="Total 2 5 2 5 4" xfId="35335"/>
    <cellStyle name="Total 2 5 2 5 4 2" xfId="35336"/>
    <cellStyle name="Total 2 5 2 5 5" xfId="35337"/>
    <cellStyle name="Total 2 5 2 5 6" xfId="35338"/>
    <cellStyle name="Total 2 5 2 6" xfId="35339"/>
    <cellStyle name="Total 2 5 2 6 2" xfId="35340"/>
    <cellStyle name="Total 2 5 2 6 2 2" xfId="35341"/>
    <cellStyle name="Total 2 5 2 6 2 2 2" xfId="35342"/>
    <cellStyle name="Total 2 5 2 6 2 3" xfId="35343"/>
    <cellStyle name="Total 2 5 2 6 2 3 2" xfId="35344"/>
    <cellStyle name="Total 2 5 2 6 2 4" xfId="35345"/>
    <cellStyle name="Total 2 5 2 6 2 5" xfId="35346"/>
    <cellStyle name="Total 2 5 2 6 3" xfId="35347"/>
    <cellStyle name="Total 2 5 2 6 3 2" xfId="35348"/>
    <cellStyle name="Total 2 5 2 6 4" xfId="35349"/>
    <cellStyle name="Total 2 5 2 6 4 2" xfId="35350"/>
    <cellStyle name="Total 2 5 2 6 5" xfId="35351"/>
    <cellStyle name="Total 2 5 2 6 6" xfId="35352"/>
    <cellStyle name="Total 2 5 2 7" xfId="35353"/>
    <cellStyle name="Total 2 5 2 7 2" xfId="35354"/>
    <cellStyle name="Total 2 5 2 7 2 2" xfId="35355"/>
    <cellStyle name="Total 2 5 2 7 3" xfId="35356"/>
    <cellStyle name="Total 2 5 2 7 3 2" xfId="35357"/>
    <cellStyle name="Total 2 5 2 7 4" xfId="35358"/>
    <cellStyle name="Total 2 5 2 7 5" xfId="35359"/>
    <cellStyle name="Total 2 5 2 8" xfId="35360"/>
    <cellStyle name="Total 2 5 2 8 2" xfId="35361"/>
    <cellStyle name="Total 2 5 2 9" xfId="35362"/>
    <cellStyle name="Total 2 5 2 9 2" xfId="35363"/>
    <cellStyle name="Total 2 5 3" xfId="35364"/>
    <cellStyle name="Total 2 5 3 2" xfId="35365"/>
    <cellStyle name="Total 2 5 3 2 2" xfId="35366"/>
    <cellStyle name="Total 2 5 3 2 2 2" xfId="35367"/>
    <cellStyle name="Total 2 5 3 2 2 2 2" xfId="35368"/>
    <cellStyle name="Total 2 5 3 2 2 3" xfId="35369"/>
    <cellStyle name="Total 2 5 3 2 2 3 2" xfId="35370"/>
    <cellStyle name="Total 2 5 3 2 2 4" xfId="35371"/>
    <cellStyle name="Total 2 5 3 2 2 5" xfId="35372"/>
    <cellStyle name="Total 2 5 3 2 3" xfId="35373"/>
    <cellStyle name="Total 2 5 3 2 3 2" xfId="35374"/>
    <cellStyle name="Total 2 5 3 2 4" xfId="35375"/>
    <cellStyle name="Total 2 5 3 2 4 2" xfId="35376"/>
    <cellStyle name="Total 2 5 3 2 5" xfId="35377"/>
    <cellStyle name="Total 2 5 3 2 6" xfId="35378"/>
    <cellStyle name="Total 2 5 3 3" xfId="35379"/>
    <cellStyle name="Total 2 5 3 3 2" xfId="35380"/>
    <cellStyle name="Total 2 5 3 3 2 2" xfId="35381"/>
    <cellStyle name="Total 2 5 3 3 2 2 2" xfId="35382"/>
    <cellStyle name="Total 2 5 3 3 2 3" xfId="35383"/>
    <cellStyle name="Total 2 5 3 3 2 3 2" xfId="35384"/>
    <cellStyle name="Total 2 5 3 3 2 4" xfId="35385"/>
    <cellStyle name="Total 2 5 3 3 2 5" xfId="35386"/>
    <cellStyle name="Total 2 5 3 3 3" xfId="35387"/>
    <cellStyle name="Total 2 5 3 3 3 2" xfId="35388"/>
    <cellStyle name="Total 2 5 3 3 4" xfId="35389"/>
    <cellStyle name="Total 2 5 3 3 4 2" xfId="35390"/>
    <cellStyle name="Total 2 5 3 3 5" xfId="35391"/>
    <cellStyle name="Total 2 5 3 3 6" xfId="35392"/>
    <cellStyle name="Total 2 5 3 4" xfId="35393"/>
    <cellStyle name="Total 2 5 3 4 2" xfId="35394"/>
    <cellStyle name="Total 2 5 3 4 2 2" xfId="35395"/>
    <cellStyle name="Total 2 5 3 4 2 2 2" xfId="35396"/>
    <cellStyle name="Total 2 5 3 4 2 3" xfId="35397"/>
    <cellStyle name="Total 2 5 3 4 2 3 2" xfId="35398"/>
    <cellStyle name="Total 2 5 3 4 2 4" xfId="35399"/>
    <cellStyle name="Total 2 5 3 4 2 5" xfId="35400"/>
    <cellStyle name="Total 2 5 3 4 3" xfId="35401"/>
    <cellStyle name="Total 2 5 3 4 3 2" xfId="35402"/>
    <cellStyle name="Total 2 5 3 4 4" xfId="35403"/>
    <cellStyle name="Total 2 5 3 4 4 2" xfId="35404"/>
    <cellStyle name="Total 2 5 3 4 5" xfId="35405"/>
    <cellStyle name="Total 2 5 3 4 6" xfId="35406"/>
    <cellStyle name="Total 2 5 3 5" xfId="35407"/>
    <cellStyle name="Total 2 5 3 5 2" xfId="35408"/>
    <cellStyle name="Total 2 5 3 5 2 2" xfId="35409"/>
    <cellStyle name="Total 2 5 3 5 3" xfId="35410"/>
    <cellStyle name="Total 2 5 3 5 3 2" xfId="35411"/>
    <cellStyle name="Total 2 5 3 5 4" xfId="35412"/>
    <cellStyle name="Total 2 5 3 5 5" xfId="35413"/>
    <cellStyle name="Total 2 5 3 6" xfId="35414"/>
    <cellStyle name="Total 2 5 3 6 2" xfId="35415"/>
    <cellStyle name="Total 2 5 3 7" xfId="35416"/>
    <cellStyle name="Total 2 5 3 7 2" xfId="35417"/>
    <cellStyle name="Total 2 5 3 8" xfId="35418"/>
    <cellStyle name="Total 2 5 3 9" xfId="35419"/>
    <cellStyle name="Total 2 5 4" xfId="35420"/>
    <cellStyle name="Total 2 5 4 2" xfId="35421"/>
    <cellStyle name="Total 2 5 4 2 2" xfId="35422"/>
    <cellStyle name="Total 2 5 4 2 2 2" xfId="35423"/>
    <cellStyle name="Total 2 5 4 2 2 2 2" xfId="35424"/>
    <cellStyle name="Total 2 5 4 2 2 3" xfId="35425"/>
    <cellStyle name="Total 2 5 4 2 2 3 2" xfId="35426"/>
    <cellStyle name="Total 2 5 4 2 2 4" xfId="35427"/>
    <cellStyle name="Total 2 5 4 2 2 5" xfId="35428"/>
    <cellStyle name="Total 2 5 4 2 3" xfId="35429"/>
    <cellStyle name="Total 2 5 4 2 3 2" xfId="35430"/>
    <cellStyle name="Total 2 5 4 2 4" xfId="35431"/>
    <cellStyle name="Total 2 5 4 2 4 2" xfId="35432"/>
    <cellStyle name="Total 2 5 4 2 5" xfId="35433"/>
    <cellStyle name="Total 2 5 4 2 6" xfId="35434"/>
    <cellStyle name="Total 2 5 4 3" xfId="35435"/>
    <cellStyle name="Total 2 5 4 3 2" xfId="35436"/>
    <cellStyle name="Total 2 5 4 3 2 2" xfId="35437"/>
    <cellStyle name="Total 2 5 4 3 2 2 2" xfId="35438"/>
    <cellStyle name="Total 2 5 4 3 2 3" xfId="35439"/>
    <cellStyle name="Total 2 5 4 3 2 3 2" xfId="35440"/>
    <cellStyle name="Total 2 5 4 3 2 4" xfId="35441"/>
    <cellStyle name="Total 2 5 4 3 2 5" xfId="35442"/>
    <cellStyle name="Total 2 5 4 3 3" xfId="35443"/>
    <cellStyle name="Total 2 5 4 3 3 2" xfId="35444"/>
    <cellStyle name="Total 2 5 4 3 4" xfId="35445"/>
    <cellStyle name="Total 2 5 4 3 4 2" xfId="35446"/>
    <cellStyle name="Total 2 5 4 3 5" xfId="35447"/>
    <cellStyle name="Total 2 5 4 3 6" xfId="35448"/>
    <cellStyle name="Total 2 5 4 4" xfId="35449"/>
    <cellStyle name="Total 2 5 4 4 2" xfId="35450"/>
    <cellStyle name="Total 2 5 4 4 2 2" xfId="35451"/>
    <cellStyle name="Total 2 5 4 4 3" xfId="35452"/>
    <cellStyle name="Total 2 5 4 4 3 2" xfId="35453"/>
    <cellStyle name="Total 2 5 4 4 4" xfId="35454"/>
    <cellStyle name="Total 2 5 4 4 5" xfId="35455"/>
    <cellStyle name="Total 2 5 4 5" xfId="35456"/>
    <cellStyle name="Total 2 5 4 5 2" xfId="35457"/>
    <cellStyle name="Total 2 5 4 6" xfId="35458"/>
    <cellStyle name="Total 2 5 4 6 2" xfId="35459"/>
    <cellStyle name="Total 2 5 4 7" xfId="35460"/>
    <cellStyle name="Total 2 5 4 8" xfId="35461"/>
    <cellStyle name="Total 2 5 5" xfId="35462"/>
    <cellStyle name="Total 2 5 5 2" xfId="35463"/>
    <cellStyle name="Total 2 5 5 2 2" xfId="35464"/>
    <cellStyle name="Total 2 5 5 2 2 2" xfId="35465"/>
    <cellStyle name="Total 2 5 5 2 3" xfId="35466"/>
    <cellStyle name="Total 2 5 5 2 3 2" xfId="35467"/>
    <cellStyle name="Total 2 5 5 2 4" xfId="35468"/>
    <cellStyle name="Total 2 5 5 2 5" xfId="35469"/>
    <cellStyle name="Total 2 5 5 3" xfId="35470"/>
    <cellStyle name="Total 2 5 5 3 2" xfId="35471"/>
    <cellStyle name="Total 2 5 5 4" xfId="35472"/>
    <cellStyle name="Total 2 5 5 4 2" xfId="35473"/>
    <cellStyle name="Total 2 5 5 5" xfId="35474"/>
    <cellStyle name="Total 2 5 5 6" xfId="35475"/>
    <cellStyle name="Total 2 5 6" xfId="35476"/>
    <cellStyle name="Total 2 5 6 2" xfId="35477"/>
    <cellStyle name="Total 2 5 6 2 2" xfId="35478"/>
    <cellStyle name="Total 2 5 6 2 2 2" xfId="35479"/>
    <cellStyle name="Total 2 5 6 2 3" xfId="35480"/>
    <cellStyle name="Total 2 5 6 2 3 2" xfId="35481"/>
    <cellStyle name="Total 2 5 6 2 4" xfId="35482"/>
    <cellStyle name="Total 2 5 6 2 5" xfId="35483"/>
    <cellStyle name="Total 2 5 6 3" xfId="35484"/>
    <cellStyle name="Total 2 5 6 3 2" xfId="35485"/>
    <cellStyle name="Total 2 5 6 4" xfId="35486"/>
    <cellStyle name="Total 2 5 6 4 2" xfId="35487"/>
    <cellStyle name="Total 2 5 6 5" xfId="35488"/>
    <cellStyle name="Total 2 5 6 6" xfId="35489"/>
    <cellStyle name="Total 2 5 7" xfId="35490"/>
    <cellStyle name="Total 2 5 7 2" xfId="35491"/>
    <cellStyle name="Total 2 5 7 2 2" xfId="35492"/>
    <cellStyle name="Total 2 5 7 2 2 2" xfId="35493"/>
    <cellStyle name="Total 2 5 7 2 3" xfId="35494"/>
    <cellStyle name="Total 2 5 7 2 3 2" xfId="35495"/>
    <cellStyle name="Total 2 5 7 2 4" xfId="35496"/>
    <cellStyle name="Total 2 5 7 2 5" xfId="35497"/>
    <cellStyle name="Total 2 5 7 3" xfId="35498"/>
    <cellStyle name="Total 2 5 7 3 2" xfId="35499"/>
    <cellStyle name="Total 2 5 7 4" xfId="35500"/>
    <cellStyle name="Total 2 5 7 4 2" xfId="35501"/>
    <cellStyle name="Total 2 5 7 5" xfId="35502"/>
    <cellStyle name="Total 2 5 7 6" xfId="35503"/>
    <cellStyle name="Total 2 5 8" xfId="35504"/>
    <cellStyle name="Total 2 5 8 2" xfId="35505"/>
    <cellStyle name="Total 2 5 8 2 2" xfId="35506"/>
    <cellStyle name="Total 2 5 8 3" xfId="35507"/>
    <cellStyle name="Total 2 5 8 3 2" xfId="35508"/>
    <cellStyle name="Total 2 5 8 4" xfId="35509"/>
    <cellStyle name="Total 2 5 8 5" xfId="35510"/>
    <cellStyle name="Total 2 5 9" xfId="35511"/>
    <cellStyle name="Total 2 5 9 2" xfId="35512"/>
    <cellStyle name="Total 2 6" xfId="35513"/>
    <cellStyle name="Total 2 6 2" xfId="35514"/>
    <cellStyle name="Total 2 6 2 2" xfId="35515"/>
    <cellStyle name="Total 2 6 2 2 2" xfId="35516"/>
    <cellStyle name="Total 2 6 2 2 2 2" xfId="35517"/>
    <cellStyle name="Total 2 6 2 2 3" xfId="35518"/>
    <cellStyle name="Total 2 6 2 2 3 2" xfId="35519"/>
    <cellStyle name="Total 2 6 2 2 4" xfId="35520"/>
    <cellStyle name="Total 2 6 2 2 5" xfId="35521"/>
    <cellStyle name="Total 2 6 2 3" xfId="35522"/>
    <cellStyle name="Total 2 6 2 3 2" xfId="35523"/>
    <cellStyle name="Total 2 6 2 4" xfId="35524"/>
    <cellStyle name="Total 2 6 2 4 2" xfId="35525"/>
    <cellStyle name="Total 2 6 2 5" xfId="35526"/>
    <cellStyle name="Total 2 6 2 6" xfId="35527"/>
    <cellStyle name="Total 2 6 3" xfId="35528"/>
    <cellStyle name="Total 2 6 3 2" xfId="35529"/>
    <cellStyle name="Total 2 6 3 2 2" xfId="35530"/>
    <cellStyle name="Total 2 6 3 2 2 2" xfId="35531"/>
    <cellStyle name="Total 2 6 3 2 3" xfId="35532"/>
    <cellStyle name="Total 2 6 3 2 3 2" xfId="35533"/>
    <cellStyle name="Total 2 6 3 2 4" xfId="35534"/>
    <cellStyle name="Total 2 6 3 2 5" xfId="35535"/>
    <cellStyle name="Total 2 6 3 3" xfId="35536"/>
    <cellStyle name="Total 2 6 3 3 2" xfId="35537"/>
    <cellStyle name="Total 2 6 3 4" xfId="35538"/>
    <cellStyle name="Total 2 6 3 4 2" xfId="35539"/>
    <cellStyle name="Total 2 6 3 5" xfId="35540"/>
    <cellStyle name="Total 2 6 3 6" xfId="35541"/>
    <cellStyle name="Total 2 6 4" xfId="35542"/>
    <cellStyle name="Total 2 6 4 2" xfId="35543"/>
    <cellStyle name="Total 2 6 4 2 2" xfId="35544"/>
    <cellStyle name="Total 2 6 4 2 2 2" xfId="35545"/>
    <cellStyle name="Total 2 6 4 2 3" xfId="35546"/>
    <cellStyle name="Total 2 6 4 2 3 2" xfId="35547"/>
    <cellStyle name="Total 2 6 4 2 4" xfId="35548"/>
    <cellStyle name="Total 2 6 4 2 5" xfId="35549"/>
    <cellStyle name="Total 2 6 4 3" xfId="35550"/>
    <cellStyle name="Total 2 6 4 3 2" xfId="35551"/>
    <cellStyle name="Total 2 6 4 4" xfId="35552"/>
    <cellStyle name="Total 2 6 4 4 2" xfId="35553"/>
    <cellStyle name="Total 2 6 4 5" xfId="35554"/>
    <cellStyle name="Total 2 6 4 6" xfId="35555"/>
    <cellStyle name="Total 2 6 5" xfId="35556"/>
    <cellStyle name="Total 2 6 5 2" xfId="35557"/>
    <cellStyle name="Total 2 6 5 2 2" xfId="35558"/>
    <cellStyle name="Total 2 6 5 3" xfId="35559"/>
    <cellStyle name="Total 2 6 5 3 2" xfId="35560"/>
    <cellStyle name="Total 2 6 5 4" xfId="35561"/>
    <cellStyle name="Total 2 6 5 5" xfId="35562"/>
    <cellStyle name="Total 2 6 6" xfId="35563"/>
    <cellStyle name="Total 2 6 6 2" xfId="35564"/>
    <cellStyle name="Total 2 6 7" xfId="35565"/>
    <cellStyle name="Total 2 6 7 2" xfId="35566"/>
    <cellStyle name="Total 2 6 8" xfId="35567"/>
    <cellStyle name="Total 2 6 9" xfId="35568"/>
    <cellStyle name="Total 2 7" xfId="35569"/>
    <cellStyle name="Total 2 7 2" xfId="35570"/>
    <cellStyle name="Total 2 7 2 2" xfId="35571"/>
    <cellStyle name="Total 2 7 2 2 2" xfId="35572"/>
    <cellStyle name="Total 2 7 2 3" xfId="35573"/>
    <cellStyle name="Total 2 7 2 3 2" xfId="35574"/>
    <cellStyle name="Total 2 7 2 4" xfId="35575"/>
    <cellStyle name="Total 2 7 2 5" xfId="35576"/>
    <cellStyle name="Total 2 7 3" xfId="35577"/>
    <cellStyle name="Total 2 7 3 2" xfId="35578"/>
    <cellStyle name="Total 2 7 4" xfId="35579"/>
    <cellStyle name="Total 2 7 4 2" xfId="35580"/>
    <cellStyle name="Total 2 7 5" xfId="35581"/>
    <cellStyle name="Total 2 7 6" xfId="35582"/>
    <cellStyle name="Total 2 8" xfId="35583"/>
    <cellStyle name="Total 2 8 2" xfId="35584"/>
    <cellStyle name="Total 2 8 2 2" xfId="35585"/>
    <cellStyle name="Total 2 8 2 2 2" xfId="35586"/>
    <cellStyle name="Total 2 8 2 3" xfId="35587"/>
    <cellStyle name="Total 2 8 2 3 2" xfId="35588"/>
    <cellStyle name="Total 2 8 2 4" xfId="35589"/>
    <cellStyle name="Total 2 8 2 5" xfId="35590"/>
    <cellStyle name="Total 2 8 3" xfId="35591"/>
    <cellStyle name="Total 2 8 3 2" xfId="35592"/>
    <cellStyle name="Total 2 8 4" xfId="35593"/>
    <cellStyle name="Total 2 8 4 2" xfId="35594"/>
    <cellStyle name="Total 2 8 5" xfId="35595"/>
    <cellStyle name="Total 2 8 6" xfId="35596"/>
    <cellStyle name="Total 2 9" xfId="35597"/>
    <cellStyle name="Total 2 9 2" xfId="35598"/>
    <cellStyle name="Total 2 9 2 2" xfId="35599"/>
    <cellStyle name="Total 2 9 2 2 2" xfId="35600"/>
    <cellStyle name="Total 2 9 2 3" xfId="35601"/>
    <cellStyle name="Total 2 9 2 3 2" xfId="35602"/>
    <cellStyle name="Total 2 9 2 4" xfId="35603"/>
    <cellStyle name="Total 2 9 2 5" xfId="35604"/>
    <cellStyle name="Total 2 9 3" xfId="35605"/>
    <cellStyle name="Total 2 9 3 2" xfId="35606"/>
    <cellStyle name="Total 2 9 4" xfId="35607"/>
    <cellStyle name="Total 2 9 4 2" xfId="35608"/>
    <cellStyle name="Total 2 9 5" xfId="35609"/>
    <cellStyle name="Total 2 9 6" xfId="35610"/>
    <cellStyle name="UnitValuation" xfId="35611"/>
    <cellStyle name="Warning Text" xfId="17" builtinId="11" customBuiltin="1"/>
    <cellStyle name="Warning Text 2" xfId="35612"/>
  </cellStyles>
  <dxfs count="0"/>
  <tableStyles count="0" defaultTableStyle="TableStyleMedium9"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6</xdr:col>
      <xdr:colOff>161925</xdr:colOff>
      <xdr:row>1</xdr:row>
      <xdr:rowOff>0</xdr:rowOff>
    </xdr:to>
    <xdr:pic>
      <xdr:nvPicPr>
        <xdr:cNvPr id="6" name="NavTitleImg" descr="header.png">
          <a:extLst>
            <a:ext uri="{FF2B5EF4-FFF2-40B4-BE49-F238E27FC236}">
              <a16:creationId xmlns:a16="http://schemas.microsoft.com/office/drawing/2014/main" id="{00000000-0008-0000-0500-000006000000}"/>
            </a:ext>
          </a:extLst>
        </xdr:cNvPr>
        <xdr:cNvPicPr>
          <a:picLocks/>
        </xdr:cNvPicPr>
      </xdr:nvPicPr>
      <xdr:blipFill>
        <a:blip xmlns:r="http://schemas.openxmlformats.org/officeDocument/2006/relationships" r:embed="rId1" cstate="print"/>
        <a:stretch>
          <a:fillRect/>
        </a:stretch>
      </xdr:blipFill>
      <xdr:spPr>
        <a:xfrm>
          <a:off x="609600" y="0"/>
          <a:ext cx="8572500" cy="952500"/>
        </a:xfrm>
        <a:prstGeom prst="rect">
          <a:avLst/>
        </a:prstGeom>
      </xdr:spPr>
    </xdr:pic>
    <xdr:clientData/>
  </xdr:twoCellAnchor>
  <xdr:twoCellAnchor editAs="absolute">
    <xdr:from>
      <xdr:col>1</xdr:col>
      <xdr:colOff>0</xdr:colOff>
      <xdr:row>14</xdr:row>
      <xdr:rowOff>3175</xdr:rowOff>
    </xdr:from>
    <xdr:to>
      <xdr:col>1</xdr:col>
      <xdr:colOff>3048000</xdr:colOff>
      <xdr:row>27</xdr:row>
      <xdr:rowOff>3175</xdr:rowOff>
    </xdr:to>
    <xdr:pic>
      <xdr:nvPicPr>
        <xdr:cNvPr id="7" name="LegendImg" descr="Legend.jpg">
          <a:extLst>
            <a:ext uri="{FF2B5EF4-FFF2-40B4-BE49-F238E27FC236}">
              <a16:creationId xmlns:a16="http://schemas.microsoft.com/office/drawing/2014/main" id="{00000000-0008-0000-0500-000007000000}"/>
            </a:ext>
          </a:extLst>
        </xdr:cNvPr>
        <xdr:cNvPicPr>
          <a:picLocks/>
        </xdr:cNvPicPr>
      </xdr:nvPicPr>
      <xdr:blipFill>
        <a:blip xmlns:r="http://schemas.openxmlformats.org/officeDocument/2006/relationships" r:embed="rId2" cstate="print"/>
        <a:stretch>
          <a:fillRect/>
        </a:stretch>
      </xdr:blipFill>
      <xdr:spPr>
        <a:xfrm>
          <a:off x="609600" y="3479800"/>
          <a:ext cx="3048000" cy="2667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107950</xdr:colOff>
      <xdr:row>0</xdr:row>
      <xdr:rowOff>406400</xdr:rowOff>
    </xdr:to>
    <xdr:sp macro="" textlink="">
      <xdr:nvSpPr>
        <xdr:cNvPr id="4" name="Title">
          <a:extLst>
            <a:ext uri="{FF2B5EF4-FFF2-40B4-BE49-F238E27FC236}">
              <a16:creationId xmlns:a16="http://schemas.microsoft.com/office/drawing/2014/main" id="{00000000-0008-0000-0E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DNBS10SACAnnexOtherNBFCs - CAPITAL FUNDS-TIER I</a:t>
          </a:r>
        </a:p>
      </xdr:txBody>
    </xdr:sp>
    <xdr:clientData/>
  </xdr:twoCellAnchor>
  <xdr:twoCellAnchor editAs="absolute">
    <xdr:from>
      <xdr:col>0</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E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508000</xdr:colOff>
      <xdr:row>0</xdr:row>
      <xdr:rowOff>0</xdr:rowOff>
    </xdr:from>
    <xdr:to>
      <xdr:col>6</xdr:col>
      <xdr:colOff>555625</xdr:colOff>
      <xdr:row>0</xdr:row>
      <xdr:rowOff>406400</xdr:rowOff>
    </xdr:to>
    <xdr:sp macro="" textlink="">
      <xdr:nvSpPr>
        <xdr:cNvPr id="6" name="Title">
          <a:extLst>
            <a:ext uri="{FF2B5EF4-FFF2-40B4-BE49-F238E27FC236}">
              <a16:creationId xmlns:a16="http://schemas.microsoft.com/office/drawing/2014/main" id="{00000000-0008-0000-06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Filing Information</a:t>
          </a:r>
        </a:p>
      </xdr:txBody>
    </xdr:sp>
    <xdr:clientData/>
  </xdr:twoCellAnchor>
  <xdr:twoCellAnchor editAs="absolute">
    <xdr:from>
      <xdr:col>0</xdr:col>
      <xdr:colOff>0</xdr:colOff>
      <xdr:row>0</xdr:row>
      <xdr:rowOff>0</xdr:rowOff>
    </xdr:from>
    <xdr:to>
      <xdr:col>1</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600-000007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4</xdr:col>
      <xdr:colOff>1352550</xdr:colOff>
      <xdr:row>2</xdr:row>
      <xdr:rowOff>63500</xdr:rowOff>
    </xdr:to>
    <xdr:sp macro="" textlink="">
      <xdr:nvSpPr>
        <xdr:cNvPr id="6" name="Title">
          <a:extLst>
            <a:ext uri="{FF2B5EF4-FFF2-40B4-BE49-F238E27FC236}">
              <a16:creationId xmlns:a16="http://schemas.microsoft.com/office/drawing/2014/main" id="{00000000-0008-0000-07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DNBS10MAINSACCICs - Details of Audit Firm and Auditor / Partner</a:t>
          </a:r>
        </a:p>
      </xdr:txBody>
    </xdr:sp>
    <xdr:clientData/>
  </xdr:twoCellAnchor>
  <xdr:twoCellAnchor editAs="absolute">
    <xdr:from>
      <xdr:col>1</xdr:col>
      <xdr:colOff>0</xdr:colOff>
      <xdr:row>0</xdr:row>
      <xdr:rowOff>0</xdr:rowOff>
    </xdr:from>
    <xdr:to>
      <xdr:col>3</xdr:col>
      <xdr:colOff>444500</xdr:colOff>
      <xdr:row>2</xdr:row>
      <xdr:rowOff>88900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700-000007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4</xdr:col>
      <xdr:colOff>1460500</xdr:colOff>
      <xdr:row>0</xdr:row>
      <xdr:rowOff>406400</xdr:rowOff>
    </xdr:to>
    <xdr:sp macro="" textlink="">
      <xdr:nvSpPr>
        <xdr:cNvPr id="6" name="Title">
          <a:extLst>
            <a:ext uri="{FF2B5EF4-FFF2-40B4-BE49-F238E27FC236}">
              <a16:creationId xmlns:a16="http://schemas.microsoft.com/office/drawing/2014/main" id="{00000000-0008-0000-08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DNBS10SACAnnexCICs - CAPITAL FUNDS - TIER  I</a:t>
          </a:r>
        </a:p>
      </xdr:txBody>
    </xdr:sp>
    <xdr:clientData/>
  </xdr:twoCellAnchor>
  <xdr:twoCellAnchor editAs="absolute">
    <xdr:from>
      <xdr:col>0</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800-000007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498475</xdr:colOff>
      <xdr:row>0</xdr:row>
      <xdr:rowOff>0</xdr:rowOff>
    </xdr:from>
    <xdr:to>
      <xdr:col>4</xdr:col>
      <xdr:colOff>1308100</xdr:colOff>
      <xdr:row>0</xdr:row>
      <xdr:rowOff>406400</xdr:rowOff>
    </xdr:to>
    <xdr:sp macro="" textlink="">
      <xdr:nvSpPr>
        <xdr:cNvPr id="6" name="Title">
          <a:extLst>
            <a:ext uri="{FF2B5EF4-FFF2-40B4-BE49-F238E27FC236}">
              <a16:creationId xmlns:a16="http://schemas.microsoft.com/office/drawing/2014/main" id="{00000000-0008-0000-09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DNBS10MainSACARCs - Details of Audit Firm and Auditor/Partner</a:t>
          </a:r>
        </a:p>
      </xdr:txBody>
    </xdr:sp>
    <xdr:clientData/>
  </xdr:twoCellAnchor>
  <xdr:twoCellAnchor editAs="absolute">
    <xdr:from>
      <xdr:col>1</xdr:col>
      <xdr:colOff>0</xdr:colOff>
      <xdr:row>0</xdr:row>
      <xdr:rowOff>0</xdr:rowOff>
    </xdr:from>
    <xdr:to>
      <xdr:col>3</xdr:col>
      <xdr:colOff>434975</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900-000007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4</xdr:col>
      <xdr:colOff>1355725</xdr:colOff>
      <xdr:row>0</xdr:row>
      <xdr:rowOff>406400</xdr:rowOff>
    </xdr:to>
    <xdr:sp macro="" textlink="">
      <xdr:nvSpPr>
        <xdr:cNvPr id="6" name="Title">
          <a:extLst>
            <a:ext uri="{FF2B5EF4-FFF2-40B4-BE49-F238E27FC236}">
              <a16:creationId xmlns:a16="http://schemas.microsoft.com/office/drawing/2014/main" id="{00000000-0008-0000-0A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DNBS10SACAnnexARCs - CAPITAL FUNDS-TIER  I</a:t>
          </a:r>
        </a:p>
      </xdr:txBody>
    </xdr:sp>
    <xdr:clientData/>
  </xdr:twoCellAnchor>
  <xdr:twoCellAnchor editAs="absolute">
    <xdr:from>
      <xdr:col>0</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A00-000007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69850</xdr:colOff>
      <xdr:row>0</xdr:row>
      <xdr:rowOff>406400</xdr:rowOff>
    </xdr:to>
    <xdr:sp macro="" textlink="">
      <xdr:nvSpPr>
        <xdr:cNvPr id="4" name="Title">
          <a:extLst>
            <a:ext uri="{FF2B5EF4-FFF2-40B4-BE49-F238E27FC236}">
              <a16:creationId xmlns:a16="http://schemas.microsoft.com/office/drawing/2014/main" id="{00000000-0008-0000-0B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DNBS10MainSACP2Ps - Details of Audit Firm and Auditor/Partner</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B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784225</xdr:colOff>
      <xdr:row>0</xdr:row>
      <xdr:rowOff>406400</xdr:rowOff>
    </xdr:to>
    <xdr:sp macro="" textlink="">
      <xdr:nvSpPr>
        <xdr:cNvPr id="4" name="Title">
          <a:extLst>
            <a:ext uri="{FF2B5EF4-FFF2-40B4-BE49-F238E27FC236}">
              <a16:creationId xmlns:a16="http://schemas.microsoft.com/office/drawing/2014/main" id="{00000000-0008-0000-0C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DNBS10SACAnnexP2Ps - CAPITAL FUNDS-TIER  I</a:t>
          </a:r>
        </a:p>
      </xdr:txBody>
    </xdr:sp>
    <xdr:clientData/>
  </xdr:twoCellAnchor>
  <xdr:twoCellAnchor editAs="absolute">
    <xdr:from>
      <xdr:col>0</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C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77469</xdr:colOff>
      <xdr:row>0</xdr:row>
      <xdr:rowOff>406400</xdr:rowOff>
    </xdr:to>
    <xdr:sp macro="" textlink="">
      <xdr:nvSpPr>
        <xdr:cNvPr id="4" name="Title">
          <a:extLst>
            <a:ext uri="{FF2B5EF4-FFF2-40B4-BE49-F238E27FC236}">
              <a16:creationId xmlns:a16="http://schemas.microsoft.com/office/drawing/2014/main" id="{00000000-0008-0000-0D00-000004000000}"/>
            </a:ext>
          </a:extLst>
        </xdr:cNvPr>
        <xdr:cNvSpPr/>
      </xdr:nvSpPr>
      <xdr:spPr>
        <a:xfrm>
          <a:off x="508000" y="0"/>
          <a:ext cx="599884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DNBS10MainSACOtherNBFCs - Details of Audit Firm and Auditor/Partner</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D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heetViews>
  <sheetFormatPr defaultColWidth="9.140625" defaultRowHeight="15"/>
  <cols>
    <col min="1" max="1" width="199.140625" style="1" customWidth="1"/>
    <col min="2" max="16384" width="9.140625" style="1"/>
  </cols>
  <sheetData>
    <row r="1" spans="1:26" ht="240">
      <c r="A1" s="2" t="s">
        <v>1180</v>
      </c>
      <c r="Z1" s="1" t="s">
        <v>355</v>
      </c>
    </row>
    <row r="6" spans="1:26" ht="90">
      <c r="A6" s="2" t="s">
        <v>354</v>
      </c>
    </row>
    <row r="9" spans="1:26">
      <c r="A9" s="2"/>
    </row>
    <row r="10" spans="1:26">
      <c r="A10" s="2"/>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K124"/>
  <sheetViews>
    <sheetView showGridLines="0" topLeftCell="C109" workbookViewId="0">
      <selection activeCell="E132" sqref="E132:E134"/>
    </sheetView>
  </sheetViews>
  <sheetFormatPr defaultRowHeight="15"/>
  <cols>
    <col min="1" max="1" width="10.5703125" hidden="1" customWidth="1"/>
    <col min="2" max="2" width="7.28515625" hidden="1" customWidth="1"/>
    <col min="3" max="3" width="0.140625" customWidth="1"/>
    <col min="4" max="4" width="73.5703125" customWidth="1"/>
    <col min="5" max="5" width="24.5703125" customWidth="1"/>
    <col min="6" max="6" width="20.7109375" customWidth="1"/>
  </cols>
  <sheetData>
    <row r="1" spans="1:11" ht="35.1" customHeight="1">
      <c r="A1" s="8" t="s">
        <v>635</v>
      </c>
      <c r="E1" s="82" t="s">
        <v>1115</v>
      </c>
      <c r="F1" s="83"/>
      <c r="G1" s="83"/>
      <c r="H1" s="83"/>
      <c r="I1" s="83"/>
      <c r="J1" s="83"/>
      <c r="K1" s="83"/>
    </row>
    <row r="3" spans="1:11" ht="18.75">
      <c r="D3" s="91" t="s">
        <v>430</v>
      </c>
      <c r="E3" s="92"/>
      <c r="F3" s="93"/>
    </row>
    <row r="7" spans="1:11">
      <c r="A7" s="15"/>
      <c r="B7" s="15" t="b">
        <v>0</v>
      </c>
      <c r="C7" s="15" t="s">
        <v>636</v>
      </c>
      <c r="D7" s="15"/>
      <c r="E7" s="15"/>
      <c r="F7" s="15"/>
      <c r="G7" s="15"/>
      <c r="H7" s="15"/>
    </row>
    <row r="8" spans="1:11" hidden="1">
      <c r="A8" s="15"/>
      <c r="B8" s="15"/>
      <c r="C8" s="15"/>
      <c r="D8" s="15"/>
      <c r="E8" s="15" t="s">
        <v>429</v>
      </c>
      <c r="F8" s="15"/>
      <c r="G8" s="15"/>
      <c r="H8" s="15"/>
    </row>
    <row r="9" spans="1:11" hidden="1">
      <c r="A9" s="15"/>
      <c r="B9" s="15"/>
      <c r="C9" s="15"/>
      <c r="D9" s="15"/>
      <c r="E9" s="15"/>
      <c r="F9" s="15" t="s">
        <v>639</v>
      </c>
      <c r="G9" s="15"/>
      <c r="H9" s="15"/>
    </row>
    <row r="10" spans="1:11" hidden="1">
      <c r="A10" s="15"/>
      <c r="B10" s="15"/>
      <c r="C10" s="15" t="s">
        <v>359</v>
      </c>
      <c r="D10" s="15" t="s">
        <v>360</v>
      </c>
      <c r="E10" s="15" t="s">
        <v>360</v>
      </c>
      <c r="F10" s="15"/>
      <c r="G10" s="15" t="s">
        <v>361</v>
      </c>
      <c r="H10" s="15" t="s">
        <v>362</v>
      </c>
    </row>
    <row r="11" spans="1:11" s="7" customFormat="1">
      <c r="A11" s="15"/>
      <c r="B11" s="15"/>
      <c r="C11" s="15" t="s">
        <v>363</v>
      </c>
      <c r="D11" s="88" t="s">
        <v>637</v>
      </c>
      <c r="E11" s="89"/>
      <c r="F11" s="90"/>
      <c r="H11" s="15"/>
    </row>
    <row r="12" spans="1:11" s="7" customFormat="1">
      <c r="A12" s="15"/>
      <c r="B12" s="15"/>
      <c r="C12" s="15" t="s">
        <v>360</v>
      </c>
      <c r="D12" s="86" t="s">
        <v>428</v>
      </c>
      <c r="E12" s="86"/>
      <c r="F12" s="29" t="s">
        <v>427</v>
      </c>
      <c r="H12" s="15"/>
    </row>
    <row r="13" spans="1:11" s="7" customFormat="1">
      <c r="A13" s="15" t="s">
        <v>429</v>
      </c>
      <c r="B13" s="15"/>
      <c r="C13" s="15" t="s">
        <v>360</v>
      </c>
      <c r="D13" s="87"/>
      <c r="E13" s="87"/>
      <c r="F13" s="31" t="s">
        <v>426</v>
      </c>
      <c r="H13" s="15"/>
    </row>
    <row r="14" spans="1:11">
      <c r="A14" s="15"/>
      <c r="B14" s="15"/>
      <c r="C14" s="15" t="s">
        <v>361</v>
      </c>
      <c r="D14" s="7"/>
      <c r="E14" s="7"/>
      <c r="H14" s="15"/>
    </row>
    <row r="15" spans="1:11" ht="30">
      <c r="A15" s="15" t="s">
        <v>521</v>
      </c>
      <c r="B15" s="15"/>
      <c r="C15" s="15"/>
      <c r="D15" s="30" t="s">
        <v>411</v>
      </c>
      <c r="E15" s="34" t="s">
        <v>412</v>
      </c>
      <c r="F15" s="19"/>
      <c r="H15" s="15"/>
    </row>
    <row r="16" spans="1:11">
      <c r="A16" s="15" t="s">
        <v>522</v>
      </c>
      <c r="B16" s="15"/>
      <c r="C16" s="15"/>
      <c r="D16" s="30" t="s">
        <v>401</v>
      </c>
      <c r="E16" s="34" t="s">
        <v>413</v>
      </c>
      <c r="F16" s="19"/>
      <c r="H16" s="15"/>
    </row>
    <row r="17" spans="1:8">
      <c r="A17" s="15" t="s">
        <v>523</v>
      </c>
      <c r="B17" s="15"/>
      <c r="C17" s="15"/>
      <c r="D17" s="30" t="s">
        <v>402</v>
      </c>
      <c r="E17" s="34" t="s">
        <v>414</v>
      </c>
      <c r="F17" s="19"/>
      <c r="H17" s="15"/>
    </row>
    <row r="18" spans="1:8">
      <c r="A18" s="15" t="s">
        <v>524</v>
      </c>
      <c r="B18" s="15"/>
      <c r="C18" s="15"/>
      <c r="D18" s="30" t="s">
        <v>403</v>
      </c>
      <c r="E18" s="34" t="s">
        <v>415</v>
      </c>
      <c r="F18" s="19"/>
      <c r="H18" s="15"/>
    </row>
    <row r="19" spans="1:8">
      <c r="A19" s="15" t="s">
        <v>885</v>
      </c>
      <c r="B19" s="15"/>
      <c r="C19" s="15"/>
      <c r="D19" s="30" t="s">
        <v>886</v>
      </c>
      <c r="E19" s="34" t="s">
        <v>416</v>
      </c>
      <c r="F19" s="19"/>
      <c r="H19" s="15"/>
    </row>
    <row r="20" spans="1:8">
      <c r="A20" s="15" t="s">
        <v>525</v>
      </c>
      <c r="B20" s="15"/>
      <c r="C20" s="15"/>
      <c r="D20" s="30" t="s">
        <v>1179</v>
      </c>
      <c r="E20" s="34" t="s">
        <v>417</v>
      </c>
      <c r="F20" s="19"/>
      <c r="H20" s="15"/>
    </row>
    <row r="21" spans="1:8">
      <c r="A21" s="15" t="s">
        <v>526</v>
      </c>
      <c r="B21" s="15"/>
      <c r="C21" s="15"/>
      <c r="D21" s="30" t="s">
        <v>404</v>
      </c>
      <c r="E21" s="34" t="s">
        <v>418</v>
      </c>
      <c r="F21" s="39"/>
      <c r="H21" s="15"/>
    </row>
    <row r="22" spans="1:8">
      <c r="A22" s="15" t="s">
        <v>527</v>
      </c>
      <c r="B22" s="15"/>
      <c r="C22" s="15"/>
      <c r="D22" s="30" t="s">
        <v>638</v>
      </c>
      <c r="E22" s="34" t="s">
        <v>419</v>
      </c>
      <c r="F22" s="39"/>
      <c r="H22" s="15"/>
    </row>
    <row r="23" spans="1:8">
      <c r="A23" s="15" t="s">
        <v>528</v>
      </c>
      <c r="B23" s="15"/>
      <c r="C23" s="15"/>
      <c r="D23" s="30" t="s">
        <v>405</v>
      </c>
      <c r="E23" s="34" t="s">
        <v>420</v>
      </c>
      <c r="F23" s="22"/>
      <c r="H23" s="15"/>
    </row>
    <row r="24" spans="1:8">
      <c r="A24" s="15" t="s">
        <v>529</v>
      </c>
      <c r="B24" s="15"/>
      <c r="C24" s="15"/>
      <c r="D24" s="30" t="s">
        <v>406</v>
      </c>
      <c r="E24" s="34" t="s">
        <v>421</v>
      </c>
      <c r="F24" s="19"/>
      <c r="H24" s="15"/>
    </row>
    <row r="25" spans="1:8">
      <c r="A25" s="15" t="s">
        <v>530</v>
      </c>
      <c r="B25" s="15"/>
      <c r="C25" s="15"/>
      <c r="D25" s="30" t="s">
        <v>407</v>
      </c>
      <c r="E25" s="34" t="s">
        <v>422</v>
      </c>
      <c r="F25" s="19"/>
      <c r="H25" s="15"/>
    </row>
    <row r="26" spans="1:8">
      <c r="A26" s="15" t="s">
        <v>531</v>
      </c>
      <c r="B26" s="15"/>
      <c r="C26" s="15"/>
      <c r="D26" s="30" t="s">
        <v>408</v>
      </c>
      <c r="E26" s="34" t="s">
        <v>423</v>
      </c>
      <c r="F26" s="40"/>
      <c r="H26" s="15"/>
    </row>
    <row r="27" spans="1:8">
      <c r="A27" s="15" t="s">
        <v>532</v>
      </c>
      <c r="B27" s="15"/>
      <c r="C27" s="15"/>
      <c r="D27" s="30" t="s">
        <v>409</v>
      </c>
      <c r="E27" s="34" t="s">
        <v>424</v>
      </c>
      <c r="F27" s="39"/>
      <c r="H27" s="15"/>
    </row>
    <row r="28" spans="1:8">
      <c r="A28" s="15" t="s">
        <v>533</v>
      </c>
      <c r="B28" s="15"/>
      <c r="C28" s="15"/>
      <c r="D28" s="30" t="s">
        <v>410</v>
      </c>
      <c r="E28" s="34" t="s">
        <v>425</v>
      </c>
      <c r="F28" s="39"/>
      <c r="H28" s="15"/>
    </row>
    <row r="29" spans="1:8">
      <c r="A29" s="15"/>
      <c r="B29" s="15"/>
      <c r="C29" s="15" t="s">
        <v>361</v>
      </c>
      <c r="D29" s="7"/>
      <c r="E29" s="7"/>
      <c r="H29" s="15"/>
    </row>
    <row r="30" spans="1:8">
      <c r="A30" s="15"/>
      <c r="B30" s="15"/>
      <c r="C30" s="15" t="s">
        <v>398</v>
      </c>
      <c r="D30" s="15"/>
      <c r="E30" s="15"/>
      <c r="F30" s="15"/>
      <c r="G30" s="15"/>
      <c r="H30" s="15" t="s">
        <v>399</v>
      </c>
    </row>
    <row r="32" spans="1:8" hidden="1"/>
    <row r="33" spans="1:8" hidden="1"/>
    <row r="34" spans="1:8" hidden="1">
      <c r="A34" s="15"/>
      <c r="B34" s="15" t="b">
        <v>0</v>
      </c>
      <c r="C34" s="15" t="s">
        <v>640</v>
      </c>
      <c r="D34" s="15"/>
      <c r="E34" s="15"/>
      <c r="F34" s="15"/>
      <c r="G34" s="15"/>
      <c r="H34" s="15"/>
    </row>
    <row r="35" spans="1:8" hidden="1">
      <c r="A35" s="15"/>
      <c r="B35" s="15"/>
      <c r="C35" s="15"/>
      <c r="D35" s="15"/>
      <c r="E35" s="15" t="s">
        <v>429</v>
      </c>
      <c r="F35" s="15"/>
      <c r="G35" s="15"/>
      <c r="H35" s="15"/>
    </row>
    <row r="36" spans="1:8" hidden="1">
      <c r="A36" s="15"/>
      <c r="B36" s="15"/>
      <c r="C36" s="15"/>
      <c r="D36" s="15"/>
      <c r="E36" s="15"/>
      <c r="F36" s="15" t="s">
        <v>639</v>
      </c>
      <c r="G36" s="15"/>
      <c r="H36" s="15"/>
    </row>
    <row r="37" spans="1:8" hidden="1">
      <c r="A37" s="15"/>
      <c r="B37" s="15"/>
      <c r="C37" s="15" t="s">
        <v>359</v>
      </c>
      <c r="D37" s="15" t="s">
        <v>360</v>
      </c>
      <c r="E37" s="15" t="s">
        <v>360</v>
      </c>
      <c r="F37" s="15"/>
      <c r="G37" s="15" t="s">
        <v>361</v>
      </c>
      <c r="H37" s="15" t="s">
        <v>362</v>
      </c>
    </row>
    <row r="38" spans="1:8" s="7" customFormat="1">
      <c r="A38" s="15"/>
      <c r="B38" s="15"/>
      <c r="C38" s="15" t="s">
        <v>363</v>
      </c>
      <c r="D38" s="88" t="s">
        <v>594</v>
      </c>
      <c r="E38" s="89"/>
      <c r="F38" s="90"/>
      <c r="H38" s="15"/>
    </row>
    <row r="39" spans="1:8" s="7" customFormat="1">
      <c r="A39" s="15"/>
      <c r="B39" s="15"/>
      <c r="C39" s="15" t="s">
        <v>360</v>
      </c>
      <c r="D39" s="86" t="s">
        <v>428</v>
      </c>
      <c r="E39" s="102"/>
      <c r="F39" s="29" t="s">
        <v>427</v>
      </c>
      <c r="H39" s="15"/>
    </row>
    <row r="40" spans="1:8" s="7" customFormat="1">
      <c r="A40" s="15" t="s">
        <v>429</v>
      </c>
      <c r="B40" s="15"/>
      <c r="C40" s="15" t="s">
        <v>360</v>
      </c>
      <c r="D40" s="87"/>
      <c r="E40" s="103"/>
      <c r="F40" s="31" t="s">
        <v>436</v>
      </c>
      <c r="H40" s="15"/>
    </row>
    <row r="41" spans="1:8">
      <c r="A41" s="15"/>
      <c r="B41" s="15"/>
      <c r="C41" s="15" t="s">
        <v>361</v>
      </c>
      <c r="D41" s="7"/>
      <c r="E41" s="7"/>
      <c r="H41" s="15"/>
    </row>
    <row r="42" spans="1:8">
      <c r="A42" s="15" t="s">
        <v>555</v>
      </c>
      <c r="B42" s="15"/>
      <c r="C42" s="15"/>
      <c r="D42" s="30" t="s">
        <v>431</v>
      </c>
      <c r="E42" s="34" t="s">
        <v>437</v>
      </c>
      <c r="F42" s="44">
        <f>StartUp!D18</f>
        <v>0</v>
      </c>
      <c r="H42" s="15"/>
    </row>
    <row r="43" spans="1:8">
      <c r="A43" s="15" t="s">
        <v>554</v>
      </c>
      <c r="B43" s="15"/>
      <c r="C43" s="15"/>
      <c r="D43" s="53" t="s">
        <v>1089</v>
      </c>
      <c r="E43" s="34" t="s">
        <v>438</v>
      </c>
      <c r="F43" s="19"/>
      <c r="H43" s="15"/>
    </row>
    <row r="44" spans="1:8">
      <c r="A44" s="15" t="s">
        <v>578</v>
      </c>
      <c r="B44" s="15"/>
      <c r="C44" s="15"/>
      <c r="D44" s="30" t="s">
        <v>641</v>
      </c>
      <c r="E44" s="34" t="s">
        <v>439</v>
      </c>
      <c r="F44" s="39"/>
      <c r="H44" s="15"/>
    </row>
    <row r="45" spans="1:8">
      <c r="A45" s="15" t="s">
        <v>579</v>
      </c>
      <c r="B45" s="15"/>
      <c r="C45" s="15"/>
      <c r="D45" s="30" t="s">
        <v>570</v>
      </c>
      <c r="E45" s="34" t="s">
        <v>440</v>
      </c>
      <c r="F45" s="19"/>
      <c r="H45" s="15"/>
    </row>
    <row r="46" spans="1:8">
      <c r="A46" s="15" t="s">
        <v>553</v>
      </c>
      <c r="B46" s="15"/>
      <c r="C46" s="15"/>
      <c r="D46" s="30" t="s">
        <v>571</v>
      </c>
      <c r="E46" s="34" t="s">
        <v>441</v>
      </c>
      <c r="F46" s="19"/>
      <c r="H46" s="15"/>
    </row>
    <row r="47" spans="1:8">
      <c r="A47" s="15" t="s">
        <v>509</v>
      </c>
      <c r="B47" s="15"/>
      <c r="C47" s="15"/>
      <c r="D47" s="30" t="s">
        <v>1146</v>
      </c>
      <c r="E47" s="34" t="s">
        <v>442</v>
      </c>
      <c r="F47" s="23">
        <f>DNBS10SACAnnexARCs!F43</f>
        <v>0</v>
      </c>
      <c r="H47" s="15"/>
    </row>
    <row r="48" spans="1:8">
      <c r="A48" s="15" t="s">
        <v>519</v>
      </c>
      <c r="B48" s="15"/>
      <c r="C48" s="15"/>
      <c r="D48" s="30" t="s">
        <v>1130</v>
      </c>
      <c r="E48" s="34" t="s">
        <v>443</v>
      </c>
      <c r="F48" s="24"/>
      <c r="H48" s="15"/>
    </row>
    <row r="49" spans="1:8">
      <c r="A49" s="15" t="s">
        <v>657</v>
      </c>
      <c r="B49" s="15"/>
      <c r="C49" s="15"/>
      <c r="D49" s="30" t="s">
        <v>1147</v>
      </c>
      <c r="E49" s="34" t="s">
        <v>444</v>
      </c>
      <c r="F49" s="24"/>
      <c r="H49" s="15"/>
    </row>
    <row r="50" spans="1:8">
      <c r="A50" s="15" t="s">
        <v>588</v>
      </c>
      <c r="B50" s="15"/>
      <c r="C50" s="15"/>
      <c r="D50" s="30" t="s">
        <v>1148</v>
      </c>
      <c r="E50" s="34" t="s">
        <v>445</v>
      </c>
      <c r="F50" s="24"/>
      <c r="H50" s="15"/>
    </row>
    <row r="51" spans="1:8">
      <c r="A51" s="15" t="s">
        <v>589</v>
      </c>
      <c r="B51" s="15"/>
      <c r="C51" s="15"/>
      <c r="D51" s="30" t="s">
        <v>573</v>
      </c>
      <c r="E51" s="34" t="s">
        <v>446</v>
      </c>
      <c r="F51" s="26"/>
      <c r="H51" s="15"/>
    </row>
    <row r="52" spans="1:8">
      <c r="A52" s="15" t="s">
        <v>590</v>
      </c>
      <c r="B52" s="15"/>
      <c r="C52" s="15"/>
      <c r="D52" s="30" t="s">
        <v>1149</v>
      </c>
      <c r="E52" s="34" t="s">
        <v>447</v>
      </c>
      <c r="F52" s="24"/>
      <c r="H52" s="15"/>
    </row>
    <row r="53" spans="1:8">
      <c r="A53" s="15" t="s">
        <v>591</v>
      </c>
      <c r="B53" s="15"/>
      <c r="C53" s="15"/>
      <c r="D53" s="30" t="s">
        <v>574</v>
      </c>
      <c r="E53" s="34" t="s">
        <v>448</v>
      </c>
      <c r="F53" s="26"/>
      <c r="H53" s="15"/>
    </row>
    <row r="54" spans="1:8">
      <c r="A54" s="15" t="s">
        <v>592</v>
      </c>
      <c r="B54" s="15"/>
      <c r="C54" s="15"/>
      <c r="D54" s="30" t="s">
        <v>1150</v>
      </c>
      <c r="E54" s="34" t="s">
        <v>449</v>
      </c>
      <c r="F54" s="24"/>
      <c r="H54" s="15"/>
    </row>
    <row r="55" spans="1:8">
      <c r="A55" s="15" t="s">
        <v>879</v>
      </c>
      <c r="B55" s="15"/>
      <c r="C55" s="15"/>
      <c r="D55" s="33" t="s">
        <v>642</v>
      </c>
      <c r="E55" s="34" t="s">
        <v>450</v>
      </c>
      <c r="F55" s="26"/>
      <c r="H55" s="15"/>
    </row>
    <row r="56" spans="1:8" ht="30">
      <c r="A56" s="15" t="s">
        <v>537</v>
      </c>
      <c r="B56" s="15"/>
      <c r="C56" s="15"/>
      <c r="D56" s="35" t="s">
        <v>643</v>
      </c>
      <c r="E56" s="34" t="s">
        <v>451</v>
      </c>
      <c r="F56" s="40"/>
      <c r="H56" s="15"/>
    </row>
    <row r="57" spans="1:8" ht="45">
      <c r="A57" s="15" t="s">
        <v>658</v>
      </c>
      <c r="B57" s="15"/>
      <c r="C57" s="15"/>
      <c r="D57" s="30" t="s">
        <v>644</v>
      </c>
      <c r="E57" s="34" t="s">
        <v>452</v>
      </c>
      <c r="F57" s="40"/>
      <c r="H57" s="15"/>
    </row>
    <row r="58" spans="1:8" ht="30">
      <c r="A58" s="15" t="s">
        <v>659</v>
      </c>
      <c r="B58" s="15"/>
      <c r="C58" s="15"/>
      <c r="D58" s="30" t="s">
        <v>645</v>
      </c>
      <c r="E58" s="34" t="s">
        <v>453</v>
      </c>
      <c r="F58" s="24"/>
      <c r="H58" s="15"/>
    </row>
    <row r="59" spans="1:8" ht="30">
      <c r="A59" s="15" t="s">
        <v>660</v>
      </c>
      <c r="B59" s="15"/>
      <c r="C59" s="15"/>
      <c r="D59" s="30" t="s">
        <v>646</v>
      </c>
      <c r="E59" s="34" t="s">
        <v>454</v>
      </c>
      <c r="F59" s="24"/>
      <c r="H59" s="15"/>
    </row>
    <row r="60" spans="1:8">
      <c r="A60" s="15" t="s">
        <v>661</v>
      </c>
      <c r="B60" s="15"/>
      <c r="C60" s="15"/>
      <c r="D60" s="30" t="s">
        <v>647</v>
      </c>
      <c r="E60" s="34" t="s">
        <v>455</v>
      </c>
      <c r="F60" s="24"/>
      <c r="H60" s="15"/>
    </row>
    <row r="61" spans="1:8">
      <c r="A61" s="15" t="s">
        <v>662</v>
      </c>
      <c r="B61" s="15"/>
      <c r="C61" s="15"/>
      <c r="D61" s="30" t="s">
        <v>648</v>
      </c>
      <c r="E61" s="34" t="s">
        <v>456</v>
      </c>
      <c r="F61" s="24"/>
      <c r="H61" s="15"/>
    </row>
    <row r="62" spans="1:8" ht="30">
      <c r="A62" s="15" t="s">
        <v>663</v>
      </c>
      <c r="B62" s="15"/>
      <c r="C62" s="15"/>
      <c r="D62" s="30" t="s">
        <v>1151</v>
      </c>
      <c r="E62" s="34" t="s">
        <v>457</v>
      </c>
      <c r="F62" s="24"/>
      <c r="H62" s="15"/>
    </row>
    <row r="63" spans="1:8" ht="30">
      <c r="A63" s="15" t="s">
        <v>664</v>
      </c>
      <c r="B63" s="15"/>
      <c r="C63" s="15"/>
      <c r="D63" s="30" t="s">
        <v>1152</v>
      </c>
      <c r="E63" s="34" t="s">
        <v>458</v>
      </c>
      <c r="F63" s="24"/>
      <c r="H63" s="15"/>
    </row>
    <row r="64" spans="1:8" ht="30">
      <c r="A64" s="15" t="s">
        <v>665</v>
      </c>
      <c r="B64" s="15"/>
      <c r="C64" s="15"/>
      <c r="D64" s="30" t="s">
        <v>649</v>
      </c>
      <c r="E64" s="34" t="s">
        <v>459</v>
      </c>
      <c r="F64" s="40"/>
      <c r="H64" s="15"/>
    </row>
    <row r="65" spans="1:8" ht="30">
      <c r="A65" s="15" t="s">
        <v>666</v>
      </c>
      <c r="B65" s="15"/>
      <c r="C65" s="15"/>
      <c r="D65" s="30" t="s">
        <v>650</v>
      </c>
      <c r="E65" s="34" t="s">
        <v>460</v>
      </c>
      <c r="F65" s="41"/>
      <c r="H65" s="15"/>
    </row>
    <row r="66" spans="1:8" ht="30">
      <c r="A66" s="15" t="s">
        <v>667</v>
      </c>
      <c r="B66" s="15"/>
      <c r="C66" s="15"/>
      <c r="D66" s="30" t="s">
        <v>651</v>
      </c>
      <c r="E66" s="34" t="s">
        <v>461</v>
      </c>
      <c r="F66" s="40"/>
      <c r="H66" s="15"/>
    </row>
    <row r="67" spans="1:8" ht="30">
      <c r="A67" s="15" t="s">
        <v>552</v>
      </c>
      <c r="B67" s="15"/>
      <c r="C67" s="15"/>
      <c r="D67" s="30" t="s">
        <v>652</v>
      </c>
      <c r="E67" s="34" t="s">
        <v>462</v>
      </c>
      <c r="F67" s="59"/>
      <c r="H67" s="15"/>
    </row>
    <row r="68" spans="1:8">
      <c r="A68" s="15" t="s">
        <v>904</v>
      </c>
      <c r="B68" s="15"/>
      <c r="C68" s="15"/>
      <c r="D68" s="30" t="s">
        <v>956</v>
      </c>
      <c r="E68" s="58" t="s">
        <v>463</v>
      </c>
      <c r="F68" s="19"/>
      <c r="H68" s="15"/>
    </row>
    <row r="69" spans="1:8" ht="30">
      <c r="A69" s="15" t="s">
        <v>551</v>
      </c>
      <c r="B69" s="15"/>
      <c r="C69" s="15"/>
      <c r="D69" s="30" t="s">
        <v>880</v>
      </c>
      <c r="E69" s="34" t="s">
        <v>464</v>
      </c>
      <c r="F69" s="60"/>
      <c r="H69" s="15"/>
    </row>
    <row r="70" spans="1:8" ht="30">
      <c r="A70" s="15" t="s">
        <v>550</v>
      </c>
      <c r="B70" s="15"/>
      <c r="C70" s="15"/>
      <c r="D70" s="30" t="s">
        <v>1153</v>
      </c>
      <c r="E70" s="34" t="s">
        <v>465</v>
      </c>
      <c r="F70" s="40"/>
      <c r="H70" s="15"/>
    </row>
    <row r="71" spans="1:8">
      <c r="A71" s="15" t="s">
        <v>593</v>
      </c>
      <c r="B71" s="15"/>
      <c r="C71" s="15"/>
      <c r="D71" s="30" t="s">
        <v>1154</v>
      </c>
      <c r="E71" s="34" t="s">
        <v>466</v>
      </c>
      <c r="F71" s="24"/>
      <c r="H71" s="15"/>
    </row>
    <row r="72" spans="1:8">
      <c r="A72" s="15" t="s">
        <v>547</v>
      </c>
      <c r="B72" s="15"/>
      <c r="C72" s="15"/>
      <c r="D72" s="30" t="s">
        <v>653</v>
      </c>
      <c r="E72" s="34" t="s">
        <v>467</v>
      </c>
      <c r="F72" s="40"/>
      <c r="H72" s="15"/>
    </row>
    <row r="73" spans="1:8" ht="30">
      <c r="A73" s="15" t="s">
        <v>546</v>
      </c>
      <c r="B73" s="15"/>
      <c r="C73" s="15"/>
      <c r="D73" s="30" t="s">
        <v>1143</v>
      </c>
      <c r="E73" s="34" t="s">
        <v>468</v>
      </c>
      <c r="F73" s="24"/>
      <c r="H73" s="15"/>
    </row>
    <row r="74" spans="1:8" ht="30">
      <c r="A74" s="15" t="s">
        <v>910</v>
      </c>
      <c r="B74" s="15"/>
      <c r="C74" s="15"/>
      <c r="D74" s="30" t="s">
        <v>433</v>
      </c>
      <c r="E74" s="34" t="s">
        <v>469</v>
      </c>
      <c r="F74" s="41"/>
      <c r="H74" s="15"/>
    </row>
    <row r="75" spans="1:8" ht="30">
      <c r="A75" s="15" t="s">
        <v>668</v>
      </c>
      <c r="B75" s="15"/>
      <c r="C75" s="15"/>
      <c r="D75" s="30" t="s">
        <v>654</v>
      </c>
      <c r="E75" s="34" t="s">
        <v>470</v>
      </c>
      <c r="F75" s="41"/>
      <c r="H75" s="15"/>
    </row>
    <row r="76" spans="1:8">
      <c r="A76" s="15" t="s">
        <v>958</v>
      </c>
      <c r="B76" s="15"/>
      <c r="C76" s="15"/>
      <c r="D76" s="30" t="s">
        <v>957</v>
      </c>
      <c r="E76" s="34" t="s">
        <v>471</v>
      </c>
      <c r="F76" s="39"/>
      <c r="H76" s="15"/>
    </row>
    <row r="77" spans="1:8" ht="30">
      <c r="A77" s="15" t="s">
        <v>669</v>
      </c>
      <c r="B77" s="15"/>
      <c r="C77" s="15"/>
      <c r="D77" s="30" t="s">
        <v>655</v>
      </c>
      <c r="E77" s="34" t="s">
        <v>472</v>
      </c>
      <c r="F77" s="41"/>
      <c r="H77" s="15"/>
    </row>
    <row r="78" spans="1:8">
      <c r="A78" s="15" t="s">
        <v>540</v>
      </c>
      <c r="B78" s="15"/>
      <c r="C78" s="15"/>
      <c r="D78" s="30" t="s">
        <v>959</v>
      </c>
      <c r="E78" s="34" t="s">
        <v>473</v>
      </c>
      <c r="F78" s="40"/>
      <c r="H78" s="15"/>
    </row>
    <row r="79" spans="1:8">
      <c r="A79" s="15" t="s">
        <v>539</v>
      </c>
      <c r="B79" s="15"/>
      <c r="C79" s="15"/>
      <c r="D79" s="30" t="s">
        <v>434</v>
      </c>
      <c r="E79" s="34" t="s">
        <v>474</v>
      </c>
      <c r="F79" s="44"/>
      <c r="H79" s="15"/>
    </row>
    <row r="80" spans="1:8">
      <c r="A80" s="15" t="s">
        <v>538</v>
      </c>
      <c r="B80" s="15"/>
      <c r="C80" s="15"/>
      <c r="D80" s="30" t="s">
        <v>960</v>
      </c>
      <c r="E80" s="34" t="s">
        <v>475</v>
      </c>
      <c r="F80" s="39"/>
      <c r="H80" s="15"/>
    </row>
    <row r="81" spans="1:8" ht="30">
      <c r="A81" s="15" t="s">
        <v>536</v>
      </c>
      <c r="B81" s="15"/>
      <c r="C81" s="15"/>
      <c r="D81" s="30" t="s">
        <v>656</v>
      </c>
      <c r="E81" s="34" t="s">
        <v>476</v>
      </c>
      <c r="F81" s="40"/>
      <c r="H81" s="15"/>
    </row>
    <row r="82" spans="1:8">
      <c r="A82" s="15" t="s">
        <v>535</v>
      </c>
      <c r="B82" s="15"/>
      <c r="C82" s="15"/>
      <c r="D82" s="30" t="s">
        <v>961</v>
      </c>
      <c r="E82" s="34" t="s">
        <v>477</v>
      </c>
      <c r="F82" s="19"/>
      <c r="H82" s="15"/>
    </row>
    <row r="83" spans="1:8" s="7" customFormat="1">
      <c r="A83" s="15" t="s">
        <v>517</v>
      </c>
      <c r="B83" s="15"/>
      <c r="C83" s="15"/>
      <c r="D83" s="30" t="s">
        <v>962</v>
      </c>
      <c r="E83" s="34"/>
      <c r="F83" s="9"/>
      <c r="H83" s="15"/>
    </row>
    <row r="84" spans="1:8" s="7" customFormat="1" ht="30">
      <c r="A84" s="15" t="s">
        <v>931</v>
      </c>
      <c r="B84" s="15"/>
      <c r="C84" s="15"/>
      <c r="D84" s="30" t="s">
        <v>1093</v>
      </c>
      <c r="E84" s="34" t="s">
        <v>478</v>
      </c>
      <c r="F84" s="59"/>
      <c r="H84" s="15"/>
    </row>
    <row r="85" spans="1:8" s="7" customFormat="1">
      <c r="A85" s="15" t="s">
        <v>932</v>
      </c>
      <c r="B85" s="15"/>
      <c r="C85" s="15"/>
      <c r="D85" s="30" t="s">
        <v>923</v>
      </c>
      <c r="E85" s="58" t="s">
        <v>479</v>
      </c>
      <c r="F85" s="19"/>
      <c r="H85" s="15"/>
    </row>
    <row r="86" spans="1:8" s="7" customFormat="1">
      <c r="A86" s="15" t="s">
        <v>933</v>
      </c>
      <c r="B86" s="15"/>
      <c r="C86" s="15"/>
      <c r="D86" s="30" t="s">
        <v>1094</v>
      </c>
      <c r="E86" s="34" t="s">
        <v>480</v>
      </c>
      <c r="F86" s="61"/>
      <c r="H86" s="15"/>
    </row>
    <row r="87" spans="1:8" s="7" customFormat="1">
      <c r="A87" s="15" t="s">
        <v>934</v>
      </c>
      <c r="B87" s="15"/>
      <c r="C87" s="15"/>
      <c r="D87" s="30" t="s">
        <v>923</v>
      </c>
      <c r="E87" s="58" t="s">
        <v>481</v>
      </c>
      <c r="F87" s="19"/>
      <c r="H87" s="15"/>
    </row>
    <row r="88" spans="1:8" s="7" customFormat="1">
      <c r="A88" s="15" t="s">
        <v>935</v>
      </c>
      <c r="B88" s="15"/>
      <c r="C88" s="15"/>
      <c r="D88" s="30" t="s">
        <v>1097</v>
      </c>
      <c r="E88" s="34" t="s">
        <v>498</v>
      </c>
      <c r="F88" s="61"/>
      <c r="H88" s="15"/>
    </row>
    <row r="89" spans="1:8" s="7" customFormat="1">
      <c r="A89" s="15" t="s">
        <v>936</v>
      </c>
      <c r="B89" s="15"/>
      <c r="C89" s="15"/>
      <c r="D89" s="30" t="s">
        <v>923</v>
      </c>
      <c r="E89" s="58" t="s">
        <v>499</v>
      </c>
      <c r="F89" s="19"/>
      <c r="H89" s="15"/>
    </row>
    <row r="90" spans="1:8" s="7" customFormat="1">
      <c r="A90" s="15" t="s">
        <v>937</v>
      </c>
      <c r="B90" s="15"/>
      <c r="C90" s="15"/>
      <c r="D90" s="30" t="s">
        <v>1095</v>
      </c>
      <c r="E90" s="34" t="s">
        <v>500</v>
      </c>
      <c r="F90" s="61"/>
      <c r="H90" s="15"/>
    </row>
    <row r="91" spans="1:8" s="7" customFormat="1">
      <c r="A91" s="15" t="s">
        <v>938</v>
      </c>
      <c r="B91" s="15"/>
      <c r="C91" s="15"/>
      <c r="D91" s="30" t="s">
        <v>923</v>
      </c>
      <c r="E91" s="58" t="s">
        <v>810</v>
      </c>
      <c r="F91" s="19"/>
      <c r="H91" s="15"/>
    </row>
    <row r="92" spans="1:8" s="7" customFormat="1" ht="30">
      <c r="A92" s="15" t="s">
        <v>939</v>
      </c>
      <c r="B92" s="15"/>
      <c r="C92" s="15"/>
      <c r="D92" s="30" t="s">
        <v>1096</v>
      </c>
      <c r="E92" s="34" t="s">
        <v>811</v>
      </c>
      <c r="F92" s="61"/>
      <c r="H92" s="15"/>
    </row>
    <row r="93" spans="1:8" s="7" customFormat="1">
      <c r="A93" s="15" t="s">
        <v>940</v>
      </c>
      <c r="B93" s="15"/>
      <c r="C93" s="15"/>
      <c r="D93" s="30" t="s">
        <v>923</v>
      </c>
      <c r="E93" s="58" t="s">
        <v>812</v>
      </c>
      <c r="F93" s="19"/>
      <c r="H93" s="15"/>
    </row>
    <row r="94" spans="1:8" s="7" customFormat="1">
      <c r="A94" s="15" t="s">
        <v>517</v>
      </c>
      <c r="B94" s="15"/>
      <c r="C94" s="15"/>
      <c r="D94" s="30" t="s">
        <v>963</v>
      </c>
      <c r="E94" s="34"/>
      <c r="F94" s="63"/>
      <c r="H94" s="15"/>
    </row>
    <row r="95" spans="1:8" s="7" customFormat="1" ht="30">
      <c r="A95" s="15" t="s">
        <v>941</v>
      </c>
      <c r="B95" s="15"/>
      <c r="C95" s="15"/>
      <c r="D95" s="30" t="s">
        <v>925</v>
      </c>
      <c r="E95" s="34" t="s">
        <v>813</v>
      </c>
      <c r="F95" s="51"/>
      <c r="H95" s="15"/>
    </row>
    <row r="96" spans="1:8" s="7" customFormat="1" ht="45">
      <c r="A96" s="15" t="s">
        <v>942</v>
      </c>
      <c r="B96" s="15"/>
      <c r="C96" s="15"/>
      <c r="D96" s="30" t="s">
        <v>926</v>
      </c>
      <c r="E96" s="58" t="s">
        <v>814</v>
      </c>
      <c r="F96" s="19"/>
      <c r="H96" s="15"/>
    </row>
    <row r="97" spans="1:8" s="7" customFormat="1" ht="45">
      <c r="A97" s="15" t="s">
        <v>943</v>
      </c>
      <c r="B97" s="15"/>
      <c r="C97" s="15"/>
      <c r="D97" s="30" t="s">
        <v>927</v>
      </c>
      <c r="E97" s="34" t="s">
        <v>815</v>
      </c>
      <c r="F97" s="65"/>
      <c r="H97" s="15"/>
    </row>
    <row r="98" spans="1:8" s="7" customFormat="1" ht="45">
      <c r="A98" s="15" t="s">
        <v>944</v>
      </c>
      <c r="B98" s="15"/>
      <c r="C98" s="15"/>
      <c r="D98" s="30" t="s">
        <v>926</v>
      </c>
      <c r="E98" s="58" t="s">
        <v>816</v>
      </c>
      <c r="F98" s="19"/>
      <c r="H98" s="15"/>
    </row>
    <row r="99" spans="1:8" s="7" customFormat="1" ht="90">
      <c r="A99" s="15" t="s">
        <v>945</v>
      </c>
      <c r="B99" s="15"/>
      <c r="C99" s="15"/>
      <c r="D99" s="30" t="s">
        <v>928</v>
      </c>
      <c r="E99" s="34" t="s">
        <v>817</v>
      </c>
      <c r="F99" s="65"/>
      <c r="H99" s="15"/>
    </row>
    <row r="100" spans="1:8" s="7" customFormat="1" ht="45">
      <c r="A100" s="15" t="s">
        <v>946</v>
      </c>
      <c r="B100" s="15"/>
      <c r="C100" s="15"/>
      <c r="D100" s="30" t="s">
        <v>926</v>
      </c>
      <c r="E100" s="58" t="s">
        <v>818</v>
      </c>
      <c r="F100" s="19"/>
      <c r="H100" s="15"/>
    </row>
    <row r="101" spans="1:8" s="7" customFormat="1" ht="60">
      <c r="A101" s="15" t="s">
        <v>947</v>
      </c>
      <c r="B101" s="15"/>
      <c r="C101" s="15"/>
      <c r="D101" s="30" t="s">
        <v>929</v>
      </c>
      <c r="E101" s="34" t="s">
        <v>819</v>
      </c>
      <c r="F101" s="65"/>
      <c r="H101" s="15"/>
    </row>
    <row r="102" spans="1:8" s="7" customFormat="1">
      <c r="A102" s="15" t="s">
        <v>948</v>
      </c>
      <c r="B102" s="15"/>
      <c r="C102" s="15"/>
      <c r="D102" s="30" t="s">
        <v>930</v>
      </c>
      <c r="E102" s="58" t="s">
        <v>820</v>
      </c>
      <c r="F102" s="19"/>
      <c r="H102" s="15"/>
    </row>
    <row r="103" spans="1:8" ht="123" customHeight="1">
      <c r="A103" s="15" t="s">
        <v>517</v>
      </c>
      <c r="B103" s="15"/>
      <c r="C103" s="15"/>
      <c r="D103" s="42" t="s">
        <v>1100</v>
      </c>
      <c r="E103" s="34"/>
      <c r="F103" s="66"/>
      <c r="G103" s="7"/>
      <c r="H103" s="15"/>
    </row>
    <row r="104" spans="1:8" s="7" customFormat="1">
      <c r="A104" s="15" t="s">
        <v>1184</v>
      </c>
      <c r="B104" s="15"/>
      <c r="C104" s="15"/>
      <c r="D104" s="30" t="s">
        <v>1176</v>
      </c>
      <c r="E104" s="58" t="s">
        <v>821</v>
      </c>
      <c r="F104" s="19"/>
      <c r="H104" s="15"/>
    </row>
    <row r="105" spans="1:8">
      <c r="A105" s="15" t="s">
        <v>523</v>
      </c>
      <c r="B105" s="15"/>
      <c r="C105" s="15"/>
      <c r="D105" s="30" t="s">
        <v>435</v>
      </c>
      <c r="E105" s="34" t="s">
        <v>822</v>
      </c>
      <c r="F105" s="67">
        <f>F17</f>
        <v>0</v>
      </c>
      <c r="G105" s="7"/>
      <c r="H105" s="15"/>
    </row>
    <row r="106" spans="1:8">
      <c r="A106" s="15" t="s">
        <v>670</v>
      </c>
      <c r="B106" s="15"/>
      <c r="C106" s="15"/>
      <c r="D106" s="30" t="s">
        <v>888</v>
      </c>
      <c r="E106" s="34" t="s">
        <v>823</v>
      </c>
      <c r="F106" s="39"/>
      <c r="G106" s="7"/>
      <c r="H106" s="15"/>
    </row>
    <row r="107" spans="1:8">
      <c r="A107" s="15" t="s">
        <v>534</v>
      </c>
      <c r="B107" s="15"/>
      <c r="C107" s="15"/>
      <c r="D107" s="30" t="s">
        <v>887</v>
      </c>
      <c r="E107" s="34" t="s">
        <v>824</v>
      </c>
      <c r="F107" s="19"/>
      <c r="G107" s="7"/>
      <c r="H107" s="15"/>
    </row>
    <row r="108" spans="1:8">
      <c r="A108" s="15"/>
      <c r="B108" s="15"/>
      <c r="C108" s="15" t="s">
        <v>361</v>
      </c>
      <c r="D108" s="7"/>
      <c r="E108" s="7"/>
      <c r="F108" s="7"/>
      <c r="G108" s="7"/>
      <c r="H108" s="15"/>
    </row>
    <row r="109" spans="1:8">
      <c r="A109" s="15"/>
      <c r="B109" s="15"/>
      <c r="C109" s="15" t="s">
        <v>398</v>
      </c>
      <c r="D109" s="15"/>
      <c r="E109" s="15"/>
      <c r="F109" s="15"/>
      <c r="G109" s="15"/>
      <c r="H109" s="15" t="s">
        <v>399</v>
      </c>
    </row>
    <row r="112" spans="1:8" s="75" customFormat="1"/>
    <row r="113" spans="1:7" s="75" customFormat="1">
      <c r="A113" s="76"/>
      <c r="B113" s="76" t="b">
        <v>0</v>
      </c>
      <c r="C113" s="76" t="s">
        <v>1185</v>
      </c>
      <c r="D113" s="76"/>
      <c r="E113" s="76"/>
      <c r="F113" s="76"/>
      <c r="G113" s="76"/>
    </row>
    <row r="114" spans="1:7" s="75" customFormat="1" hidden="1">
      <c r="A114" s="76"/>
      <c r="B114" s="76"/>
      <c r="C114" s="76"/>
      <c r="D114" s="76"/>
      <c r="E114" s="76" t="s">
        <v>1184</v>
      </c>
      <c r="F114" s="76"/>
      <c r="G114" s="76"/>
    </row>
    <row r="115" spans="1:7" s="75" customFormat="1" hidden="1">
      <c r="A115" s="76"/>
      <c r="B115" s="76"/>
      <c r="C115" s="76"/>
      <c r="D115" s="76" t="s">
        <v>1186</v>
      </c>
      <c r="E115" s="76" t="s">
        <v>639</v>
      </c>
      <c r="F115" s="76"/>
      <c r="G115" s="76"/>
    </row>
    <row r="116" spans="1:7" s="75" customFormat="1" hidden="1">
      <c r="A116" s="76"/>
      <c r="B116" s="76"/>
      <c r="C116" s="76" t="s">
        <v>359</v>
      </c>
      <c r="D116" s="76" t="s">
        <v>629</v>
      </c>
      <c r="E116" s="76"/>
      <c r="F116" s="76" t="s">
        <v>361</v>
      </c>
      <c r="G116" s="76" t="s">
        <v>362</v>
      </c>
    </row>
    <row r="117" spans="1:7" s="75" customFormat="1">
      <c r="A117" s="76"/>
      <c r="B117" s="76"/>
      <c r="C117" s="76" t="s">
        <v>363</v>
      </c>
      <c r="D117" s="84" t="s">
        <v>1188</v>
      </c>
      <c r="E117" s="85"/>
      <c r="G117" s="76"/>
    </row>
    <row r="118" spans="1:7" s="75" customFormat="1">
      <c r="A118" s="76"/>
      <c r="B118" s="76"/>
      <c r="C118" s="76" t="s">
        <v>360</v>
      </c>
      <c r="D118" s="86" t="s">
        <v>1187</v>
      </c>
      <c r="E118" s="31" t="s">
        <v>427</v>
      </c>
      <c r="G118" s="76"/>
    </row>
    <row r="119" spans="1:7" s="75" customFormat="1">
      <c r="A119" s="76" t="s">
        <v>429</v>
      </c>
      <c r="B119" s="76"/>
      <c r="C119" s="77" t="s">
        <v>360</v>
      </c>
      <c r="D119" s="87"/>
      <c r="E119" s="31" t="s">
        <v>621</v>
      </c>
      <c r="G119" s="76"/>
    </row>
    <row r="120" spans="1:7" s="75" customFormat="1">
      <c r="A120" s="76"/>
      <c r="B120" s="76"/>
      <c r="C120" s="76" t="s">
        <v>361</v>
      </c>
      <c r="G120" s="76"/>
    </row>
    <row r="121" spans="1:7" s="75" customFormat="1">
      <c r="A121" s="76"/>
      <c r="B121" s="76"/>
      <c r="C121" s="77"/>
      <c r="D121" s="78"/>
      <c r="E121" s="19"/>
      <c r="G121" s="76"/>
    </row>
    <row r="122" spans="1:7" s="75" customFormat="1">
      <c r="A122" s="76"/>
      <c r="B122" s="76"/>
      <c r="C122" s="76" t="s">
        <v>361</v>
      </c>
      <c r="G122" s="76"/>
    </row>
    <row r="123" spans="1:7" s="75" customFormat="1">
      <c r="A123" s="76"/>
      <c r="B123" s="76"/>
      <c r="C123" s="76" t="s">
        <v>398</v>
      </c>
      <c r="D123" s="76"/>
      <c r="E123" s="76"/>
      <c r="F123" s="76"/>
      <c r="G123" s="76" t="s">
        <v>399</v>
      </c>
    </row>
    <row r="124" spans="1:7" s="75" customFormat="1"/>
  </sheetData>
  <mergeCells count="10">
    <mergeCell ref="D117:E117"/>
    <mergeCell ref="D118:D119"/>
    <mergeCell ref="E39:E40"/>
    <mergeCell ref="D39:D40"/>
    <mergeCell ref="E1:K1"/>
    <mergeCell ref="D11:F11"/>
    <mergeCell ref="E12:E13"/>
    <mergeCell ref="D12:D13"/>
    <mergeCell ref="D38:F38"/>
    <mergeCell ref="D3:F3"/>
  </mergeCells>
  <dataValidations count="4">
    <dataValidation type="textLength" operator="equal" allowBlank="1" showInputMessage="1" showErrorMessage="1" errorTitle="Input Error" error="Please enter value with length =10" sqref="F16">
      <formula1>10</formula1>
    </dataValidation>
    <dataValidation allowBlank="1" showInputMessage="1" showErrorMessage="1" errorTitle="Input Error" error="Please enter a non-negative value between 0 and 999999999999999" sqref="F19"/>
    <dataValidation type="decimal" allowBlank="1" showInputMessage="1" showErrorMessage="1" errorTitle="Input Error" error="Please enter a non-negative value between 0 and 999999999999999" sqref="F23 F73 F71 F58:F63 F47:F55">
      <formula1>0</formula1>
      <formula2>999999999999999</formula2>
    </dataValidation>
    <dataValidation type="textLength" allowBlank="1" showInputMessage="1" showErrorMessage="1" error="Maximum length of text allowed in this cell is 4000" prompt="Maximum length of text allowed in this cell is 4000" sqref="F104 F68 F85 F87 F89 F91 F93 F96 F98 F100 F102 E121">
      <formula1>0</formula1>
      <formula2>4000</formula2>
    </dataValidation>
  </dataValidation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66"/>
  <sheetViews>
    <sheetView showGridLines="0" topLeftCell="D32" workbookViewId="0">
      <selection activeCell="D48" sqref="D48"/>
    </sheetView>
  </sheetViews>
  <sheetFormatPr defaultRowHeight="15"/>
  <cols>
    <col min="1" max="1" width="7.140625" hidden="1" customWidth="1"/>
    <col min="2" max="2" width="7.5703125" hidden="1" customWidth="1"/>
    <col min="3" max="3" width="11.85546875" hidden="1" customWidth="1"/>
    <col min="4" max="4" width="73" customWidth="1"/>
    <col min="5" max="10" width="20.7109375" customWidth="1"/>
  </cols>
  <sheetData>
    <row r="1" spans="1:11" ht="35.1" customHeight="1">
      <c r="A1" s="8" t="s">
        <v>671</v>
      </c>
      <c r="E1" s="82" t="s">
        <v>1116</v>
      </c>
      <c r="F1" s="83"/>
      <c r="G1" s="83"/>
      <c r="H1" s="83"/>
      <c r="I1" s="83"/>
      <c r="J1" s="83"/>
      <c r="K1" s="83"/>
    </row>
    <row r="3" spans="1:11" ht="18.75">
      <c r="D3" s="91" t="s">
        <v>430</v>
      </c>
      <c r="E3" s="92"/>
      <c r="F3" s="93"/>
    </row>
    <row r="7" spans="1:11">
      <c r="A7" s="15"/>
      <c r="B7" s="15" t="b">
        <v>0</v>
      </c>
      <c r="C7" s="15" t="s">
        <v>698</v>
      </c>
      <c r="D7" s="15"/>
      <c r="E7" s="15"/>
      <c r="F7" s="15"/>
      <c r="G7" s="15"/>
      <c r="H7" s="15"/>
      <c r="I7" s="15"/>
    </row>
    <row r="8" spans="1:11" hidden="1">
      <c r="A8" s="15"/>
      <c r="B8" s="15"/>
      <c r="C8" s="15"/>
      <c r="D8" s="15"/>
      <c r="E8" s="15" t="s">
        <v>429</v>
      </c>
      <c r="F8" s="15"/>
      <c r="G8" s="15"/>
      <c r="H8" s="15"/>
      <c r="I8" s="15"/>
    </row>
    <row r="9" spans="1:11" hidden="1">
      <c r="A9" s="15"/>
      <c r="B9" s="15"/>
      <c r="C9" s="15"/>
      <c r="D9" s="15"/>
      <c r="E9" s="15"/>
      <c r="F9" s="15" t="s">
        <v>639</v>
      </c>
      <c r="G9" s="15" t="s">
        <v>639</v>
      </c>
      <c r="H9" s="15"/>
      <c r="I9" s="15"/>
    </row>
    <row r="10" spans="1:11" hidden="1">
      <c r="A10" s="15"/>
      <c r="B10" s="15"/>
      <c r="C10" s="15" t="s">
        <v>359</v>
      </c>
      <c r="D10" s="15" t="s">
        <v>360</v>
      </c>
      <c r="E10" s="15" t="s">
        <v>360</v>
      </c>
      <c r="F10" s="15"/>
      <c r="G10" s="15"/>
      <c r="H10" s="15" t="s">
        <v>361</v>
      </c>
      <c r="I10" s="15" t="s">
        <v>362</v>
      </c>
    </row>
    <row r="11" spans="1:11" s="7" customFormat="1">
      <c r="A11" s="15"/>
      <c r="B11" s="15"/>
      <c r="C11" s="15" t="s">
        <v>363</v>
      </c>
      <c r="D11" s="88" t="s">
        <v>596</v>
      </c>
      <c r="E11" s="89"/>
      <c r="F11" s="89"/>
      <c r="G11" s="90"/>
      <c r="I11" s="15"/>
    </row>
    <row r="12" spans="1:11" s="7" customFormat="1">
      <c r="A12" s="15"/>
      <c r="B12" s="15"/>
      <c r="C12" s="15" t="s">
        <v>360</v>
      </c>
      <c r="D12" s="97" t="s">
        <v>428</v>
      </c>
      <c r="E12" s="97"/>
      <c r="F12" s="31" t="s">
        <v>496</v>
      </c>
      <c r="G12" s="31" t="s">
        <v>497</v>
      </c>
      <c r="I12" s="15"/>
    </row>
    <row r="13" spans="1:11" s="7" customFormat="1">
      <c r="A13" s="15" t="s">
        <v>429</v>
      </c>
      <c r="B13" s="15"/>
      <c r="C13" s="15" t="s">
        <v>360</v>
      </c>
      <c r="D13" s="98"/>
      <c r="E13" s="98"/>
      <c r="F13" s="31" t="s">
        <v>426</v>
      </c>
      <c r="G13" s="31" t="s">
        <v>436</v>
      </c>
      <c r="I13" s="15"/>
    </row>
    <row r="14" spans="1:11">
      <c r="A14" s="15"/>
      <c r="B14" s="15"/>
      <c r="C14" s="15" t="s">
        <v>361</v>
      </c>
      <c r="D14" s="7"/>
      <c r="E14" s="7"/>
      <c r="I14" s="15"/>
    </row>
    <row r="15" spans="1:11">
      <c r="A15" s="15" t="s">
        <v>699</v>
      </c>
      <c r="B15" s="15" t="s">
        <v>706</v>
      </c>
      <c r="C15" s="15"/>
      <c r="D15" s="30" t="s">
        <v>672</v>
      </c>
      <c r="E15" s="34" t="s">
        <v>412</v>
      </c>
      <c r="F15" s="24"/>
      <c r="G15" s="9"/>
      <c r="I15" s="15"/>
    </row>
    <row r="16" spans="1:11">
      <c r="A16" s="15" t="s">
        <v>699</v>
      </c>
      <c r="B16" s="15" t="s">
        <v>707</v>
      </c>
      <c r="C16" s="15"/>
      <c r="D16" s="30" t="s">
        <v>673</v>
      </c>
      <c r="E16" s="34" t="s">
        <v>413</v>
      </c>
      <c r="F16" s="24"/>
      <c r="G16" s="9"/>
      <c r="I16" s="15"/>
    </row>
    <row r="17" spans="1:9" s="7" customFormat="1">
      <c r="A17" s="15"/>
      <c r="B17" s="15"/>
      <c r="C17" s="15"/>
      <c r="D17" s="42" t="s">
        <v>716</v>
      </c>
      <c r="E17" s="34"/>
      <c r="F17" s="9"/>
      <c r="G17" s="9"/>
      <c r="I17" s="15"/>
    </row>
    <row r="18" spans="1:9">
      <c r="A18" s="15" t="s">
        <v>510</v>
      </c>
      <c r="B18" s="15" t="s">
        <v>708</v>
      </c>
      <c r="C18" s="15"/>
      <c r="D18" s="30" t="s">
        <v>674</v>
      </c>
      <c r="E18" s="34" t="s">
        <v>414</v>
      </c>
      <c r="F18" s="24"/>
      <c r="G18" s="9"/>
      <c r="I18" s="15"/>
    </row>
    <row r="19" spans="1:9">
      <c r="A19" s="15" t="s">
        <v>510</v>
      </c>
      <c r="B19" s="15" t="s">
        <v>709</v>
      </c>
      <c r="C19" s="15"/>
      <c r="D19" s="30" t="s">
        <v>675</v>
      </c>
      <c r="E19" s="34" t="s">
        <v>415</v>
      </c>
      <c r="F19" s="24"/>
      <c r="G19" s="9"/>
      <c r="I19" s="15"/>
    </row>
    <row r="20" spans="1:9">
      <c r="A20" s="15" t="s">
        <v>510</v>
      </c>
      <c r="B20" s="15" t="s">
        <v>710</v>
      </c>
      <c r="C20" s="15"/>
      <c r="D20" s="30" t="s">
        <v>676</v>
      </c>
      <c r="E20" s="34" t="s">
        <v>416</v>
      </c>
      <c r="F20" s="24"/>
      <c r="G20" s="9"/>
      <c r="I20" s="15"/>
    </row>
    <row r="21" spans="1:9">
      <c r="A21" s="15" t="s">
        <v>510</v>
      </c>
      <c r="B21" s="15" t="s">
        <v>711</v>
      </c>
      <c r="C21" s="15"/>
      <c r="D21" s="30" t="s">
        <v>677</v>
      </c>
      <c r="E21" s="34" t="s">
        <v>417</v>
      </c>
      <c r="F21" s="24"/>
      <c r="G21" s="9"/>
      <c r="I21" s="15"/>
    </row>
    <row r="22" spans="1:9">
      <c r="A22" s="15" t="s">
        <v>510</v>
      </c>
      <c r="B22" s="15" t="s">
        <v>712</v>
      </c>
      <c r="C22" s="15"/>
      <c r="D22" s="30" t="s">
        <v>678</v>
      </c>
      <c r="E22" s="34" t="s">
        <v>418</v>
      </c>
      <c r="F22" s="24"/>
      <c r="G22" s="9"/>
      <c r="I22" s="15"/>
    </row>
    <row r="23" spans="1:9">
      <c r="A23" s="15" t="s">
        <v>510</v>
      </c>
      <c r="B23" s="15" t="s">
        <v>713</v>
      </c>
      <c r="C23" s="15"/>
      <c r="D23" s="30" t="s">
        <v>679</v>
      </c>
      <c r="E23" s="34" t="s">
        <v>419</v>
      </c>
      <c r="F23" s="24"/>
      <c r="G23" s="9"/>
      <c r="I23" s="15"/>
    </row>
    <row r="24" spans="1:9">
      <c r="A24" s="15" t="s">
        <v>510</v>
      </c>
      <c r="B24" s="15" t="s">
        <v>714</v>
      </c>
      <c r="C24" s="15"/>
      <c r="D24" s="30" t="s">
        <v>680</v>
      </c>
      <c r="E24" s="34" t="s">
        <v>420</v>
      </c>
      <c r="F24" s="24"/>
      <c r="G24" s="9"/>
      <c r="I24" s="15"/>
    </row>
    <row r="25" spans="1:9">
      <c r="A25" s="15" t="s">
        <v>510</v>
      </c>
      <c r="B25" s="15" t="s">
        <v>715</v>
      </c>
      <c r="C25" s="15"/>
      <c r="D25" s="30" t="s">
        <v>681</v>
      </c>
      <c r="E25" s="34" t="s">
        <v>421</v>
      </c>
      <c r="F25" s="24"/>
      <c r="G25" s="9"/>
      <c r="I25" s="15"/>
    </row>
    <row r="26" spans="1:9">
      <c r="A26" s="15" t="s">
        <v>700</v>
      </c>
      <c r="B26" s="15"/>
      <c r="C26" s="15"/>
      <c r="D26" s="42" t="s">
        <v>682</v>
      </c>
      <c r="E26" s="34" t="s">
        <v>422</v>
      </c>
      <c r="F26" s="23">
        <f>SUM(F15:F16,F18:F25)</f>
        <v>0</v>
      </c>
      <c r="G26" s="9"/>
      <c r="I26" s="15"/>
    </row>
    <row r="27" spans="1:9">
      <c r="A27" s="15" t="s">
        <v>504</v>
      </c>
      <c r="B27" s="15"/>
      <c r="C27" s="15"/>
      <c r="D27" s="30" t="s">
        <v>683</v>
      </c>
      <c r="E27" s="34" t="s">
        <v>423</v>
      </c>
      <c r="F27" s="24"/>
      <c r="G27" s="9"/>
      <c r="I27" s="15"/>
    </row>
    <row r="28" spans="1:9">
      <c r="A28" s="15" t="s">
        <v>505</v>
      </c>
      <c r="B28" s="15"/>
      <c r="C28" s="15"/>
      <c r="D28" s="30" t="s">
        <v>684</v>
      </c>
      <c r="E28" s="34" t="s">
        <v>424</v>
      </c>
      <c r="F28" s="24"/>
      <c r="G28" s="9"/>
      <c r="I28" s="15"/>
    </row>
    <row r="29" spans="1:9">
      <c r="A29" s="15" t="s">
        <v>506</v>
      </c>
      <c r="B29" s="15"/>
      <c r="C29" s="15"/>
      <c r="D29" s="30" t="s">
        <v>685</v>
      </c>
      <c r="E29" s="34" t="s">
        <v>425</v>
      </c>
      <c r="F29" s="24"/>
      <c r="G29" s="9"/>
      <c r="I29" s="15"/>
    </row>
    <row r="30" spans="1:9">
      <c r="A30" s="15" t="s">
        <v>507</v>
      </c>
      <c r="B30" s="15"/>
      <c r="C30" s="15"/>
      <c r="D30" s="30" t="s">
        <v>686</v>
      </c>
      <c r="E30" s="34" t="s">
        <v>437</v>
      </c>
      <c r="F30" s="24"/>
      <c r="G30" s="71"/>
      <c r="I30" s="15"/>
    </row>
    <row r="31" spans="1:9">
      <c r="A31" s="15" t="s">
        <v>508</v>
      </c>
      <c r="B31" s="15"/>
      <c r="C31" s="15"/>
      <c r="D31" s="30" t="s">
        <v>687</v>
      </c>
      <c r="E31" s="34" t="s">
        <v>438</v>
      </c>
      <c r="F31" s="68"/>
      <c r="G31" s="19"/>
      <c r="I31" s="15"/>
    </row>
    <row r="32" spans="1:9">
      <c r="A32" s="15" t="s">
        <v>559</v>
      </c>
      <c r="B32" s="15"/>
      <c r="C32" s="15"/>
      <c r="D32" s="42" t="s">
        <v>489</v>
      </c>
      <c r="E32" s="34" t="s">
        <v>439</v>
      </c>
      <c r="F32" s="23">
        <f>SUM(F27:F31)</f>
        <v>0</v>
      </c>
      <c r="G32" s="63"/>
      <c r="I32" s="15"/>
    </row>
    <row r="33" spans="1:9">
      <c r="A33" s="15" t="s">
        <v>701</v>
      </c>
      <c r="B33" s="15"/>
      <c r="C33" s="15"/>
      <c r="D33" s="42" t="s">
        <v>688</v>
      </c>
      <c r="E33" s="34" t="s">
        <v>440</v>
      </c>
      <c r="F33" s="23">
        <f>F26-F32</f>
        <v>0</v>
      </c>
      <c r="G33" s="9"/>
      <c r="I33" s="15"/>
    </row>
    <row r="34" spans="1:9">
      <c r="A34" s="15"/>
      <c r="B34" s="15"/>
      <c r="C34" s="15"/>
      <c r="D34" s="30" t="s">
        <v>689</v>
      </c>
      <c r="E34" s="34"/>
      <c r="F34" s="9"/>
      <c r="G34" s="9"/>
      <c r="I34" s="15"/>
    </row>
    <row r="35" spans="1:9">
      <c r="A35" s="15" t="s">
        <v>702</v>
      </c>
      <c r="B35" s="15" t="s">
        <v>717</v>
      </c>
      <c r="C35" s="15"/>
      <c r="D35" s="35" t="s">
        <v>690</v>
      </c>
      <c r="E35" s="34" t="s">
        <v>441</v>
      </c>
      <c r="F35" s="24"/>
      <c r="G35" s="9"/>
      <c r="I35" s="15"/>
    </row>
    <row r="36" spans="1:9">
      <c r="A36" s="15" t="s">
        <v>702</v>
      </c>
      <c r="B36" s="15" t="s">
        <v>718</v>
      </c>
      <c r="C36" s="15"/>
      <c r="D36" s="35" t="s">
        <v>691</v>
      </c>
      <c r="E36" s="34" t="s">
        <v>442</v>
      </c>
      <c r="F36" s="24"/>
      <c r="G36" s="9"/>
      <c r="I36" s="15"/>
    </row>
    <row r="37" spans="1:9">
      <c r="A37" s="15" t="s">
        <v>702</v>
      </c>
      <c r="B37" s="15" t="s">
        <v>719</v>
      </c>
      <c r="C37" s="15"/>
      <c r="D37" s="35" t="s">
        <v>692</v>
      </c>
      <c r="E37" s="34" t="s">
        <v>443</v>
      </c>
      <c r="F37" s="24"/>
      <c r="G37" s="9"/>
      <c r="I37" s="15"/>
    </row>
    <row r="38" spans="1:9" ht="45">
      <c r="A38" s="15"/>
      <c r="B38" s="15"/>
      <c r="C38" s="15"/>
      <c r="D38" s="42" t="s">
        <v>693</v>
      </c>
      <c r="E38" s="34"/>
      <c r="F38" s="9"/>
      <c r="G38" s="9"/>
      <c r="I38" s="15"/>
    </row>
    <row r="39" spans="1:9">
      <c r="A39" s="15" t="s">
        <v>703</v>
      </c>
      <c r="B39" s="15" t="s">
        <v>717</v>
      </c>
      <c r="C39" s="15"/>
      <c r="D39" s="35" t="s">
        <v>690</v>
      </c>
      <c r="E39" s="34" t="s">
        <v>444</v>
      </c>
      <c r="F39" s="24"/>
      <c r="G39" s="9"/>
      <c r="I39" s="15"/>
    </row>
    <row r="40" spans="1:9">
      <c r="A40" s="15" t="s">
        <v>703</v>
      </c>
      <c r="B40" s="15" t="s">
        <v>718</v>
      </c>
      <c r="C40" s="15"/>
      <c r="D40" s="35" t="s">
        <v>691</v>
      </c>
      <c r="E40" s="34" t="s">
        <v>445</v>
      </c>
      <c r="F40" s="24"/>
      <c r="G40" s="9"/>
      <c r="I40" s="15"/>
    </row>
    <row r="41" spans="1:9">
      <c r="A41" s="15" t="s">
        <v>704</v>
      </c>
      <c r="B41" s="15"/>
      <c r="C41" s="15"/>
      <c r="D41" s="42" t="s">
        <v>694</v>
      </c>
      <c r="E41" s="34" t="s">
        <v>446</v>
      </c>
      <c r="F41" s="23">
        <f>F35+F36+F37+F39+F40</f>
        <v>0</v>
      </c>
      <c r="G41" s="9"/>
      <c r="I41" s="15"/>
    </row>
    <row r="42" spans="1:9">
      <c r="A42" s="15" t="s">
        <v>705</v>
      </c>
      <c r="B42" s="15"/>
      <c r="C42" s="15"/>
      <c r="D42" s="30" t="s">
        <v>695</v>
      </c>
      <c r="E42" s="34" t="s">
        <v>447</v>
      </c>
      <c r="F42" s="23">
        <f>IF(F33&lt;0,F41,MAX((F41-F33*0.1),0))</f>
        <v>0</v>
      </c>
      <c r="G42" s="9"/>
      <c r="I42" s="15"/>
    </row>
    <row r="43" spans="1:9">
      <c r="A43" s="15" t="s">
        <v>509</v>
      </c>
      <c r="B43" s="15"/>
      <c r="C43" s="15"/>
      <c r="D43" s="30" t="s">
        <v>696</v>
      </c>
      <c r="E43" s="34" t="s">
        <v>448</v>
      </c>
      <c r="F43" s="23">
        <f>ROUND(IF(F33&lt;0, F33-F41, (F33-F42)),2)</f>
        <v>0</v>
      </c>
      <c r="G43" s="9"/>
      <c r="I43" s="15"/>
    </row>
    <row r="44" spans="1:9">
      <c r="A44" s="15"/>
      <c r="B44" s="15"/>
      <c r="C44" s="15" t="s">
        <v>361</v>
      </c>
      <c r="D44" s="7"/>
      <c r="E44" s="7"/>
      <c r="I44" s="15"/>
    </row>
    <row r="45" spans="1:9">
      <c r="A45" s="15"/>
      <c r="B45" s="15"/>
      <c r="C45" s="15" t="s">
        <v>398</v>
      </c>
      <c r="D45" s="15"/>
      <c r="E45" s="15"/>
      <c r="F45" s="15"/>
      <c r="G45" s="15"/>
      <c r="H45" s="15"/>
      <c r="I45" s="15" t="s">
        <v>399</v>
      </c>
    </row>
    <row r="49" spans="1:12" s="7" customFormat="1"/>
    <row r="50" spans="1:12" s="7" customFormat="1"/>
    <row r="51" spans="1:12" s="7" customFormat="1">
      <c r="A51" s="15"/>
      <c r="B51" s="15" t="b">
        <v>0</v>
      </c>
      <c r="C51" s="15" t="s">
        <v>620</v>
      </c>
      <c r="D51" s="15"/>
      <c r="E51" s="15"/>
      <c r="F51" s="15"/>
      <c r="G51" s="15"/>
      <c r="H51" s="15"/>
      <c r="I51" s="15"/>
      <c r="J51" s="15"/>
      <c r="K51" s="15"/>
      <c r="L51" s="15"/>
    </row>
    <row r="52" spans="1:12" s="7" customFormat="1" hidden="1">
      <c r="A52" s="15"/>
      <c r="B52" s="15"/>
      <c r="C52" s="15"/>
      <c r="D52" s="15"/>
      <c r="E52" s="15" t="s">
        <v>631</v>
      </c>
      <c r="F52" s="15" t="s">
        <v>632</v>
      </c>
      <c r="G52" s="15" t="s">
        <v>554</v>
      </c>
      <c r="H52" s="15" t="s">
        <v>633</v>
      </c>
      <c r="I52" s="15" t="s">
        <v>519</v>
      </c>
      <c r="J52" s="15" t="s">
        <v>519</v>
      </c>
      <c r="K52" s="15"/>
      <c r="L52" s="15"/>
    </row>
    <row r="53" spans="1:12" s="7" customFormat="1" hidden="1">
      <c r="A53" s="15"/>
      <c r="B53" s="15"/>
      <c r="C53" s="15"/>
      <c r="D53" s="15" t="s">
        <v>630</v>
      </c>
      <c r="E53" s="15" t="s">
        <v>639</v>
      </c>
      <c r="F53" s="15" t="s">
        <v>639</v>
      </c>
      <c r="G53" s="15" t="s">
        <v>639</v>
      </c>
      <c r="H53" s="15" t="s">
        <v>639</v>
      </c>
      <c r="I53" s="15" t="s">
        <v>639</v>
      </c>
      <c r="J53" s="15" t="s">
        <v>639</v>
      </c>
      <c r="K53" s="15"/>
      <c r="L53" s="15"/>
    </row>
    <row r="54" spans="1:12" s="7" customFormat="1" hidden="1">
      <c r="A54" s="15"/>
      <c r="B54" s="15"/>
      <c r="C54" s="15" t="s">
        <v>359</v>
      </c>
      <c r="D54" s="15" t="s">
        <v>629</v>
      </c>
      <c r="E54" s="15"/>
      <c r="F54" s="15"/>
      <c r="G54" s="15"/>
      <c r="H54" s="15"/>
      <c r="I54" s="15"/>
      <c r="J54" s="15"/>
      <c r="K54" s="15" t="s">
        <v>361</v>
      </c>
      <c r="L54" s="15" t="s">
        <v>362</v>
      </c>
    </row>
    <row r="55" spans="1:12" s="7" customFormat="1">
      <c r="A55" s="15"/>
      <c r="B55" s="15"/>
      <c r="C55" s="15" t="s">
        <v>363</v>
      </c>
      <c r="D55" s="88" t="s">
        <v>1161</v>
      </c>
      <c r="E55" s="89"/>
      <c r="F55" s="89"/>
      <c r="G55" s="89"/>
      <c r="H55" s="89"/>
      <c r="I55" s="89"/>
      <c r="J55" s="90"/>
      <c r="L55" s="15"/>
    </row>
    <row r="56" spans="1:12" s="7" customFormat="1">
      <c r="A56" s="15"/>
      <c r="B56" s="15"/>
      <c r="C56" s="17" t="s">
        <v>360</v>
      </c>
      <c r="D56" s="97" t="s">
        <v>1155</v>
      </c>
      <c r="E56" s="97" t="s">
        <v>951</v>
      </c>
      <c r="F56" s="97" t="s">
        <v>627</v>
      </c>
      <c r="G56" s="99" t="s">
        <v>955</v>
      </c>
      <c r="H56" s="100"/>
      <c r="I56" s="100"/>
      <c r="J56" s="101"/>
      <c r="L56" s="15"/>
    </row>
    <row r="57" spans="1:12" s="7" customFormat="1" ht="45">
      <c r="A57" s="15"/>
      <c r="B57" s="15"/>
      <c r="C57" s="17" t="s">
        <v>360</v>
      </c>
      <c r="D57" s="104"/>
      <c r="E57" s="98"/>
      <c r="F57" s="98"/>
      <c r="G57" s="31" t="s">
        <v>952</v>
      </c>
      <c r="H57" s="31" t="s">
        <v>953</v>
      </c>
      <c r="I57" s="31" t="s">
        <v>628</v>
      </c>
      <c r="J57" s="31" t="s">
        <v>954</v>
      </c>
      <c r="L57" s="15"/>
    </row>
    <row r="58" spans="1:12" s="7" customFormat="1">
      <c r="A58" s="15" t="s">
        <v>429</v>
      </c>
      <c r="B58" s="15"/>
      <c r="C58" s="17" t="s">
        <v>360</v>
      </c>
      <c r="D58" s="98"/>
      <c r="E58" s="31" t="s">
        <v>621</v>
      </c>
      <c r="F58" s="31" t="s">
        <v>622</v>
      </c>
      <c r="G58" s="31" t="s">
        <v>623</v>
      </c>
      <c r="H58" s="31" t="s">
        <v>624</v>
      </c>
      <c r="I58" s="31" t="s">
        <v>625</v>
      </c>
      <c r="J58" s="31" t="s">
        <v>626</v>
      </c>
      <c r="L58" s="15"/>
    </row>
    <row r="59" spans="1:12" s="7" customFormat="1">
      <c r="A59" s="15"/>
      <c r="B59" s="15"/>
      <c r="C59" s="15" t="s">
        <v>361</v>
      </c>
      <c r="L59" s="15"/>
    </row>
    <row r="60" spans="1:12" s="7" customFormat="1">
      <c r="A60" s="15"/>
      <c r="B60" s="15"/>
      <c r="C60" s="17"/>
      <c r="D60" s="55"/>
      <c r="E60" s="50"/>
      <c r="F60" s="51"/>
      <c r="G60" s="50"/>
      <c r="H60" s="50"/>
      <c r="I60" s="52"/>
      <c r="J60" s="52"/>
      <c r="L60" s="15"/>
    </row>
    <row r="61" spans="1:12" s="7" customFormat="1" ht="33" customHeight="1">
      <c r="A61" s="15"/>
      <c r="B61" s="15"/>
      <c r="C61" s="15" t="s">
        <v>361</v>
      </c>
      <c r="D61" s="94" t="s">
        <v>1125</v>
      </c>
      <c r="E61" s="105"/>
      <c r="F61" s="105"/>
      <c r="G61" s="105"/>
      <c r="H61" s="105"/>
      <c r="I61" s="105"/>
      <c r="J61" s="106"/>
      <c r="L61" s="15"/>
    </row>
    <row r="62" spans="1:12" s="7" customFormat="1">
      <c r="A62" s="15"/>
      <c r="B62" s="15"/>
      <c r="C62" s="15" t="s">
        <v>398</v>
      </c>
      <c r="D62" s="15"/>
      <c r="E62" s="15"/>
      <c r="F62" s="15"/>
      <c r="G62" s="15"/>
      <c r="H62" s="15"/>
      <c r="I62" s="15"/>
      <c r="J62" s="15"/>
      <c r="K62" s="15"/>
      <c r="L62" s="15" t="s">
        <v>399</v>
      </c>
    </row>
    <row r="63" spans="1:12" s="7" customFormat="1"/>
    <row r="64" spans="1:12" s="7" customFormat="1"/>
    <row r="65" s="7" customFormat="1"/>
    <row r="66" s="7" customFormat="1"/>
  </sheetData>
  <mergeCells count="11">
    <mergeCell ref="E1:K1"/>
    <mergeCell ref="D11:G11"/>
    <mergeCell ref="D12:D13"/>
    <mergeCell ref="E12:E13"/>
    <mergeCell ref="D55:J55"/>
    <mergeCell ref="D3:F3"/>
    <mergeCell ref="D61:J61"/>
    <mergeCell ref="D56:D58"/>
    <mergeCell ref="E56:E57"/>
    <mergeCell ref="F56:F57"/>
    <mergeCell ref="G56:J56"/>
  </mergeCells>
  <dataValidations count="2">
    <dataValidation type="decimal" allowBlank="1" showInputMessage="1" showErrorMessage="1" errorTitle="Input Error" error="Please enter a non-negative value between 0 and 999999999999999" sqref="I60:J60 F39:F43 F35:F37 F18:F33 F15:F16">
      <formula1>0</formula1>
      <formula2>999999999999999</formula2>
    </dataValidation>
    <dataValidation type="textLength" allowBlank="1" showInputMessage="1" showErrorMessage="1" error="Maximum length of text allowed in this cell is 4000" prompt="Maximum length of text allowed in this cell is 4000" sqref="J44 G31">
      <formula1>0</formula1>
      <formula2>4000</formula2>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138"/>
  <sheetViews>
    <sheetView showGridLines="0" topLeftCell="D117" workbookViewId="0">
      <selection activeCell="D135" sqref="D135"/>
    </sheetView>
  </sheetViews>
  <sheetFormatPr defaultRowHeight="15"/>
  <cols>
    <col min="1" max="1" width="11.42578125" hidden="1" customWidth="1"/>
    <col min="2" max="2" width="9.85546875" hidden="1" customWidth="1"/>
    <col min="3" max="3" width="8.140625" hidden="1" customWidth="1"/>
    <col min="4" max="4" width="83.140625" customWidth="1"/>
    <col min="6" max="6" width="20.7109375" customWidth="1"/>
  </cols>
  <sheetData>
    <row r="1" spans="1:11" ht="35.1" customHeight="1">
      <c r="A1" s="8" t="s">
        <v>720</v>
      </c>
      <c r="E1" s="82" t="s">
        <v>1117</v>
      </c>
      <c r="F1" s="83"/>
      <c r="G1" s="83"/>
      <c r="H1" s="83"/>
      <c r="I1" s="83"/>
      <c r="J1" s="83"/>
      <c r="K1" s="83"/>
    </row>
    <row r="3" spans="1:11" ht="18.75">
      <c r="D3" s="91" t="s">
        <v>430</v>
      </c>
      <c r="E3" s="92"/>
      <c r="F3" s="93"/>
    </row>
    <row r="7" spans="1:11">
      <c r="A7" s="15"/>
      <c r="B7" s="15" t="b">
        <v>0</v>
      </c>
      <c r="C7" s="15" t="s">
        <v>721</v>
      </c>
      <c r="D7" s="15"/>
      <c r="E7" s="15"/>
      <c r="F7" s="15"/>
      <c r="G7" s="15"/>
      <c r="H7" s="15"/>
      <c r="I7" s="7"/>
      <c r="J7" s="7"/>
    </row>
    <row r="8" spans="1:11" hidden="1">
      <c r="A8" s="15"/>
      <c r="B8" s="15"/>
      <c r="C8" s="15"/>
      <c r="D8" s="15"/>
      <c r="E8" s="15" t="s">
        <v>429</v>
      </c>
      <c r="F8" s="15"/>
      <c r="G8" s="15"/>
      <c r="H8" s="15"/>
      <c r="I8" s="7"/>
      <c r="J8" s="7"/>
    </row>
    <row r="9" spans="1:11" hidden="1">
      <c r="A9" s="15"/>
      <c r="B9" s="15"/>
      <c r="C9" s="15"/>
      <c r="D9" s="15"/>
      <c r="E9" s="15"/>
      <c r="F9" s="15" t="s">
        <v>722</v>
      </c>
      <c r="G9" s="15"/>
      <c r="H9" s="15"/>
      <c r="I9" s="7"/>
      <c r="J9" s="7"/>
    </row>
    <row r="10" spans="1:11" hidden="1">
      <c r="A10" s="15"/>
      <c r="B10" s="15"/>
      <c r="C10" s="15" t="s">
        <v>359</v>
      </c>
      <c r="D10" s="15" t="s">
        <v>360</v>
      </c>
      <c r="E10" s="15" t="s">
        <v>360</v>
      </c>
      <c r="F10" s="15"/>
      <c r="G10" s="15" t="s">
        <v>361</v>
      </c>
      <c r="H10" s="15" t="s">
        <v>362</v>
      </c>
      <c r="I10" s="7"/>
      <c r="J10" s="7"/>
    </row>
    <row r="11" spans="1:11" s="7" customFormat="1">
      <c r="A11" s="15"/>
      <c r="B11" s="15"/>
      <c r="C11" s="15" t="s">
        <v>363</v>
      </c>
      <c r="D11" s="88" t="s">
        <v>637</v>
      </c>
      <c r="E11" s="89"/>
      <c r="F11" s="90"/>
      <c r="H11" s="15"/>
    </row>
    <row r="12" spans="1:11" s="7" customFormat="1">
      <c r="A12" s="15"/>
      <c r="B12" s="15"/>
      <c r="C12" s="15" t="s">
        <v>360</v>
      </c>
      <c r="D12" s="97" t="s">
        <v>428</v>
      </c>
      <c r="E12" s="97"/>
      <c r="F12" s="29" t="s">
        <v>427</v>
      </c>
      <c r="H12" s="15"/>
    </row>
    <row r="13" spans="1:11" s="7" customFormat="1">
      <c r="A13" s="15" t="s">
        <v>429</v>
      </c>
      <c r="B13" s="15"/>
      <c r="C13" s="15" t="s">
        <v>360</v>
      </c>
      <c r="D13" s="98"/>
      <c r="E13" s="98"/>
      <c r="F13" s="31" t="s">
        <v>426</v>
      </c>
      <c r="H13" s="15"/>
    </row>
    <row r="14" spans="1:11">
      <c r="A14" s="15"/>
      <c r="B14" s="15"/>
      <c r="C14" s="15" t="s">
        <v>361</v>
      </c>
      <c r="D14" s="7"/>
      <c r="E14" s="7"/>
      <c r="H14" s="15"/>
      <c r="I14" s="7"/>
      <c r="J14" s="7"/>
    </row>
    <row r="15" spans="1:11" ht="30">
      <c r="A15" s="15" t="s">
        <v>521</v>
      </c>
      <c r="B15" s="15"/>
      <c r="C15" s="15"/>
      <c r="D15" s="30" t="s">
        <v>411</v>
      </c>
      <c r="E15" s="34" t="s">
        <v>412</v>
      </c>
      <c r="F15" s="19"/>
      <c r="H15" s="15"/>
      <c r="I15" s="7"/>
      <c r="J15" s="7"/>
    </row>
    <row r="16" spans="1:11">
      <c r="A16" s="15" t="s">
        <v>522</v>
      </c>
      <c r="B16" s="15"/>
      <c r="C16" s="15"/>
      <c r="D16" s="30" t="s">
        <v>401</v>
      </c>
      <c r="E16" s="34" t="s">
        <v>413</v>
      </c>
      <c r="F16" s="19"/>
      <c r="H16" s="15"/>
      <c r="I16" s="7"/>
      <c r="J16" s="7"/>
    </row>
    <row r="17" spans="1:10">
      <c r="A17" s="15" t="s">
        <v>523</v>
      </c>
      <c r="B17" s="15"/>
      <c r="C17" s="15"/>
      <c r="D17" s="30" t="s">
        <v>402</v>
      </c>
      <c r="E17" s="34" t="s">
        <v>414</v>
      </c>
      <c r="F17" s="19"/>
      <c r="H17" s="15"/>
      <c r="I17" s="7"/>
      <c r="J17" s="7"/>
    </row>
    <row r="18" spans="1:10">
      <c r="A18" s="15" t="s">
        <v>524</v>
      </c>
      <c r="B18" s="15"/>
      <c r="C18" s="15"/>
      <c r="D18" s="30" t="s">
        <v>403</v>
      </c>
      <c r="E18" s="34" t="s">
        <v>415</v>
      </c>
      <c r="F18" s="19"/>
      <c r="H18" s="15"/>
      <c r="I18" s="7"/>
      <c r="J18" s="7"/>
    </row>
    <row r="19" spans="1:10">
      <c r="A19" s="15" t="s">
        <v>885</v>
      </c>
      <c r="B19" s="15"/>
      <c r="C19" s="15"/>
      <c r="D19" s="30" t="s">
        <v>886</v>
      </c>
      <c r="E19" s="34" t="s">
        <v>416</v>
      </c>
      <c r="F19" s="19"/>
      <c r="H19" s="15"/>
      <c r="I19" s="7"/>
      <c r="J19" s="7"/>
    </row>
    <row r="20" spans="1:10">
      <c r="A20" s="15" t="s">
        <v>525</v>
      </c>
      <c r="B20" s="15"/>
      <c r="C20" s="15"/>
      <c r="D20" s="30" t="s">
        <v>1179</v>
      </c>
      <c r="E20" s="34" t="s">
        <v>417</v>
      </c>
      <c r="F20" s="19"/>
      <c r="H20" s="15"/>
      <c r="I20" s="7"/>
      <c r="J20" s="7"/>
    </row>
    <row r="21" spans="1:10">
      <c r="A21" s="15" t="s">
        <v>526</v>
      </c>
      <c r="B21" s="15"/>
      <c r="C21" s="15"/>
      <c r="D21" s="30" t="s">
        <v>404</v>
      </c>
      <c r="E21" s="34" t="s">
        <v>418</v>
      </c>
      <c r="F21" s="39"/>
      <c r="H21" s="15"/>
      <c r="I21" s="7"/>
      <c r="J21" s="7"/>
    </row>
    <row r="22" spans="1:10">
      <c r="A22" s="15" t="s">
        <v>527</v>
      </c>
      <c r="B22" s="15"/>
      <c r="C22" s="15"/>
      <c r="D22" s="30" t="s">
        <v>638</v>
      </c>
      <c r="E22" s="34" t="s">
        <v>419</v>
      </c>
      <c r="F22" s="39"/>
      <c r="H22" s="15"/>
      <c r="I22" s="7"/>
      <c r="J22" s="7"/>
    </row>
    <row r="23" spans="1:10">
      <c r="A23" s="15" t="s">
        <v>528</v>
      </c>
      <c r="B23" s="15"/>
      <c r="C23" s="15"/>
      <c r="D23" s="30" t="s">
        <v>405</v>
      </c>
      <c r="E23" s="34" t="s">
        <v>420</v>
      </c>
      <c r="F23" s="54"/>
      <c r="H23" s="15"/>
      <c r="I23" s="7"/>
      <c r="J23" s="7"/>
    </row>
    <row r="24" spans="1:10">
      <c r="A24" s="15" t="s">
        <v>529</v>
      </c>
      <c r="B24" s="15"/>
      <c r="C24" s="15"/>
      <c r="D24" s="30" t="s">
        <v>406</v>
      </c>
      <c r="E24" s="34" t="s">
        <v>421</v>
      </c>
      <c r="F24" s="19"/>
      <c r="H24" s="15"/>
      <c r="I24" s="7"/>
      <c r="J24" s="7"/>
    </row>
    <row r="25" spans="1:10">
      <c r="A25" s="15" t="s">
        <v>530</v>
      </c>
      <c r="B25" s="15"/>
      <c r="C25" s="15"/>
      <c r="D25" s="30" t="s">
        <v>407</v>
      </c>
      <c r="E25" s="34" t="s">
        <v>422</v>
      </c>
      <c r="F25" s="19"/>
      <c r="H25" s="15"/>
      <c r="I25" s="7"/>
      <c r="J25" s="7"/>
    </row>
    <row r="26" spans="1:10">
      <c r="A26" s="15" t="s">
        <v>531</v>
      </c>
      <c r="B26" s="15"/>
      <c r="C26" s="15"/>
      <c r="D26" s="30" t="s">
        <v>408</v>
      </c>
      <c r="E26" s="34" t="s">
        <v>423</v>
      </c>
      <c r="F26" s="40"/>
      <c r="H26" s="15"/>
      <c r="I26" s="7"/>
      <c r="J26" s="7"/>
    </row>
    <row r="27" spans="1:10">
      <c r="A27" s="15" t="s">
        <v>532</v>
      </c>
      <c r="B27" s="15"/>
      <c r="C27" s="15"/>
      <c r="D27" s="33" t="s">
        <v>409</v>
      </c>
      <c r="E27" s="34" t="s">
        <v>424</v>
      </c>
      <c r="F27" s="39"/>
      <c r="H27" s="15"/>
      <c r="I27" s="7"/>
      <c r="J27" s="7"/>
    </row>
    <row r="28" spans="1:10">
      <c r="A28" s="15" t="s">
        <v>533</v>
      </c>
      <c r="B28" s="15"/>
      <c r="C28" s="15"/>
      <c r="D28" s="30" t="s">
        <v>410</v>
      </c>
      <c r="E28" s="34" t="s">
        <v>425</v>
      </c>
      <c r="F28" s="39"/>
      <c r="H28" s="15"/>
      <c r="I28" s="7"/>
      <c r="J28" s="7"/>
    </row>
    <row r="29" spans="1:10">
      <c r="A29" s="15"/>
      <c r="B29" s="15"/>
      <c r="C29" s="15" t="s">
        <v>361</v>
      </c>
      <c r="D29" s="7"/>
      <c r="E29" s="7"/>
      <c r="H29" s="15"/>
      <c r="I29" s="7"/>
      <c r="J29" s="7"/>
    </row>
    <row r="30" spans="1:10">
      <c r="A30" s="15"/>
      <c r="B30" s="15"/>
      <c r="C30" s="15" t="s">
        <v>398</v>
      </c>
      <c r="D30" s="15"/>
      <c r="E30" s="15"/>
      <c r="F30" s="15"/>
      <c r="G30" s="15"/>
      <c r="H30" s="15" t="s">
        <v>399</v>
      </c>
      <c r="I30" s="7"/>
      <c r="J30" s="7"/>
    </row>
    <row r="34" spans="1:8">
      <c r="A34" s="15"/>
      <c r="B34" s="15" t="b">
        <v>0</v>
      </c>
      <c r="C34" s="15" t="s">
        <v>878</v>
      </c>
      <c r="D34" s="15"/>
      <c r="E34" s="15"/>
      <c r="F34" s="15"/>
      <c r="G34" s="15"/>
      <c r="H34" s="15"/>
    </row>
    <row r="35" spans="1:8" hidden="1">
      <c r="A35" s="15"/>
      <c r="B35" s="15"/>
      <c r="C35" s="15"/>
      <c r="D35" s="15"/>
      <c r="E35" s="15" t="s">
        <v>429</v>
      </c>
      <c r="F35" s="15"/>
      <c r="G35" s="15"/>
      <c r="H35" s="15"/>
    </row>
    <row r="36" spans="1:8" hidden="1">
      <c r="A36" s="15"/>
      <c r="B36" s="15"/>
      <c r="C36" s="15"/>
      <c r="D36" s="15"/>
      <c r="E36" s="15"/>
      <c r="F36" s="15" t="s">
        <v>722</v>
      </c>
      <c r="G36" s="15"/>
      <c r="H36" s="15"/>
    </row>
    <row r="37" spans="1:8" hidden="1">
      <c r="A37" s="15"/>
      <c r="B37" s="15"/>
      <c r="C37" s="15" t="s">
        <v>359</v>
      </c>
      <c r="D37" s="15" t="s">
        <v>360</v>
      </c>
      <c r="E37" s="15" t="s">
        <v>360</v>
      </c>
      <c r="F37" s="15"/>
      <c r="G37" s="15" t="s">
        <v>361</v>
      </c>
      <c r="H37" s="15" t="s">
        <v>362</v>
      </c>
    </row>
    <row r="38" spans="1:8" s="7" customFormat="1" ht="15" customHeight="1">
      <c r="A38" s="15"/>
      <c r="B38" s="15"/>
      <c r="C38" s="15" t="s">
        <v>363</v>
      </c>
      <c r="D38" s="107" t="s">
        <v>594</v>
      </c>
      <c r="E38" s="108"/>
      <c r="F38" s="109"/>
      <c r="H38" s="15"/>
    </row>
    <row r="39" spans="1:8" s="7" customFormat="1">
      <c r="A39" s="15"/>
      <c r="B39" s="15"/>
      <c r="C39" s="15" t="s">
        <v>360</v>
      </c>
      <c r="D39" s="97" t="s">
        <v>428</v>
      </c>
      <c r="E39" s="97"/>
      <c r="F39" s="31" t="s">
        <v>427</v>
      </c>
      <c r="H39" s="15"/>
    </row>
    <row r="40" spans="1:8" s="7" customFormat="1">
      <c r="A40" s="15" t="s">
        <v>429</v>
      </c>
      <c r="B40" s="15"/>
      <c r="C40" s="15" t="s">
        <v>360</v>
      </c>
      <c r="D40" s="98"/>
      <c r="E40" s="98"/>
      <c r="F40" s="31" t="s">
        <v>436</v>
      </c>
      <c r="H40" s="15"/>
    </row>
    <row r="41" spans="1:8">
      <c r="A41" s="15"/>
      <c r="B41" s="15"/>
      <c r="C41" s="15" t="s">
        <v>361</v>
      </c>
      <c r="D41" s="7"/>
      <c r="E41" s="7"/>
      <c r="H41" s="15"/>
    </row>
    <row r="42" spans="1:8">
      <c r="A42" s="15" t="s">
        <v>555</v>
      </c>
      <c r="B42" s="15"/>
      <c r="C42" s="15"/>
      <c r="D42" s="30" t="s">
        <v>431</v>
      </c>
      <c r="E42" s="34" t="s">
        <v>437</v>
      </c>
      <c r="F42" s="44">
        <f>StartUp!D18</f>
        <v>0</v>
      </c>
      <c r="H42" s="15"/>
    </row>
    <row r="43" spans="1:8">
      <c r="A43" s="15" t="s">
        <v>554</v>
      </c>
      <c r="B43" s="15"/>
      <c r="C43" s="15"/>
      <c r="D43" s="30" t="s">
        <v>1089</v>
      </c>
      <c r="E43" s="34" t="s">
        <v>438</v>
      </c>
      <c r="F43" s="19"/>
      <c r="H43" s="15"/>
    </row>
    <row r="44" spans="1:8">
      <c r="A44" s="15" t="s">
        <v>578</v>
      </c>
      <c r="B44" s="15"/>
      <c r="C44" s="15"/>
      <c r="D44" s="30" t="s">
        <v>569</v>
      </c>
      <c r="E44" s="34" t="s">
        <v>439</v>
      </c>
      <c r="F44" s="39"/>
      <c r="H44" s="15"/>
    </row>
    <row r="45" spans="1:8">
      <c r="A45" s="15" t="s">
        <v>579</v>
      </c>
      <c r="B45" s="15"/>
      <c r="C45" s="15"/>
      <c r="D45" s="30" t="s">
        <v>723</v>
      </c>
      <c r="E45" s="34" t="s">
        <v>440</v>
      </c>
      <c r="F45" s="19"/>
      <c r="H45" s="15"/>
    </row>
    <row r="46" spans="1:8">
      <c r="A46" s="15" t="s">
        <v>553</v>
      </c>
      <c r="B46" s="15"/>
      <c r="C46" s="15"/>
      <c r="D46" s="30" t="s">
        <v>571</v>
      </c>
      <c r="E46" s="34" t="s">
        <v>441</v>
      </c>
      <c r="F46" s="19"/>
      <c r="H46" s="15"/>
    </row>
    <row r="47" spans="1:8">
      <c r="A47" s="15" t="s">
        <v>509</v>
      </c>
      <c r="B47" s="15"/>
      <c r="C47" s="15"/>
      <c r="D47" s="30" t="s">
        <v>1146</v>
      </c>
      <c r="E47" s="34" t="s">
        <v>442</v>
      </c>
      <c r="F47" s="23">
        <f>DNBS10SACAnnexP2Ps!F44</f>
        <v>0</v>
      </c>
      <c r="H47" s="15"/>
    </row>
    <row r="48" spans="1:8">
      <c r="A48" s="15" t="s">
        <v>519</v>
      </c>
      <c r="B48" s="15"/>
      <c r="C48" s="15"/>
      <c r="D48" s="30" t="s">
        <v>1130</v>
      </c>
      <c r="E48" s="34" t="s">
        <v>443</v>
      </c>
      <c r="F48" s="24"/>
      <c r="H48" s="15"/>
    </row>
    <row r="49" spans="1:8">
      <c r="A49" s="15" t="s">
        <v>657</v>
      </c>
      <c r="B49" s="15"/>
      <c r="C49" s="15"/>
      <c r="D49" s="30" t="s">
        <v>1156</v>
      </c>
      <c r="E49" s="34" t="s">
        <v>444</v>
      </c>
      <c r="F49" s="24"/>
      <c r="H49" s="15"/>
    </row>
    <row r="50" spans="1:8">
      <c r="A50" s="15" t="s">
        <v>592</v>
      </c>
      <c r="B50" s="15"/>
      <c r="C50" s="15"/>
      <c r="D50" s="30" t="s">
        <v>1157</v>
      </c>
      <c r="E50" s="34" t="s">
        <v>445</v>
      </c>
      <c r="F50" s="24"/>
      <c r="H50" s="15"/>
    </row>
    <row r="51" spans="1:8">
      <c r="A51" s="15" t="s">
        <v>582</v>
      </c>
      <c r="B51" s="15"/>
      <c r="C51" s="15"/>
      <c r="D51" s="33" t="s">
        <v>964</v>
      </c>
      <c r="E51" s="34" t="s">
        <v>446</v>
      </c>
      <c r="F51" s="24"/>
      <c r="H51" s="15"/>
    </row>
    <row r="52" spans="1:8" ht="30">
      <c r="A52" s="15" t="s">
        <v>728</v>
      </c>
      <c r="B52" s="15"/>
      <c r="C52" s="15"/>
      <c r="D52" s="30" t="s">
        <v>724</v>
      </c>
      <c r="E52" s="34" t="s">
        <v>447</v>
      </c>
      <c r="F52" s="40"/>
      <c r="H52" s="15"/>
    </row>
    <row r="53" spans="1:8">
      <c r="A53" s="15" t="s">
        <v>729</v>
      </c>
      <c r="B53" s="15"/>
      <c r="C53" s="15"/>
      <c r="D53" s="30" t="s">
        <v>725</v>
      </c>
      <c r="E53" s="34" t="s">
        <v>448</v>
      </c>
      <c r="F53" s="40"/>
      <c r="H53" s="15"/>
    </row>
    <row r="54" spans="1:8" s="7" customFormat="1" ht="30">
      <c r="A54" s="15" t="s">
        <v>968</v>
      </c>
      <c r="B54" s="15"/>
      <c r="C54" s="15"/>
      <c r="D54" s="30" t="s">
        <v>965</v>
      </c>
      <c r="E54" s="34" t="s">
        <v>449</v>
      </c>
      <c r="F54" s="40"/>
      <c r="H54" s="15"/>
    </row>
    <row r="55" spans="1:8" s="7" customFormat="1" ht="45">
      <c r="A55" s="15" t="s">
        <v>969</v>
      </c>
      <c r="B55" s="15"/>
      <c r="C55" s="15"/>
      <c r="D55" s="30" t="s">
        <v>966</v>
      </c>
      <c r="E55" s="34" t="s">
        <v>450</v>
      </c>
      <c r="F55" s="40"/>
      <c r="H55" s="15"/>
    </row>
    <row r="56" spans="1:8" s="7" customFormat="1" ht="30">
      <c r="A56" s="15" t="s">
        <v>970</v>
      </c>
      <c r="B56" s="15"/>
      <c r="C56" s="15"/>
      <c r="D56" s="30" t="s">
        <v>967</v>
      </c>
      <c r="E56" s="34" t="s">
        <v>451</v>
      </c>
      <c r="F56" s="40"/>
      <c r="H56" s="15"/>
    </row>
    <row r="57" spans="1:8" ht="30">
      <c r="A57" s="15" t="s">
        <v>552</v>
      </c>
      <c r="B57" s="15"/>
      <c r="C57" s="15"/>
      <c r="D57" s="30" t="s">
        <v>971</v>
      </c>
      <c r="E57" s="34" t="s">
        <v>452</v>
      </c>
      <c r="F57" s="59"/>
      <c r="H57" s="15"/>
    </row>
    <row r="58" spans="1:8">
      <c r="A58" s="15" t="s">
        <v>904</v>
      </c>
      <c r="B58" s="15"/>
      <c r="C58" s="15"/>
      <c r="D58" s="30" t="s">
        <v>972</v>
      </c>
      <c r="E58" s="58" t="s">
        <v>453</v>
      </c>
      <c r="F58" s="19"/>
      <c r="H58" s="15"/>
    </row>
    <row r="59" spans="1:8">
      <c r="A59" s="15" t="s">
        <v>733</v>
      </c>
      <c r="B59" s="15"/>
      <c r="C59" s="15"/>
      <c r="D59" s="30" t="s">
        <v>973</v>
      </c>
      <c r="E59" s="34" t="s">
        <v>454</v>
      </c>
      <c r="F59" s="64"/>
      <c r="H59" s="15"/>
    </row>
    <row r="60" spans="1:8">
      <c r="A60" s="15" t="s">
        <v>734</v>
      </c>
      <c r="B60" s="15"/>
      <c r="C60" s="15"/>
      <c r="D60" s="30" t="s">
        <v>726</v>
      </c>
      <c r="E60" s="34" t="s">
        <v>455</v>
      </c>
      <c r="F60" s="44"/>
      <c r="H60" s="15"/>
    </row>
    <row r="61" spans="1:8">
      <c r="A61" s="15" t="s">
        <v>735</v>
      </c>
      <c r="B61" s="15"/>
      <c r="C61" s="15"/>
      <c r="D61" s="30" t="s">
        <v>727</v>
      </c>
      <c r="E61" s="34" t="s">
        <v>456</v>
      </c>
      <c r="F61" s="19"/>
      <c r="H61" s="15"/>
    </row>
    <row r="62" spans="1:8" ht="30">
      <c r="A62" s="15" t="s">
        <v>551</v>
      </c>
      <c r="B62" s="15"/>
      <c r="C62" s="15"/>
      <c r="D62" s="30" t="s">
        <v>974</v>
      </c>
      <c r="E62" s="34" t="s">
        <v>457</v>
      </c>
      <c r="F62" s="40"/>
      <c r="H62" s="15"/>
    </row>
    <row r="63" spans="1:8" ht="30">
      <c r="A63" s="15" t="s">
        <v>550</v>
      </c>
      <c r="B63" s="15"/>
      <c r="C63" s="15"/>
      <c r="D63" s="30" t="s">
        <v>1158</v>
      </c>
      <c r="E63" s="34" t="s">
        <v>458</v>
      </c>
      <c r="F63" s="40"/>
      <c r="H63" s="15"/>
    </row>
    <row r="64" spans="1:8">
      <c r="A64" s="15" t="s">
        <v>593</v>
      </c>
      <c r="B64" s="15"/>
      <c r="C64" s="15"/>
      <c r="D64" s="30" t="s">
        <v>1154</v>
      </c>
      <c r="E64" s="34" t="s">
        <v>459</v>
      </c>
      <c r="F64" s="24"/>
      <c r="H64" s="15"/>
    </row>
    <row r="65" spans="1:8" ht="30">
      <c r="A65" s="15" t="s">
        <v>549</v>
      </c>
      <c r="B65" s="15"/>
      <c r="C65" s="15"/>
      <c r="D65" s="30" t="s">
        <v>975</v>
      </c>
      <c r="E65" s="34" t="s">
        <v>460</v>
      </c>
      <c r="F65" s="51"/>
      <c r="H65" s="15"/>
    </row>
    <row r="66" spans="1:8">
      <c r="A66" s="15" t="s">
        <v>548</v>
      </c>
      <c r="B66" s="15"/>
      <c r="C66" s="15"/>
      <c r="D66" s="30" t="s">
        <v>432</v>
      </c>
      <c r="E66" s="58" t="s">
        <v>461</v>
      </c>
      <c r="F66" s="19"/>
      <c r="H66" s="15"/>
    </row>
    <row r="67" spans="1:8">
      <c r="A67" s="15" t="s">
        <v>547</v>
      </c>
      <c r="B67" s="15"/>
      <c r="C67" s="15"/>
      <c r="D67" s="30" t="s">
        <v>976</v>
      </c>
      <c r="E67" s="34" t="s">
        <v>462</v>
      </c>
      <c r="F67" s="60"/>
      <c r="H67" s="15"/>
    </row>
    <row r="68" spans="1:8" ht="30">
      <c r="A68" s="15" t="s">
        <v>546</v>
      </c>
      <c r="B68" s="15"/>
      <c r="C68" s="15"/>
      <c r="D68" s="30" t="s">
        <v>1143</v>
      </c>
      <c r="E68" s="34" t="s">
        <v>463</v>
      </c>
      <c r="F68" s="24"/>
      <c r="H68" s="15"/>
    </row>
    <row r="69" spans="1:8" ht="30">
      <c r="A69" s="15" t="s">
        <v>910</v>
      </c>
      <c r="B69" s="15"/>
      <c r="C69" s="15"/>
      <c r="D69" s="30" t="s">
        <v>909</v>
      </c>
      <c r="E69" s="34" t="s">
        <v>464</v>
      </c>
      <c r="F69" s="41"/>
      <c r="H69" s="15"/>
    </row>
    <row r="70" spans="1:8" ht="45">
      <c r="A70" s="15" t="s">
        <v>545</v>
      </c>
      <c r="B70" s="15"/>
      <c r="C70" s="15"/>
      <c r="D70" s="30" t="s">
        <v>977</v>
      </c>
      <c r="E70" s="34" t="s">
        <v>465</v>
      </c>
      <c r="F70" s="40"/>
      <c r="H70" s="15"/>
    </row>
    <row r="71" spans="1:8" ht="45">
      <c r="A71" s="15" t="s">
        <v>544</v>
      </c>
      <c r="B71" s="15"/>
      <c r="C71" s="15"/>
      <c r="D71" s="30" t="s">
        <v>1092</v>
      </c>
      <c r="E71" s="34" t="s">
        <v>466</v>
      </c>
      <c r="F71" s="40"/>
      <c r="H71" s="15"/>
    </row>
    <row r="72" spans="1:8" ht="30">
      <c r="A72" s="15" t="s">
        <v>543</v>
      </c>
      <c r="B72" s="15"/>
      <c r="C72" s="15"/>
      <c r="D72" s="30" t="s">
        <v>978</v>
      </c>
      <c r="E72" s="34" t="s">
        <v>467</v>
      </c>
      <c r="F72" s="40"/>
      <c r="H72" s="15"/>
    </row>
    <row r="73" spans="1:8" ht="30">
      <c r="A73" s="15" t="s">
        <v>556</v>
      </c>
      <c r="B73" s="15"/>
      <c r="C73" s="15"/>
      <c r="D73" s="30" t="s">
        <v>1144</v>
      </c>
      <c r="E73" s="34" t="s">
        <v>468</v>
      </c>
      <c r="F73" s="24"/>
      <c r="H73" s="15"/>
    </row>
    <row r="74" spans="1:8" ht="30">
      <c r="A74" s="15" t="s">
        <v>542</v>
      </c>
      <c r="B74" s="15"/>
      <c r="C74" s="15"/>
      <c r="D74" s="30" t="s">
        <v>979</v>
      </c>
      <c r="E74" s="34" t="s">
        <v>469</v>
      </c>
      <c r="F74" s="40"/>
      <c r="H74" s="15"/>
    </row>
    <row r="75" spans="1:8" ht="30">
      <c r="A75" s="15" t="s">
        <v>541</v>
      </c>
      <c r="B75" s="15"/>
      <c r="C75" s="15"/>
      <c r="D75" s="30" t="s">
        <v>914</v>
      </c>
      <c r="E75" s="34" t="s">
        <v>470</v>
      </c>
      <c r="F75" s="24"/>
      <c r="H75" s="15"/>
    </row>
    <row r="76" spans="1:8" ht="30">
      <c r="A76" s="15" t="s">
        <v>736</v>
      </c>
      <c r="B76" s="15"/>
      <c r="C76" s="15"/>
      <c r="D76" s="30" t="s">
        <v>980</v>
      </c>
      <c r="E76" s="34" t="s">
        <v>471</v>
      </c>
      <c r="F76" s="40"/>
      <c r="H76" s="15"/>
    </row>
    <row r="77" spans="1:8">
      <c r="A77" s="15" t="s">
        <v>540</v>
      </c>
      <c r="B77" s="15"/>
      <c r="C77" s="15"/>
      <c r="D77" s="30" t="s">
        <v>576</v>
      </c>
      <c r="E77" s="34" t="s">
        <v>472</v>
      </c>
      <c r="F77" s="40"/>
      <c r="H77" s="15"/>
    </row>
    <row r="78" spans="1:8">
      <c r="A78" s="15" t="s">
        <v>539</v>
      </c>
      <c r="B78" s="15"/>
      <c r="C78" s="15"/>
      <c r="D78" s="30" t="s">
        <v>434</v>
      </c>
      <c r="E78" s="34" t="s">
        <v>473</v>
      </c>
      <c r="F78" s="44"/>
      <c r="H78" s="15"/>
    </row>
    <row r="79" spans="1:8">
      <c r="A79" s="15" t="s">
        <v>538</v>
      </c>
      <c r="B79" s="15"/>
      <c r="C79" s="15"/>
      <c r="D79" s="30" t="s">
        <v>916</v>
      </c>
      <c r="E79" s="34" t="s">
        <v>474</v>
      </c>
      <c r="F79" s="39"/>
      <c r="H79" s="15"/>
    </row>
    <row r="80" spans="1:8" ht="30">
      <c r="A80" s="15" t="s">
        <v>536</v>
      </c>
      <c r="B80" s="15"/>
      <c r="C80" s="15"/>
      <c r="D80" s="30" t="s">
        <v>577</v>
      </c>
      <c r="E80" s="34" t="s">
        <v>475</v>
      </c>
      <c r="F80" s="40"/>
      <c r="H80" s="15"/>
    </row>
    <row r="81" spans="1:8">
      <c r="A81" s="15" t="s">
        <v>920</v>
      </c>
      <c r="B81" s="15"/>
      <c r="C81" s="15"/>
      <c r="D81" s="30" t="s">
        <v>981</v>
      </c>
      <c r="E81" s="34" t="s">
        <v>476</v>
      </c>
      <c r="F81" s="40"/>
      <c r="H81" s="15"/>
    </row>
    <row r="82" spans="1:8" s="7" customFormat="1">
      <c r="A82" s="15" t="s">
        <v>921</v>
      </c>
      <c r="B82" s="15"/>
      <c r="C82" s="15"/>
      <c r="D82" s="30" t="s">
        <v>919</v>
      </c>
      <c r="E82" s="34" t="s">
        <v>477</v>
      </c>
      <c r="F82" s="39"/>
      <c r="H82" s="15"/>
    </row>
    <row r="83" spans="1:8" s="7" customFormat="1">
      <c r="A83" s="15" t="s">
        <v>517</v>
      </c>
      <c r="B83" s="15"/>
      <c r="C83" s="15"/>
      <c r="D83" s="30" t="s">
        <v>982</v>
      </c>
      <c r="E83" s="34"/>
      <c r="F83" s="9"/>
      <c r="H83" s="15"/>
    </row>
    <row r="84" spans="1:8" s="7" customFormat="1" ht="30">
      <c r="A84" s="15" t="s">
        <v>931</v>
      </c>
      <c r="B84" s="15"/>
      <c r="C84" s="15"/>
      <c r="D84" s="30" t="s">
        <v>1093</v>
      </c>
      <c r="E84" s="34" t="s">
        <v>478</v>
      </c>
      <c r="F84" s="59"/>
      <c r="H84" s="15"/>
    </row>
    <row r="85" spans="1:8" s="7" customFormat="1">
      <c r="A85" s="15" t="s">
        <v>932</v>
      </c>
      <c r="B85" s="15"/>
      <c r="C85" s="15"/>
      <c r="D85" s="30" t="s">
        <v>923</v>
      </c>
      <c r="E85" s="58" t="s">
        <v>479</v>
      </c>
      <c r="F85" s="19"/>
      <c r="H85" s="15"/>
    </row>
    <row r="86" spans="1:8" s="7" customFormat="1">
      <c r="A86" s="15" t="s">
        <v>933</v>
      </c>
      <c r="B86" s="15"/>
      <c r="C86" s="15"/>
      <c r="D86" s="30" t="s">
        <v>1094</v>
      </c>
      <c r="E86" s="34" t="s">
        <v>480</v>
      </c>
      <c r="F86" s="61"/>
      <c r="H86" s="15"/>
    </row>
    <row r="87" spans="1:8" s="7" customFormat="1">
      <c r="A87" s="15" t="s">
        <v>934</v>
      </c>
      <c r="B87" s="15"/>
      <c r="C87" s="15"/>
      <c r="D87" s="30" t="s">
        <v>923</v>
      </c>
      <c r="E87" s="58" t="s">
        <v>481</v>
      </c>
      <c r="F87" s="19"/>
      <c r="H87" s="15"/>
    </row>
    <row r="88" spans="1:8" s="7" customFormat="1">
      <c r="A88" s="15" t="s">
        <v>935</v>
      </c>
      <c r="B88" s="15"/>
      <c r="C88" s="15"/>
      <c r="D88" s="30" t="s">
        <v>1097</v>
      </c>
      <c r="E88" s="34" t="s">
        <v>498</v>
      </c>
      <c r="F88" s="61"/>
      <c r="H88" s="15"/>
    </row>
    <row r="89" spans="1:8" s="7" customFormat="1">
      <c r="A89" s="15" t="s">
        <v>936</v>
      </c>
      <c r="B89" s="15"/>
      <c r="C89" s="15"/>
      <c r="D89" s="30" t="s">
        <v>923</v>
      </c>
      <c r="E89" s="58" t="s">
        <v>499</v>
      </c>
      <c r="F89" s="19"/>
      <c r="H89" s="15"/>
    </row>
    <row r="90" spans="1:8" s="7" customFormat="1">
      <c r="A90" s="15" t="s">
        <v>937</v>
      </c>
      <c r="B90" s="15"/>
      <c r="C90" s="15"/>
      <c r="D90" s="30" t="s">
        <v>1095</v>
      </c>
      <c r="E90" s="34" t="s">
        <v>500</v>
      </c>
      <c r="F90" s="61"/>
      <c r="H90" s="15"/>
    </row>
    <row r="91" spans="1:8" s="7" customFormat="1">
      <c r="A91" s="15" t="s">
        <v>938</v>
      </c>
      <c r="B91" s="15"/>
      <c r="C91" s="15"/>
      <c r="D91" s="30" t="s">
        <v>923</v>
      </c>
      <c r="E91" s="58" t="s">
        <v>810</v>
      </c>
      <c r="F91" s="19"/>
      <c r="H91" s="15"/>
    </row>
    <row r="92" spans="1:8" s="7" customFormat="1">
      <c r="A92" s="15" t="s">
        <v>939</v>
      </c>
      <c r="B92" s="15"/>
      <c r="C92" s="15"/>
      <c r="D92" s="30" t="s">
        <v>1096</v>
      </c>
      <c r="E92" s="34" t="s">
        <v>811</v>
      </c>
      <c r="F92" s="61"/>
      <c r="H92" s="15"/>
    </row>
    <row r="93" spans="1:8" s="7" customFormat="1">
      <c r="A93" s="15" t="s">
        <v>940</v>
      </c>
      <c r="B93" s="15"/>
      <c r="C93" s="15"/>
      <c r="D93" s="30" t="s">
        <v>923</v>
      </c>
      <c r="E93" s="58" t="s">
        <v>812</v>
      </c>
      <c r="F93" s="19"/>
      <c r="H93" s="15"/>
    </row>
    <row r="94" spans="1:8" s="7" customFormat="1" ht="30">
      <c r="A94" s="15" t="s">
        <v>995</v>
      </c>
      <c r="B94" s="15"/>
      <c r="C94" s="15"/>
      <c r="D94" s="30" t="s">
        <v>983</v>
      </c>
      <c r="E94" s="34" t="s">
        <v>813</v>
      </c>
      <c r="F94" s="61"/>
      <c r="H94" s="15"/>
    </row>
    <row r="95" spans="1:8" s="7" customFormat="1">
      <c r="A95" s="15" t="s">
        <v>996</v>
      </c>
      <c r="B95" s="15"/>
      <c r="C95" s="15"/>
      <c r="D95" s="30" t="s">
        <v>984</v>
      </c>
      <c r="E95" s="58" t="s">
        <v>814</v>
      </c>
      <c r="F95" s="19"/>
      <c r="H95" s="15"/>
    </row>
    <row r="96" spans="1:8" s="7" customFormat="1" ht="30">
      <c r="A96" s="15" t="s">
        <v>997</v>
      </c>
      <c r="B96" s="15"/>
      <c r="C96" s="15"/>
      <c r="D96" s="30" t="s">
        <v>1159</v>
      </c>
      <c r="E96" s="34" t="s">
        <v>815</v>
      </c>
      <c r="F96" s="61"/>
      <c r="H96" s="15"/>
    </row>
    <row r="97" spans="1:8" s="7" customFormat="1">
      <c r="A97" s="15" t="s">
        <v>998</v>
      </c>
      <c r="B97" s="15"/>
      <c r="C97" s="15"/>
      <c r="D97" s="30" t="s">
        <v>985</v>
      </c>
      <c r="E97" s="58" t="s">
        <v>816</v>
      </c>
      <c r="F97" s="19"/>
      <c r="H97" s="15"/>
    </row>
    <row r="98" spans="1:8" s="7" customFormat="1">
      <c r="A98" s="15" t="s">
        <v>517</v>
      </c>
      <c r="B98" s="15"/>
      <c r="C98" s="15"/>
      <c r="D98" s="30" t="s">
        <v>986</v>
      </c>
      <c r="E98" s="34"/>
      <c r="F98" s="63"/>
      <c r="H98" s="15"/>
    </row>
    <row r="99" spans="1:8" s="7" customFormat="1" ht="45">
      <c r="A99" s="15" t="s">
        <v>999</v>
      </c>
      <c r="B99" s="15"/>
      <c r="C99" s="15"/>
      <c r="D99" s="30" t="s">
        <v>1127</v>
      </c>
      <c r="E99" s="34" t="s">
        <v>817</v>
      </c>
      <c r="F99" s="59"/>
      <c r="H99" s="15"/>
    </row>
    <row r="100" spans="1:8" s="7" customFormat="1">
      <c r="A100" s="15" t="s">
        <v>1000</v>
      </c>
      <c r="B100" s="15"/>
      <c r="C100" s="15"/>
      <c r="D100" s="30" t="s">
        <v>987</v>
      </c>
      <c r="E100" s="58" t="s">
        <v>818</v>
      </c>
      <c r="F100" s="19"/>
      <c r="H100" s="15"/>
    </row>
    <row r="101" spans="1:8" s="7" customFormat="1" ht="30">
      <c r="A101" s="15" t="s">
        <v>1001</v>
      </c>
      <c r="B101" s="15"/>
      <c r="C101" s="15"/>
      <c r="D101" s="30" t="s">
        <v>988</v>
      </c>
      <c r="E101" s="34" t="s">
        <v>819</v>
      </c>
      <c r="F101" s="61"/>
      <c r="H101" s="15"/>
    </row>
    <row r="102" spans="1:8" s="7" customFormat="1">
      <c r="A102" s="15" t="s">
        <v>1002</v>
      </c>
      <c r="B102" s="15"/>
      <c r="C102" s="15"/>
      <c r="D102" s="30" t="s">
        <v>987</v>
      </c>
      <c r="E102" s="58" t="s">
        <v>820</v>
      </c>
      <c r="F102" s="19"/>
      <c r="H102" s="15"/>
    </row>
    <row r="103" spans="1:8" s="7" customFormat="1" ht="60">
      <c r="A103" s="15" t="s">
        <v>1003</v>
      </c>
      <c r="B103" s="15"/>
      <c r="C103" s="15"/>
      <c r="D103" s="30" t="s">
        <v>989</v>
      </c>
      <c r="E103" s="34" t="s">
        <v>821</v>
      </c>
      <c r="F103" s="60"/>
      <c r="H103" s="15"/>
    </row>
    <row r="104" spans="1:8" s="7" customFormat="1" ht="30">
      <c r="A104" s="15" t="s">
        <v>1004</v>
      </c>
      <c r="B104" s="15"/>
      <c r="C104" s="15"/>
      <c r="D104" s="30" t="s">
        <v>990</v>
      </c>
      <c r="E104" s="34" t="s">
        <v>822</v>
      </c>
      <c r="F104" s="59"/>
      <c r="H104" s="15"/>
    </row>
    <row r="105" spans="1:8" s="7" customFormat="1">
      <c r="A105" s="15" t="s">
        <v>1005</v>
      </c>
      <c r="B105" s="15"/>
      <c r="C105" s="15"/>
      <c r="D105" s="30" t="s">
        <v>991</v>
      </c>
      <c r="E105" s="58" t="s">
        <v>823</v>
      </c>
      <c r="F105" s="19"/>
      <c r="H105" s="15"/>
    </row>
    <row r="106" spans="1:8" s="7" customFormat="1" ht="45">
      <c r="A106" s="15" t="s">
        <v>1006</v>
      </c>
      <c r="B106" s="15"/>
      <c r="C106" s="15"/>
      <c r="D106" s="30" t="s">
        <v>992</v>
      </c>
      <c r="E106" s="34" t="s">
        <v>824</v>
      </c>
      <c r="F106" s="60"/>
      <c r="H106" s="15"/>
    </row>
    <row r="107" spans="1:8" s="7" customFormat="1" ht="30">
      <c r="A107" s="15" t="s">
        <v>1007</v>
      </c>
      <c r="B107" s="15"/>
      <c r="C107" s="15"/>
      <c r="D107" s="30" t="s">
        <v>993</v>
      </c>
      <c r="E107" s="34" t="s">
        <v>825</v>
      </c>
      <c r="F107" s="40"/>
      <c r="H107" s="15"/>
    </row>
    <row r="108" spans="1:8" s="7" customFormat="1" ht="45">
      <c r="A108" s="15" t="s">
        <v>1008</v>
      </c>
      <c r="B108" s="15"/>
      <c r="C108" s="15"/>
      <c r="D108" s="30" t="s">
        <v>994</v>
      </c>
      <c r="E108" s="34" t="s">
        <v>826</v>
      </c>
      <c r="F108" s="40"/>
      <c r="H108" s="15"/>
    </row>
    <row r="109" spans="1:8" s="7" customFormat="1">
      <c r="A109" s="15" t="s">
        <v>517</v>
      </c>
      <c r="B109" s="15"/>
      <c r="C109" s="15"/>
      <c r="D109" s="30" t="s">
        <v>963</v>
      </c>
      <c r="E109" s="34"/>
      <c r="F109" s="9"/>
      <c r="H109" s="15"/>
    </row>
    <row r="110" spans="1:8" s="7" customFormat="1" ht="30">
      <c r="A110" s="15" t="s">
        <v>941</v>
      </c>
      <c r="B110" s="15"/>
      <c r="C110" s="15"/>
      <c r="D110" s="30" t="s">
        <v>925</v>
      </c>
      <c r="E110" s="34" t="s">
        <v>827</v>
      </c>
      <c r="F110" s="51"/>
      <c r="H110" s="15"/>
    </row>
    <row r="111" spans="1:8" s="7" customFormat="1" ht="30">
      <c r="A111" s="15" t="s">
        <v>942</v>
      </c>
      <c r="B111" s="15"/>
      <c r="C111" s="15"/>
      <c r="D111" s="30" t="s">
        <v>926</v>
      </c>
      <c r="E111" s="58" t="s">
        <v>828</v>
      </c>
      <c r="F111" s="19"/>
      <c r="H111" s="15"/>
    </row>
    <row r="112" spans="1:8" s="7" customFormat="1" ht="45">
      <c r="A112" s="15" t="s">
        <v>943</v>
      </c>
      <c r="B112" s="15"/>
      <c r="C112" s="15"/>
      <c r="D112" s="30" t="s">
        <v>927</v>
      </c>
      <c r="E112" s="34" t="s">
        <v>829</v>
      </c>
      <c r="F112" s="65"/>
      <c r="H112" s="15"/>
    </row>
    <row r="113" spans="1:8" s="7" customFormat="1" ht="30">
      <c r="A113" s="15" t="s">
        <v>944</v>
      </c>
      <c r="B113" s="15"/>
      <c r="C113" s="15"/>
      <c r="D113" s="30" t="s">
        <v>926</v>
      </c>
      <c r="E113" s="58" t="s">
        <v>830</v>
      </c>
      <c r="F113" s="19"/>
      <c r="H113" s="15"/>
    </row>
    <row r="114" spans="1:8" s="7" customFormat="1" ht="75">
      <c r="A114" s="15" t="s">
        <v>945</v>
      </c>
      <c r="B114" s="15"/>
      <c r="C114" s="15"/>
      <c r="D114" s="30" t="s">
        <v>928</v>
      </c>
      <c r="E114" s="34" t="s">
        <v>831</v>
      </c>
      <c r="F114" s="65"/>
      <c r="H114" s="15"/>
    </row>
    <row r="115" spans="1:8" s="7" customFormat="1" ht="30">
      <c r="A115" s="15" t="s">
        <v>946</v>
      </c>
      <c r="B115" s="15"/>
      <c r="C115" s="15"/>
      <c r="D115" s="30" t="s">
        <v>926</v>
      </c>
      <c r="E115" s="58" t="s">
        <v>832</v>
      </c>
      <c r="F115" s="19"/>
      <c r="H115" s="15"/>
    </row>
    <row r="116" spans="1:8" s="7" customFormat="1" ht="60">
      <c r="A116" s="15" t="s">
        <v>947</v>
      </c>
      <c r="B116" s="15"/>
      <c r="C116" s="15"/>
      <c r="D116" s="30" t="s">
        <v>929</v>
      </c>
      <c r="E116" s="34" t="s">
        <v>833</v>
      </c>
      <c r="F116" s="65"/>
      <c r="H116" s="15"/>
    </row>
    <row r="117" spans="1:8" s="7" customFormat="1">
      <c r="A117" s="15" t="s">
        <v>948</v>
      </c>
      <c r="B117" s="15"/>
      <c r="C117" s="15"/>
      <c r="D117" s="30" t="s">
        <v>930</v>
      </c>
      <c r="E117" s="58" t="s">
        <v>1009</v>
      </c>
      <c r="F117" s="19"/>
      <c r="H117" s="15"/>
    </row>
    <row r="118" spans="1:8" ht="105">
      <c r="A118" s="15" t="s">
        <v>517</v>
      </c>
      <c r="B118" s="15"/>
      <c r="C118" s="15"/>
      <c r="D118" s="42" t="s">
        <v>1100</v>
      </c>
      <c r="E118" s="34"/>
      <c r="F118" s="66"/>
      <c r="H118" s="15"/>
    </row>
    <row r="119" spans="1:8" s="7" customFormat="1">
      <c r="A119" s="15" t="s">
        <v>1184</v>
      </c>
      <c r="B119" s="15"/>
      <c r="C119" s="15"/>
      <c r="D119" s="30" t="s">
        <v>1160</v>
      </c>
      <c r="E119" s="58" t="s">
        <v>1010</v>
      </c>
      <c r="F119" s="19"/>
      <c r="H119" s="15"/>
    </row>
    <row r="120" spans="1:8">
      <c r="A120" s="15" t="s">
        <v>523</v>
      </c>
      <c r="B120" s="15"/>
      <c r="C120" s="15"/>
      <c r="D120" s="30" t="s">
        <v>435</v>
      </c>
      <c r="E120" s="34" t="s">
        <v>1011</v>
      </c>
      <c r="F120" s="67">
        <f>F17</f>
        <v>0</v>
      </c>
      <c r="H120" s="15"/>
    </row>
    <row r="121" spans="1:8">
      <c r="A121" s="15" t="s">
        <v>670</v>
      </c>
      <c r="B121" s="15"/>
      <c r="C121" s="15"/>
      <c r="D121" s="30" t="s">
        <v>888</v>
      </c>
      <c r="E121" s="34" t="s">
        <v>1012</v>
      </c>
      <c r="F121" s="39"/>
      <c r="H121" s="15"/>
    </row>
    <row r="122" spans="1:8">
      <c r="A122" s="15" t="s">
        <v>534</v>
      </c>
      <c r="B122" s="15"/>
      <c r="C122" s="15"/>
      <c r="D122" s="30" t="s">
        <v>887</v>
      </c>
      <c r="E122" s="34" t="s">
        <v>1051</v>
      </c>
      <c r="F122" s="19"/>
      <c r="H122" s="15"/>
    </row>
    <row r="123" spans="1:8">
      <c r="A123" s="15"/>
      <c r="B123" s="15"/>
      <c r="C123" s="15" t="s">
        <v>361</v>
      </c>
      <c r="D123" s="7"/>
      <c r="E123" s="7"/>
      <c r="H123" s="15"/>
    </row>
    <row r="124" spans="1:8">
      <c r="A124" s="15"/>
      <c r="B124" s="15"/>
      <c r="C124" s="15" t="s">
        <v>398</v>
      </c>
      <c r="D124" s="15"/>
      <c r="E124" s="15"/>
      <c r="F124" s="15"/>
      <c r="G124" s="15"/>
      <c r="H124" s="15" t="s">
        <v>399</v>
      </c>
    </row>
    <row r="126" spans="1:8" s="75" customFormat="1"/>
    <row r="127" spans="1:8" s="75" customFormat="1">
      <c r="A127" s="76"/>
      <c r="B127" s="76" t="b">
        <v>0</v>
      </c>
      <c r="C127" s="76" t="s">
        <v>1185</v>
      </c>
      <c r="D127" s="76"/>
      <c r="E127" s="76"/>
      <c r="F127" s="76"/>
      <c r="G127" s="76"/>
    </row>
    <row r="128" spans="1:8" s="75" customFormat="1" hidden="1">
      <c r="A128" s="76"/>
      <c r="B128" s="76"/>
      <c r="C128" s="76"/>
      <c r="D128" s="76"/>
      <c r="E128" s="76" t="s">
        <v>1184</v>
      </c>
      <c r="F128" s="76"/>
      <c r="G128" s="76"/>
    </row>
    <row r="129" spans="1:7" s="75" customFormat="1" hidden="1">
      <c r="A129" s="76"/>
      <c r="B129" s="76"/>
      <c r="C129" s="76"/>
      <c r="D129" s="76" t="s">
        <v>1186</v>
      </c>
      <c r="E129" s="76" t="s">
        <v>722</v>
      </c>
      <c r="F129" s="76"/>
      <c r="G129" s="76"/>
    </row>
    <row r="130" spans="1:7" s="75" customFormat="1" hidden="1">
      <c r="A130" s="76"/>
      <c r="B130" s="76"/>
      <c r="C130" s="76" t="s">
        <v>359</v>
      </c>
      <c r="D130" s="76" t="s">
        <v>629</v>
      </c>
      <c r="E130" s="76"/>
      <c r="F130" s="76" t="s">
        <v>361</v>
      </c>
      <c r="G130" s="76" t="s">
        <v>362</v>
      </c>
    </row>
    <row r="131" spans="1:7" s="75" customFormat="1">
      <c r="A131" s="76"/>
      <c r="B131" s="76"/>
      <c r="C131" s="76" t="s">
        <v>363</v>
      </c>
      <c r="D131" s="84" t="s">
        <v>1188</v>
      </c>
      <c r="E131" s="85"/>
      <c r="G131" s="76"/>
    </row>
    <row r="132" spans="1:7" s="75" customFormat="1">
      <c r="A132" s="76"/>
      <c r="B132" s="76"/>
      <c r="C132" s="76" t="s">
        <v>360</v>
      </c>
      <c r="D132" s="86" t="s">
        <v>1187</v>
      </c>
      <c r="E132" s="31" t="s">
        <v>427</v>
      </c>
      <c r="G132" s="76"/>
    </row>
    <row r="133" spans="1:7" s="75" customFormat="1">
      <c r="A133" s="76" t="s">
        <v>429</v>
      </c>
      <c r="B133" s="76"/>
      <c r="C133" s="77" t="s">
        <v>360</v>
      </c>
      <c r="D133" s="87"/>
      <c r="E133" s="31" t="s">
        <v>621</v>
      </c>
      <c r="G133" s="76"/>
    </row>
    <row r="134" spans="1:7" s="75" customFormat="1">
      <c r="A134" s="76"/>
      <c r="B134" s="76"/>
      <c r="C134" s="76" t="s">
        <v>361</v>
      </c>
      <c r="G134" s="76"/>
    </row>
    <row r="135" spans="1:7" s="75" customFormat="1">
      <c r="A135" s="76"/>
      <c r="B135" s="76"/>
      <c r="C135" s="77"/>
      <c r="D135" s="78">
        <v>1</v>
      </c>
      <c r="E135" s="19"/>
      <c r="G135" s="76"/>
    </row>
    <row r="136" spans="1:7" s="75" customFormat="1">
      <c r="A136" s="76"/>
      <c r="B136" s="76"/>
      <c r="C136" s="76" t="s">
        <v>361</v>
      </c>
      <c r="G136" s="76"/>
    </row>
    <row r="137" spans="1:7" s="75" customFormat="1">
      <c r="A137" s="76"/>
      <c r="B137" s="76"/>
      <c r="C137" s="76" t="s">
        <v>398</v>
      </c>
      <c r="D137" s="76"/>
      <c r="E137" s="76"/>
      <c r="F137" s="76"/>
      <c r="G137" s="76" t="s">
        <v>399</v>
      </c>
    </row>
    <row r="138" spans="1:7" s="75" customFormat="1"/>
  </sheetData>
  <mergeCells count="10">
    <mergeCell ref="D131:E131"/>
    <mergeCell ref="D132:D133"/>
    <mergeCell ref="E1:K1"/>
    <mergeCell ref="D11:F11"/>
    <mergeCell ref="E12:E13"/>
    <mergeCell ref="D12:D13"/>
    <mergeCell ref="E39:E40"/>
    <mergeCell ref="D39:D40"/>
    <mergeCell ref="D38:F38"/>
    <mergeCell ref="D3:F3"/>
  </mergeCells>
  <dataValidations count="4">
    <dataValidation type="textLength" operator="equal" allowBlank="1" showInputMessage="1" showErrorMessage="1" errorTitle="Input Error" error="Please enter value with length =10" sqref="F16">
      <formula1>10</formula1>
    </dataValidation>
    <dataValidation allowBlank="1" showInputMessage="1" showErrorMessage="1" errorTitle="Input Error" error="Please enter a non-negative value between 0 and 999999999999999" sqref="F19"/>
    <dataValidation type="decimal" allowBlank="1" showInputMessage="1" showErrorMessage="1" errorTitle="Input Error" error="Please enter a non-negative value between 0 and 999999999999999" sqref="F23 F75 F73 F68 F64 F47:F51">
      <formula1>0</formula1>
      <formula2>999999999999999</formula2>
    </dataValidation>
    <dataValidation type="textLength" allowBlank="1" showInputMessage="1" showErrorMessage="1" error="Maximum length of text allowed in this cell is 4000" prompt="Maximum length of text allowed in this cell is 4000" sqref="F66 F85 F87 F89 F91 F93 F95 F97 F100 F102 F105 F111 F113 F115 F119 E135">
      <formula1>0</formula1>
      <formula2>4000</formula2>
    </dataValidation>
  </dataValidation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124"/>
  <sheetViews>
    <sheetView showGridLines="0" topLeftCell="D40" workbookViewId="0">
      <selection activeCell="G32" sqref="G32"/>
    </sheetView>
  </sheetViews>
  <sheetFormatPr defaultRowHeight="15"/>
  <cols>
    <col min="1" max="1" width="7.42578125" hidden="1" customWidth="1"/>
    <col min="2" max="2" width="7.5703125" hidden="1" customWidth="1"/>
    <col min="3" max="3" width="9.28515625" hidden="1" customWidth="1"/>
    <col min="4" max="4" width="60.85546875" style="12" customWidth="1"/>
    <col min="5" max="10" width="20.7109375" customWidth="1"/>
  </cols>
  <sheetData>
    <row r="1" spans="1:11" ht="35.1" customHeight="1">
      <c r="A1" s="8" t="s">
        <v>737</v>
      </c>
      <c r="E1" s="82" t="s">
        <v>1118</v>
      </c>
      <c r="F1" s="83"/>
      <c r="G1" s="83"/>
      <c r="H1" s="83"/>
      <c r="I1" s="83"/>
      <c r="J1" s="83"/>
      <c r="K1" s="83"/>
    </row>
    <row r="3" spans="1:11" ht="18.75">
      <c r="D3" s="91" t="s">
        <v>430</v>
      </c>
      <c r="E3" s="92"/>
      <c r="F3" s="93"/>
    </row>
    <row r="7" spans="1:11">
      <c r="A7" s="15"/>
      <c r="B7" s="15" t="b">
        <v>0</v>
      </c>
      <c r="C7" s="15" t="s">
        <v>741</v>
      </c>
      <c r="D7" s="18"/>
      <c r="E7" s="15"/>
      <c r="F7" s="15"/>
      <c r="G7" s="15"/>
      <c r="H7" s="15"/>
      <c r="I7" s="15"/>
    </row>
    <row r="8" spans="1:11" hidden="1">
      <c r="A8" s="15"/>
      <c r="B8" s="15"/>
      <c r="C8" s="15"/>
      <c r="D8" s="18"/>
      <c r="E8" s="15" t="s">
        <v>429</v>
      </c>
      <c r="F8" s="15"/>
      <c r="G8" s="15"/>
      <c r="H8" s="15"/>
      <c r="I8" s="15"/>
    </row>
    <row r="9" spans="1:11" hidden="1">
      <c r="A9" s="15"/>
      <c r="B9" s="15"/>
      <c r="C9" s="15"/>
      <c r="D9" s="18"/>
      <c r="E9" s="15"/>
      <c r="F9" s="15" t="s">
        <v>722</v>
      </c>
      <c r="G9" s="15" t="s">
        <v>722</v>
      </c>
      <c r="H9" s="15"/>
      <c r="I9" s="15"/>
    </row>
    <row r="10" spans="1:11" hidden="1">
      <c r="A10" s="15"/>
      <c r="B10" s="15"/>
      <c r="C10" s="15" t="s">
        <v>359</v>
      </c>
      <c r="D10" s="18" t="s">
        <v>360</v>
      </c>
      <c r="E10" s="15" t="s">
        <v>360</v>
      </c>
      <c r="F10" s="15"/>
      <c r="G10" s="15"/>
      <c r="H10" s="15" t="s">
        <v>361</v>
      </c>
      <c r="I10" s="15" t="s">
        <v>362</v>
      </c>
    </row>
    <row r="11" spans="1:11" s="7" customFormat="1">
      <c r="A11" s="15"/>
      <c r="B11" s="15"/>
      <c r="C11" s="15" t="s">
        <v>363</v>
      </c>
      <c r="D11" s="107" t="s">
        <v>596</v>
      </c>
      <c r="E11" s="108"/>
      <c r="F11" s="108"/>
      <c r="G11" s="109"/>
      <c r="I11" s="15"/>
    </row>
    <row r="12" spans="1:11" s="7" customFormat="1">
      <c r="A12" s="15"/>
      <c r="B12" s="15"/>
      <c r="C12" s="15" t="s">
        <v>360</v>
      </c>
      <c r="D12" s="112" t="s">
        <v>740</v>
      </c>
      <c r="E12" s="110"/>
      <c r="F12" s="29" t="s">
        <v>496</v>
      </c>
      <c r="G12" s="29" t="s">
        <v>497</v>
      </c>
      <c r="I12" s="15"/>
    </row>
    <row r="13" spans="1:11" s="7" customFormat="1">
      <c r="A13" s="15" t="s">
        <v>429</v>
      </c>
      <c r="B13" s="15"/>
      <c r="C13" s="15" t="s">
        <v>360</v>
      </c>
      <c r="D13" s="113"/>
      <c r="E13" s="111"/>
      <c r="F13" s="31" t="s">
        <v>426</v>
      </c>
      <c r="G13" s="31" t="s">
        <v>436</v>
      </c>
      <c r="I13" s="15"/>
    </row>
    <row r="14" spans="1:11">
      <c r="A14" s="15"/>
      <c r="B14" s="15"/>
      <c r="C14" s="15" t="s">
        <v>361</v>
      </c>
      <c r="E14" s="13"/>
      <c r="F14" s="13"/>
      <c r="G14" s="13"/>
      <c r="I14" s="15"/>
    </row>
    <row r="15" spans="1:11">
      <c r="A15" s="15" t="s">
        <v>501</v>
      </c>
      <c r="B15" s="15"/>
      <c r="C15" s="15"/>
      <c r="D15" s="30" t="s">
        <v>738</v>
      </c>
      <c r="E15" s="34" t="s">
        <v>412</v>
      </c>
      <c r="F15" s="28"/>
      <c r="G15" s="10"/>
      <c r="I15" s="15"/>
    </row>
    <row r="16" spans="1:11">
      <c r="A16" s="15" t="s">
        <v>558</v>
      </c>
      <c r="B16" s="15"/>
      <c r="C16" s="15"/>
      <c r="D16" s="30" t="s">
        <v>557</v>
      </c>
      <c r="E16" s="34" t="s">
        <v>413</v>
      </c>
      <c r="F16" s="28"/>
      <c r="G16" s="10"/>
      <c r="I16" s="15"/>
    </row>
    <row r="17" spans="1:9">
      <c r="A17" s="15" t="s">
        <v>502</v>
      </c>
      <c r="B17" s="15"/>
      <c r="C17" s="15"/>
      <c r="D17" s="30" t="s">
        <v>1098</v>
      </c>
      <c r="E17" s="34" t="s">
        <v>414</v>
      </c>
      <c r="F17" s="28"/>
      <c r="G17" s="10"/>
      <c r="I17" s="15"/>
    </row>
    <row r="18" spans="1:9">
      <c r="A18" s="15"/>
      <c r="B18" s="15"/>
      <c r="C18" s="15"/>
      <c r="D18" s="42" t="s">
        <v>482</v>
      </c>
      <c r="E18" s="34"/>
      <c r="F18" s="10"/>
      <c r="G18" s="10"/>
      <c r="I18" s="15"/>
    </row>
    <row r="19" spans="1:9">
      <c r="A19" s="15" t="s">
        <v>510</v>
      </c>
      <c r="B19" s="15" t="s">
        <v>612</v>
      </c>
      <c r="C19" s="15"/>
      <c r="D19" s="35" t="s">
        <v>1099</v>
      </c>
      <c r="E19" s="34" t="s">
        <v>415</v>
      </c>
      <c r="F19" s="28"/>
      <c r="G19" s="10"/>
      <c r="I19" s="15"/>
    </row>
    <row r="20" spans="1:9">
      <c r="A20" s="15" t="s">
        <v>510</v>
      </c>
      <c r="B20" s="15" t="s">
        <v>613</v>
      </c>
      <c r="C20" s="15"/>
      <c r="D20" s="35" t="s">
        <v>483</v>
      </c>
      <c r="E20" s="34" t="s">
        <v>416</v>
      </c>
      <c r="F20" s="28"/>
      <c r="G20" s="10"/>
      <c r="I20" s="15"/>
    </row>
    <row r="21" spans="1:9">
      <c r="A21" s="15" t="s">
        <v>510</v>
      </c>
      <c r="B21" s="15" t="s">
        <v>614</v>
      </c>
      <c r="C21" s="15"/>
      <c r="D21" s="35" t="s">
        <v>484</v>
      </c>
      <c r="E21" s="34" t="s">
        <v>417</v>
      </c>
      <c r="F21" s="28"/>
      <c r="G21" s="10"/>
      <c r="I21" s="15"/>
    </row>
    <row r="22" spans="1:9" ht="30">
      <c r="A22" s="15" t="s">
        <v>510</v>
      </c>
      <c r="B22" s="15" t="s">
        <v>615</v>
      </c>
      <c r="C22" s="15"/>
      <c r="D22" s="35" t="s">
        <v>485</v>
      </c>
      <c r="E22" s="34" t="s">
        <v>418</v>
      </c>
      <c r="F22" s="28"/>
      <c r="G22" s="10"/>
      <c r="I22" s="15"/>
    </row>
    <row r="23" spans="1:9">
      <c r="A23" s="15" t="s">
        <v>510</v>
      </c>
      <c r="B23" s="15" t="s">
        <v>616</v>
      </c>
      <c r="C23" s="15"/>
      <c r="D23" s="35" t="s">
        <v>486</v>
      </c>
      <c r="E23" s="34" t="s">
        <v>419</v>
      </c>
      <c r="F23" s="28"/>
      <c r="G23" s="10"/>
      <c r="I23" s="15"/>
    </row>
    <row r="24" spans="1:9">
      <c r="A24" s="15" t="s">
        <v>510</v>
      </c>
      <c r="B24" s="15" t="s">
        <v>617</v>
      </c>
      <c r="C24" s="15"/>
      <c r="D24" s="35" t="s">
        <v>487</v>
      </c>
      <c r="E24" s="34" t="s">
        <v>420</v>
      </c>
      <c r="F24" s="28"/>
      <c r="G24" s="10"/>
      <c r="I24" s="15"/>
    </row>
    <row r="25" spans="1:9">
      <c r="A25" s="15" t="s">
        <v>510</v>
      </c>
      <c r="B25" s="15" t="s">
        <v>618</v>
      </c>
      <c r="C25" s="15"/>
      <c r="D25" s="35" t="s">
        <v>597</v>
      </c>
      <c r="E25" s="34" t="s">
        <v>421</v>
      </c>
      <c r="F25" s="28"/>
      <c r="G25" s="73"/>
      <c r="I25" s="15"/>
    </row>
    <row r="26" spans="1:9">
      <c r="A26" s="15" t="s">
        <v>510</v>
      </c>
      <c r="B26" s="15" t="s">
        <v>619</v>
      </c>
      <c r="C26" s="15"/>
      <c r="D26" s="35" t="s">
        <v>488</v>
      </c>
      <c r="E26" s="34" t="s">
        <v>422</v>
      </c>
      <c r="F26" s="72"/>
      <c r="G26" s="19"/>
      <c r="I26" s="15"/>
    </row>
    <row r="27" spans="1:9">
      <c r="A27" s="15" t="s">
        <v>503</v>
      </c>
      <c r="B27" s="15"/>
      <c r="C27" s="15"/>
      <c r="D27" s="42" t="s">
        <v>489</v>
      </c>
      <c r="E27" s="34" t="s">
        <v>423</v>
      </c>
      <c r="F27" s="23">
        <f>SUM(F15:F17,F19:F26)</f>
        <v>0</v>
      </c>
      <c r="G27" s="74"/>
      <c r="I27" s="15"/>
    </row>
    <row r="28" spans="1:9">
      <c r="A28" s="15" t="s">
        <v>504</v>
      </c>
      <c r="B28" s="15"/>
      <c r="C28" s="15"/>
      <c r="D28" s="30" t="s">
        <v>490</v>
      </c>
      <c r="E28" s="34" t="s">
        <v>424</v>
      </c>
      <c r="F28" s="28"/>
      <c r="G28" s="10"/>
      <c r="I28" s="15"/>
    </row>
    <row r="29" spans="1:9">
      <c r="A29" s="15" t="s">
        <v>505</v>
      </c>
      <c r="B29" s="15"/>
      <c r="C29" s="15"/>
      <c r="D29" s="30" t="s">
        <v>491</v>
      </c>
      <c r="E29" s="34" t="s">
        <v>425</v>
      </c>
      <c r="F29" s="28"/>
      <c r="G29" s="10"/>
      <c r="I29" s="15"/>
    </row>
    <row r="30" spans="1:9">
      <c r="A30" s="15" t="s">
        <v>506</v>
      </c>
      <c r="B30" s="15"/>
      <c r="C30" s="15"/>
      <c r="D30" s="30" t="s">
        <v>492</v>
      </c>
      <c r="E30" s="34" t="s">
        <v>437</v>
      </c>
      <c r="F30" s="28"/>
      <c r="G30" s="10"/>
      <c r="I30" s="15"/>
    </row>
    <row r="31" spans="1:9">
      <c r="A31" s="15" t="s">
        <v>507</v>
      </c>
      <c r="B31" s="15"/>
      <c r="C31" s="15"/>
      <c r="D31" s="30" t="s">
        <v>493</v>
      </c>
      <c r="E31" s="34" t="s">
        <v>438</v>
      </c>
      <c r="F31" s="28"/>
      <c r="G31" s="73"/>
      <c r="I31" s="15"/>
    </row>
    <row r="32" spans="1:9">
      <c r="A32" s="15" t="s">
        <v>508</v>
      </c>
      <c r="B32" s="15"/>
      <c r="C32" s="15"/>
      <c r="D32" s="30" t="s">
        <v>494</v>
      </c>
      <c r="E32" s="34" t="s">
        <v>439</v>
      </c>
      <c r="F32" s="72"/>
      <c r="G32" s="19"/>
      <c r="I32" s="15"/>
    </row>
    <row r="33" spans="1:9">
      <c r="A33" s="15" t="s">
        <v>559</v>
      </c>
      <c r="B33" s="15"/>
      <c r="C33" s="15"/>
      <c r="D33" s="42" t="s">
        <v>739</v>
      </c>
      <c r="E33" s="34" t="s">
        <v>440</v>
      </c>
      <c r="F33" s="23">
        <f>SUM(F28:F32)</f>
        <v>0</v>
      </c>
      <c r="G33" s="74"/>
      <c r="I33" s="15"/>
    </row>
    <row r="34" spans="1:9" s="7" customFormat="1">
      <c r="A34" s="15" t="s">
        <v>701</v>
      </c>
      <c r="B34" s="15"/>
      <c r="C34" s="15"/>
      <c r="D34" s="42" t="s">
        <v>495</v>
      </c>
      <c r="E34" s="34" t="s">
        <v>441</v>
      </c>
      <c r="F34" s="23">
        <f>F27-F33</f>
        <v>0</v>
      </c>
      <c r="G34" s="10"/>
      <c r="I34" s="15"/>
    </row>
    <row r="35" spans="1:9" s="7" customFormat="1">
      <c r="A35" s="15" t="s">
        <v>517</v>
      </c>
      <c r="B35" s="15"/>
      <c r="C35" s="15"/>
      <c r="D35" s="30" t="s">
        <v>858</v>
      </c>
      <c r="E35" s="34"/>
      <c r="F35" s="14"/>
      <c r="G35" s="10"/>
      <c r="I35" s="15"/>
    </row>
    <row r="36" spans="1:9" s="7" customFormat="1">
      <c r="A36" s="15" t="s">
        <v>702</v>
      </c>
      <c r="B36" s="15" t="s">
        <v>717</v>
      </c>
      <c r="C36" s="15"/>
      <c r="D36" s="30" t="s">
        <v>690</v>
      </c>
      <c r="E36" s="34" t="s">
        <v>442</v>
      </c>
      <c r="F36" s="24"/>
      <c r="G36" s="10"/>
      <c r="I36" s="15"/>
    </row>
    <row r="37" spans="1:9" s="7" customFormat="1">
      <c r="A37" s="15" t="s">
        <v>702</v>
      </c>
      <c r="B37" s="15" t="s">
        <v>718</v>
      </c>
      <c r="C37" s="15"/>
      <c r="D37" s="30" t="s">
        <v>691</v>
      </c>
      <c r="E37" s="34" t="s">
        <v>443</v>
      </c>
      <c r="F37" s="24"/>
      <c r="G37" s="10"/>
      <c r="I37" s="15"/>
    </row>
    <row r="38" spans="1:9" s="7" customFormat="1">
      <c r="A38" s="15" t="s">
        <v>702</v>
      </c>
      <c r="B38" s="15" t="s">
        <v>719</v>
      </c>
      <c r="C38" s="15"/>
      <c r="D38" s="30" t="s">
        <v>1013</v>
      </c>
      <c r="E38" s="34" t="s">
        <v>444</v>
      </c>
      <c r="F38" s="24"/>
      <c r="G38" s="10"/>
      <c r="I38" s="15"/>
    </row>
    <row r="39" spans="1:9" s="7" customFormat="1" ht="45">
      <c r="A39" s="15" t="s">
        <v>517</v>
      </c>
      <c r="B39" s="15"/>
      <c r="C39" s="15"/>
      <c r="D39" s="30" t="s">
        <v>860</v>
      </c>
      <c r="E39" s="34"/>
      <c r="F39" s="14"/>
      <c r="G39" s="10"/>
      <c r="I39" s="15"/>
    </row>
    <row r="40" spans="1:9" s="7" customFormat="1">
      <c r="A40" s="15" t="s">
        <v>703</v>
      </c>
      <c r="B40" s="15" t="s">
        <v>717</v>
      </c>
      <c r="C40" s="15"/>
      <c r="D40" s="30" t="s">
        <v>690</v>
      </c>
      <c r="E40" s="34" t="s">
        <v>445</v>
      </c>
      <c r="F40" s="24"/>
      <c r="G40" s="10"/>
      <c r="I40" s="15"/>
    </row>
    <row r="41" spans="1:9" s="7" customFormat="1">
      <c r="A41" s="15" t="s">
        <v>703</v>
      </c>
      <c r="B41" s="15" t="s">
        <v>718</v>
      </c>
      <c r="C41" s="15"/>
      <c r="D41" s="30" t="s">
        <v>691</v>
      </c>
      <c r="E41" s="34" t="s">
        <v>446</v>
      </c>
      <c r="F41" s="24"/>
      <c r="G41" s="10"/>
      <c r="I41" s="15"/>
    </row>
    <row r="42" spans="1:9" s="7" customFormat="1">
      <c r="A42" s="15" t="s">
        <v>704</v>
      </c>
      <c r="B42" s="15"/>
      <c r="C42" s="15"/>
      <c r="D42" s="42" t="s">
        <v>861</v>
      </c>
      <c r="E42" s="34" t="s">
        <v>447</v>
      </c>
      <c r="F42" s="23">
        <f>F36+F37+F38+F40+F41</f>
        <v>0</v>
      </c>
      <c r="G42" s="10"/>
      <c r="I42" s="15"/>
    </row>
    <row r="43" spans="1:9" s="7" customFormat="1">
      <c r="A43" s="15" t="s">
        <v>705</v>
      </c>
      <c r="B43" s="15"/>
      <c r="C43" s="15"/>
      <c r="D43" s="42" t="s">
        <v>862</v>
      </c>
      <c r="E43" s="34" t="s">
        <v>448</v>
      </c>
      <c r="F43" s="23">
        <f>IF(F34&lt;0,F42,MAX((F42-F34*0.1),0))</f>
        <v>0</v>
      </c>
      <c r="G43" s="10"/>
      <c r="I43" s="15"/>
    </row>
    <row r="44" spans="1:9">
      <c r="A44" s="15" t="s">
        <v>509</v>
      </c>
      <c r="B44" s="15"/>
      <c r="C44" s="15"/>
      <c r="D44" s="42" t="s">
        <v>1014</v>
      </c>
      <c r="E44" s="34" t="s">
        <v>449</v>
      </c>
      <c r="F44" s="23">
        <f>ROUND(IF(F34&lt;0,F34-F42,(F34-F43)),2)</f>
        <v>0</v>
      </c>
      <c r="G44" s="10"/>
      <c r="I44" s="15"/>
    </row>
    <row r="45" spans="1:9">
      <c r="A45" s="15"/>
      <c r="B45" s="15"/>
      <c r="C45" s="15" t="s">
        <v>361</v>
      </c>
      <c r="E45" s="7"/>
      <c r="I45" s="15"/>
    </row>
    <row r="46" spans="1:9">
      <c r="A46" s="15"/>
      <c r="B46" s="15"/>
      <c r="C46" s="15" t="s">
        <v>398</v>
      </c>
      <c r="D46" s="18"/>
      <c r="E46" s="15"/>
      <c r="F46" s="15"/>
      <c r="G46" s="15"/>
      <c r="H46" s="15"/>
      <c r="I46" s="15" t="s">
        <v>399</v>
      </c>
    </row>
    <row r="47" spans="1:9" s="7" customFormat="1"/>
    <row r="48" spans="1:9" s="7" customFormat="1"/>
    <row r="49" spans="1:12" s="7" customFormat="1"/>
    <row r="50" spans="1:12" s="7" customFormat="1"/>
    <row r="51" spans="1:12" s="7" customFormat="1"/>
    <row r="52" spans="1:12" s="7" customFormat="1">
      <c r="A52" s="15"/>
      <c r="B52" s="15" t="b">
        <v>0</v>
      </c>
      <c r="C52" s="15" t="s">
        <v>620</v>
      </c>
      <c r="D52" s="15"/>
      <c r="E52" s="15"/>
      <c r="F52" s="15"/>
      <c r="G52" s="15"/>
      <c r="H52" s="15"/>
      <c r="I52" s="15"/>
      <c r="J52" s="15"/>
      <c r="K52" s="15"/>
      <c r="L52" s="15"/>
    </row>
    <row r="53" spans="1:12" s="7" customFormat="1" hidden="1">
      <c r="A53" s="15"/>
      <c r="B53" s="15"/>
      <c r="C53" s="15"/>
      <c r="D53" s="15"/>
      <c r="E53" s="15" t="s">
        <v>631</v>
      </c>
      <c r="F53" s="15" t="s">
        <v>632</v>
      </c>
      <c r="G53" s="15" t="s">
        <v>554</v>
      </c>
      <c r="H53" s="15" t="s">
        <v>633</v>
      </c>
      <c r="I53" s="15" t="s">
        <v>519</v>
      </c>
      <c r="J53" s="15" t="s">
        <v>519</v>
      </c>
      <c r="K53" s="15"/>
      <c r="L53" s="15"/>
    </row>
    <row r="54" spans="1:12" s="7" customFormat="1" hidden="1">
      <c r="A54" s="15"/>
      <c r="B54" s="15"/>
      <c r="C54" s="15"/>
      <c r="D54" s="15" t="s">
        <v>630</v>
      </c>
      <c r="E54" s="15" t="s">
        <v>722</v>
      </c>
      <c r="F54" s="15" t="s">
        <v>722</v>
      </c>
      <c r="G54" s="15" t="s">
        <v>722</v>
      </c>
      <c r="H54" s="15" t="s">
        <v>722</v>
      </c>
      <c r="I54" s="15" t="s">
        <v>722</v>
      </c>
      <c r="J54" s="15" t="s">
        <v>722</v>
      </c>
      <c r="K54" s="15"/>
      <c r="L54" s="15"/>
    </row>
    <row r="55" spans="1:12" s="7" customFormat="1" hidden="1">
      <c r="A55" s="15"/>
      <c r="B55" s="15"/>
      <c r="C55" s="15" t="s">
        <v>359</v>
      </c>
      <c r="D55" s="15" t="s">
        <v>629</v>
      </c>
      <c r="E55" s="15"/>
      <c r="F55" s="15"/>
      <c r="G55" s="15"/>
      <c r="H55" s="15"/>
      <c r="I55" s="15"/>
      <c r="J55" s="15"/>
      <c r="K55" s="15" t="s">
        <v>361</v>
      </c>
      <c r="L55" s="15" t="s">
        <v>362</v>
      </c>
    </row>
    <row r="56" spans="1:12" s="7" customFormat="1">
      <c r="A56" s="15"/>
      <c r="B56" s="15"/>
      <c r="C56" s="15" t="s">
        <v>363</v>
      </c>
      <c r="D56" s="88" t="s">
        <v>1162</v>
      </c>
      <c r="E56" s="89"/>
      <c r="F56" s="89"/>
      <c r="G56" s="89"/>
      <c r="H56" s="89"/>
      <c r="I56" s="89"/>
      <c r="J56" s="90"/>
      <c r="L56" s="15"/>
    </row>
    <row r="57" spans="1:12" s="7" customFormat="1">
      <c r="A57" s="15"/>
      <c r="B57" s="15"/>
      <c r="C57" s="17" t="s">
        <v>360</v>
      </c>
      <c r="D57" s="97" t="s">
        <v>1163</v>
      </c>
      <c r="E57" s="97" t="s">
        <v>951</v>
      </c>
      <c r="F57" s="97" t="s">
        <v>627</v>
      </c>
      <c r="G57" s="99" t="s">
        <v>955</v>
      </c>
      <c r="H57" s="100"/>
      <c r="I57" s="100"/>
      <c r="J57" s="101"/>
      <c r="L57" s="15"/>
    </row>
    <row r="58" spans="1:12" s="7" customFormat="1" ht="45">
      <c r="A58" s="15"/>
      <c r="B58" s="15"/>
      <c r="C58" s="17" t="s">
        <v>360</v>
      </c>
      <c r="D58" s="104"/>
      <c r="E58" s="98"/>
      <c r="F58" s="98"/>
      <c r="G58" s="31" t="s">
        <v>952</v>
      </c>
      <c r="H58" s="31" t="s">
        <v>953</v>
      </c>
      <c r="I58" s="31" t="s">
        <v>628</v>
      </c>
      <c r="J58" s="31" t="s">
        <v>954</v>
      </c>
      <c r="L58" s="15"/>
    </row>
    <row r="59" spans="1:12" s="7" customFormat="1">
      <c r="A59" s="15" t="s">
        <v>429</v>
      </c>
      <c r="B59" s="15"/>
      <c r="C59" s="17" t="s">
        <v>360</v>
      </c>
      <c r="D59" s="98"/>
      <c r="E59" s="31" t="s">
        <v>621</v>
      </c>
      <c r="F59" s="31" t="s">
        <v>622</v>
      </c>
      <c r="G59" s="31" t="s">
        <v>623</v>
      </c>
      <c r="H59" s="31" t="s">
        <v>624</v>
      </c>
      <c r="I59" s="31" t="s">
        <v>625</v>
      </c>
      <c r="J59" s="31" t="s">
        <v>626</v>
      </c>
      <c r="L59" s="15"/>
    </row>
    <row r="60" spans="1:12" s="7" customFormat="1">
      <c r="A60" s="15"/>
      <c r="B60" s="15"/>
      <c r="C60" s="15" t="s">
        <v>361</v>
      </c>
      <c r="L60" s="15"/>
    </row>
    <row r="61" spans="1:12" s="7" customFormat="1">
      <c r="A61" s="15"/>
      <c r="B61" s="15"/>
      <c r="C61" s="17"/>
      <c r="D61" s="55"/>
      <c r="E61" s="50"/>
      <c r="F61" s="51"/>
      <c r="G61" s="50"/>
      <c r="H61" s="50"/>
      <c r="I61" s="52"/>
      <c r="J61" s="52"/>
      <c r="L61" s="15"/>
    </row>
    <row r="62" spans="1:12" s="7" customFormat="1" ht="30.75" customHeight="1">
      <c r="A62" s="15"/>
      <c r="B62" s="15"/>
      <c r="C62" s="15" t="s">
        <v>361</v>
      </c>
      <c r="D62" s="94" t="s">
        <v>1124</v>
      </c>
      <c r="E62" s="95"/>
      <c r="F62" s="95"/>
      <c r="G62" s="95"/>
      <c r="H62" s="95"/>
      <c r="I62" s="95"/>
      <c r="J62" s="96"/>
      <c r="L62" s="15"/>
    </row>
    <row r="63" spans="1:12" s="7" customFormat="1">
      <c r="A63" s="15"/>
      <c r="B63" s="15"/>
      <c r="C63" s="15" t="s">
        <v>398</v>
      </c>
      <c r="D63" s="15"/>
      <c r="E63" s="15"/>
      <c r="F63" s="15"/>
      <c r="G63" s="15"/>
      <c r="H63" s="15"/>
      <c r="I63" s="15"/>
      <c r="J63" s="15"/>
      <c r="K63" s="15"/>
      <c r="L63" s="15" t="s">
        <v>399</v>
      </c>
    </row>
    <row r="64" spans="1:12" s="7" customFormat="1"/>
    <row r="65" s="7" customFormat="1"/>
    <row r="66" s="7"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sheetData>
  <mergeCells count="11">
    <mergeCell ref="E1:K1"/>
    <mergeCell ref="D11:G11"/>
    <mergeCell ref="E12:E13"/>
    <mergeCell ref="D12:D13"/>
    <mergeCell ref="D56:J56"/>
    <mergeCell ref="D3:F3"/>
    <mergeCell ref="D62:J62"/>
    <mergeCell ref="E57:E58"/>
    <mergeCell ref="F57:F58"/>
    <mergeCell ref="G57:J57"/>
    <mergeCell ref="D57:D59"/>
  </mergeCells>
  <dataValidations count="2">
    <dataValidation type="decimal" allowBlank="1" showInputMessage="1" showErrorMessage="1" errorTitle="Input Error" error="Please enter a non-negative value between 0 and 999999999999999" sqref="I61:J61 F40:F44 F36:F38 F19:F34 F15:F17">
      <formula1>0</formula1>
      <formula2>999999999999999</formula2>
    </dataValidation>
    <dataValidation type="textLength" allowBlank="1" showInputMessage="1" showErrorMessage="1" error="Maximum length of text allowed in this cell is 4000" prompt="Maximum length of text allowed in this cell is 4000" sqref="J40 G32 G26">
      <formula1>0</formula1>
      <formula2>4000</formula2>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K158"/>
  <sheetViews>
    <sheetView showGridLines="0" topLeftCell="D138" workbookViewId="0">
      <selection activeCell="D155" sqref="D155"/>
    </sheetView>
  </sheetViews>
  <sheetFormatPr defaultRowHeight="15"/>
  <cols>
    <col min="1" max="1" width="0.140625" hidden="1" customWidth="1"/>
    <col min="2" max="2" width="10.5703125" hidden="1" customWidth="1"/>
    <col min="3" max="3" width="9.140625" hidden="1" customWidth="1"/>
    <col min="4" max="4" width="77" customWidth="1"/>
    <col min="5" max="5" width="19.42578125" customWidth="1"/>
    <col min="6" max="6" width="20.7109375" customWidth="1"/>
  </cols>
  <sheetData>
    <row r="1" spans="1:11" ht="35.1" customHeight="1">
      <c r="A1" s="8" t="s">
        <v>794</v>
      </c>
      <c r="E1" s="82" t="s">
        <v>1119</v>
      </c>
      <c r="F1" s="83"/>
      <c r="G1" s="83"/>
      <c r="H1" s="83"/>
      <c r="I1" s="83"/>
      <c r="J1" s="83"/>
      <c r="K1" s="83"/>
    </row>
    <row r="3" spans="1:11" ht="18.75">
      <c r="D3" s="91" t="s">
        <v>430</v>
      </c>
      <c r="E3" s="92"/>
      <c r="F3" s="93"/>
    </row>
    <row r="6" spans="1:11" s="7" customFormat="1"/>
    <row r="7" spans="1:11" s="7" customFormat="1">
      <c r="A7" s="15"/>
      <c r="B7" s="15" t="b">
        <v>0</v>
      </c>
      <c r="C7" s="15" t="s">
        <v>721</v>
      </c>
      <c r="D7" s="15"/>
      <c r="E7" s="15"/>
      <c r="F7" s="15"/>
      <c r="G7" s="15"/>
      <c r="H7" s="15"/>
    </row>
    <row r="8" spans="1:11" s="7" customFormat="1" hidden="1">
      <c r="A8" s="15"/>
      <c r="B8" s="15"/>
      <c r="C8" s="15"/>
      <c r="D8" s="15"/>
      <c r="E8" s="15" t="s">
        <v>429</v>
      </c>
      <c r="F8" s="15"/>
      <c r="G8" s="15"/>
      <c r="H8" s="15"/>
    </row>
    <row r="9" spans="1:11" s="7" customFormat="1" hidden="1">
      <c r="A9" s="15"/>
      <c r="B9" s="15"/>
      <c r="C9" s="15"/>
      <c r="D9" s="15"/>
      <c r="E9" s="15"/>
      <c r="F9" s="15" t="s">
        <v>795</v>
      </c>
      <c r="G9" s="15"/>
      <c r="H9" s="15"/>
    </row>
    <row r="10" spans="1:11" s="7" customFormat="1" hidden="1">
      <c r="A10" s="15"/>
      <c r="B10" s="15"/>
      <c r="C10" s="15" t="s">
        <v>359</v>
      </c>
      <c r="D10" s="15" t="s">
        <v>360</v>
      </c>
      <c r="E10" s="15" t="s">
        <v>360</v>
      </c>
      <c r="F10" s="15"/>
      <c r="G10" s="15" t="s">
        <v>361</v>
      </c>
      <c r="H10" s="15" t="s">
        <v>362</v>
      </c>
    </row>
    <row r="11" spans="1:11" s="7" customFormat="1">
      <c r="A11" s="15"/>
      <c r="B11" s="15"/>
      <c r="C11" s="15" t="s">
        <v>363</v>
      </c>
      <c r="D11" s="88" t="s">
        <v>637</v>
      </c>
      <c r="E11" s="89"/>
      <c r="F11" s="90"/>
      <c r="H11" s="15"/>
    </row>
    <row r="12" spans="1:11" s="7" customFormat="1">
      <c r="A12" s="15"/>
      <c r="B12" s="15"/>
      <c r="C12" s="15" t="s">
        <v>360</v>
      </c>
      <c r="D12" s="86" t="s">
        <v>428</v>
      </c>
      <c r="E12" s="102"/>
      <c r="F12" s="29" t="s">
        <v>427</v>
      </c>
      <c r="H12" s="15"/>
    </row>
    <row r="13" spans="1:11" s="7" customFormat="1">
      <c r="A13" s="15" t="s">
        <v>429</v>
      </c>
      <c r="B13" s="15"/>
      <c r="C13" s="15" t="s">
        <v>360</v>
      </c>
      <c r="D13" s="87"/>
      <c r="E13" s="103"/>
      <c r="F13" s="31" t="s">
        <v>426</v>
      </c>
      <c r="H13" s="15"/>
    </row>
    <row r="14" spans="1:11" s="7" customFormat="1">
      <c r="A14" s="15"/>
      <c r="B14" s="15"/>
      <c r="C14" s="15" t="s">
        <v>361</v>
      </c>
      <c r="H14" s="15"/>
    </row>
    <row r="15" spans="1:11" s="7" customFormat="1" ht="30">
      <c r="A15" s="15" t="s">
        <v>521</v>
      </c>
      <c r="B15" s="15"/>
      <c r="C15" s="15"/>
      <c r="D15" s="30" t="s">
        <v>411</v>
      </c>
      <c r="E15" s="34" t="s">
        <v>412</v>
      </c>
      <c r="F15" s="19"/>
      <c r="H15" s="15"/>
    </row>
    <row r="16" spans="1:11" s="7" customFormat="1">
      <c r="A16" s="15" t="s">
        <v>522</v>
      </c>
      <c r="B16" s="15"/>
      <c r="C16" s="15"/>
      <c r="D16" s="30" t="s">
        <v>401</v>
      </c>
      <c r="E16" s="34" t="s">
        <v>413</v>
      </c>
      <c r="F16" s="19"/>
      <c r="H16" s="15"/>
    </row>
    <row r="17" spans="1:8" s="7" customFormat="1">
      <c r="A17" s="15" t="s">
        <v>523</v>
      </c>
      <c r="B17" s="15"/>
      <c r="C17" s="15"/>
      <c r="D17" s="30" t="s">
        <v>402</v>
      </c>
      <c r="E17" s="34" t="s">
        <v>414</v>
      </c>
      <c r="F17" s="19"/>
      <c r="H17" s="15"/>
    </row>
    <row r="18" spans="1:8" s="7" customFormat="1">
      <c r="A18" s="15" t="s">
        <v>524</v>
      </c>
      <c r="B18" s="15"/>
      <c r="C18" s="15"/>
      <c r="D18" s="30" t="s">
        <v>403</v>
      </c>
      <c r="E18" s="34" t="s">
        <v>415</v>
      </c>
      <c r="F18" s="19"/>
      <c r="H18" s="15"/>
    </row>
    <row r="19" spans="1:8" s="7" customFormat="1">
      <c r="A19" s="15" t="s">
        <v>885</v>
      </c>
      <c r="B19" s="15"/>
      <c r="C19" s="15"/>
      <c r="D19" s="30" t="s">
        <v>1178</v>
      </c>
      <c r="E19" s="34" t="s">
        <v>416</v>
      </c>
      <c r="F19" s="19"/>
      <c r="H19" s="15"/>
    </row>
    <row r="20" spans="1:8" s="7" customFormat="1">
      <c r="A20" s="15" t="s">
        <v>525</v>
      </c>
      <c r="B20" s="15"/>
      <c r="C20" s="15"/>
      <c r="D20" s="30" t="s">
        <v>1179</v>
      </c>
      <c r="E20" s="34" t="s">
        <v>417</v>
      </c>
      <c r="F20" s="19"/>
      <c r="H20" s="15"/>
    </row>
    <row r="21" spans="1:8" s="7" customFormat="1">
      <c r="A21" s="15" t="s">
        <v>526</v>
      </c>
      <c r="B21" s="15"/>
      <c r="C21" s="15"/>
      <c r="D21" s="30" t="s">
        <v>404</v>
      </c>
      <c r="E21" s="34" t="s">
        <v>418</v>
      </c>
      <c r="F21" s="39"/>
      <c r="H21" s="15"/>
    </row>
    <row r="22" spans="1:8" s="7" customFormat="1">
      <c r="A22" s="15" t="s">
        <v>527</v>
      </c>
      <c r="B22" s="15"/>
      <c r="C22" s="15"/>
      <c r="D22" s="30" t="s">
        <v>638</v>
      </c>
      <c r="E22" s="34" t="s">
        <v>419</v>
      </c>
      <c r="F22" s="39"/>
      <c r="H22" s="15"/>
    </row>
    <row r="23" spans="1:8" s="7" customFormat="1">
      <c r="A23" s="15" t="s">
        <v>528</v>
      </c>
      <c r="B23" s="15"/>
      <c r="C23" s="15"/>
      <c r="D23" s="30" t="s">
        <v>405</v>
      </c>
      <c r="E23" s="34" t="s">
        <v>420</v>
      </c>
      <c r="F23" s="22"/>
      <c r="H23" s="15"/>
    </row>
    <row r="24" spans="1:8" s="7" customFormat="1">
      <c r="A24" s="15" t="s">
        <v>529</v>
      </c>
      <c r="B24" s="15"/>
      <c r="C24" s="15"/>
      <c r="D24" s="30" t="s">
        <v>406</v>
      </c>
      <c r="E24" s="34" t="s">
        <v>421</v>
      </c>
      <c r="F24" s="19"/>
      <c r="H24" s="15"/>
    </row>
    <row r="25" spans="1:8" s="7" customFormat="1">
      <c r="A25" s="15" t="s">
        <v>530</v>
      </c>
      <c r="B25" s="15"/>
      <c r="C25" s="15"/>
      <c r="D25" s="30" t="s">
        <v>407</v>
      </c>
      <c r="E25" s="34" t="s">
        <v>422</v>
      </c>
      <c r="F25" s="19"/>
      <c r="H25" s="15"/>
    </row>
    <row r="26" spans="1:8" s="7" customFormat="1">
      <c r="A26" s="15" t="s">
        <v>531</v>
      </c>
      <c r="B26" s="15"/>
      <c r="C26" s="15"/>
      <c r="D26" s="30" t="s">
        <v>408</v>
      </c>
      <c r="E26" s="34" t="s">
        <v>423</v>
      </c>
      <c r="F26" s="40"/>
      <c r="H26" s="15"/>
    </row>
    <row r="27" spans="1:8" s="7" customFormat="1">
      <c r="A27" s="15" t="s">
        <v>532</v>
      </c>
      <c r="B27" s="15"/>
      <c r="C27" s="15"/>
      <c r="D27" s="33" t="s">
        <v>409</v>
      </c>
      <c r="E27" s="34" t="s">
        <v>424</v>
      </c>
      <c r="F27" s="39"/>
      <c r="H27" s="15"/>
    </row>
    <row r="28" spans="1:8" s="7" customFormat="1">
      <c r="A28" s="15" t="s">
        <v>533</v>
      </c>
      <c r="B28" s="15"/>
      <c r="C28" s="15"/>
      <c r="D28" s="30" t="s">
        <v>410</v>
      </c>
      <c r="E28" s="34" t="s">
        <v>425</v>
      </c>
      <c r="F28" s="39"/>
      <c r="H28" s="15"/>
    </row>
    <row r="29" spans="1:8" s="7" customFormat="1">
      <c r="A29" s="15"/>
      <c r="B29" s="15"/>
      <c r="C29" s="15" t="s">
        <v>361</v>
      </c>
      <c r="H29" s="15"/>
    </row>
    <row r="30" spans="1:8" s="7" customFormat="1">
      <c r="A30" s="15"/>
      <c r="B30" s="15"/>
      <c r="C30" s="15" t="s">
        <v>398</v>
      </c>
      <c r="D30" s="15"/>
      <c r="E30" s="15"/>
      <c r="F30" s="15"/>
      <c r="G30" s="15"/>
      <c r="H30" s="15" t="s">
        <v>399</v>
      </c>
    </row>
    <row r="31" spans="1:8" s="7" customFormat="1"/>
    <row r="34" spans="1:8">
      <c r="A34" s="15"/>
      <c r="B34" s="15" t="b">
        <v>0</v>
      </c>
      <c r="C34" s="15" t="s">
        <v>796</v>
      </c>
      <c r="D34" s="15"/>
      <c r="E34" s="15"/>
      <c r="F34" s="15"/>
      <c r="G34" s="15"/>
      <c r="H34" s="15"/>
    </row>
    <row r="35" spans="1:8" hidden="1">
      <c r="A35" s="15"/>
      <c r="B35" s="15"/>
      <c r="C35" s="15"/>
      <c r="D35" s="15"/>
      <c r="E35" s="15" t="s">
        <v>429</v>
      </c>
      <c r="F35" s="15"/>
      <c r="G35" s="15"/>
      <c r="H35" s="15"/>
    </row>
    <row r="36" spans="1:8" hidden="1">
      <c r="A36" s="15"/>
      <c r="B36" s="15"/>
      <c r="C36" s="15"/>
      <c r="D36" s="15"/>
      <c r="E36" s="15"/>
      <c r="F36" s="15" t="s">
        <v>795</v>
      </c>
      <c r="G36" s="15"/>
      <c r="H36" s="15"/>
    </row>
    <row r="37" spans="1:8" hidden="1">
      <c r="A37" s="15"/>
      <c r="B37" s="15"/>
      <c r="C37" s="15" t="s">
        <v>359</v>
      </c>
      <c r="D37" s="15" t="s">
        <v>360</v>
      </c>
      <c r="E37" s="15" t="s">
        <v>360</v>
      </c>
      <c r="F37" s="15"/>
      <c r="G37" s="15" t="s">
        <v>361</v>
      </c>
      <c r="H37" s="15" t="s">
        <v>362</v>
      </c>
    </row>
    <row r="38" spans="1:8" s="7" customFormat="1">
      <c r="A38" s="15"/>
      <c r="B38" s="15"/>
      <c r="C38" s="15" t="s">
        <v>363</v>
      </c>
      <c r="D38" s="88" t="s">
        <v>797</v>
      </c>
      <c r="E38" s="89"/>
      <c r="F38" s="90"/>
      <c r="H38" s="15"/>
    </row>
    <row r="39" spans="1:8" s="7" customFormat="1">
      <c r="A39" s="15"/>
      <c r="B39" s="15"/>
      <c r="C39" s="15" t="s">
        <v>360</v>
      </c>
      <c r="D39" s="97" t="s">
        <v>428</v>
      </c>
      <c r="E39" s="97"/>
      <c r="F39" s="29" t="s">
        <v>427</v>
      </c>
      <c r="H39" s="15"/>
    </row>
    <row r="40" spans="1:8" s="7" customFormat="1">
      <c r="A40" s="15" t="s">
        <v>429</v>
      </c>
      <c r="B40" s="15"/>
      <c r="C40" s="15" t="s">
        <v>360</v>
      </c>
      <c r="D40" s="98"/>
      <c r="E40" s="98"/>
      <c r="F40" s="31" t="s">
        <v>436</v>
      </c>
      <c r="H40" s="15"/>
    </row>
    <row r="41" spans="1:8">
      <c r="A41" s="15"/>
      <c r="B41" s="15"/>
      <c r="C41" s="15" t="s">
        <v>361</v>
      </c>
      <c r="D41" s="7"/>
      <c r="E41" s="7"/>
      <c r="H41" s="15"/>
    </row>
    <row r="42" spans="1:8">
      <c r="A42" s="15" t="s">
        <v>555</v>
      </c>
      <c r="B42" s="15"/>
      <c r="C42" s="15"/>
      <c r="D42" s="30" t="s">
        <v>431</v>
      </c>
      <c r="E42" s="34" t="s">
        <v>437</v>
      </c>
      <c r="F42" s="44">
        <f>StartUp!D18</f>
        <v>0</v>
      </c>
      <c r="H42" s="15"/>
    </row>
    <row r="43" spans="1:8">
      <c r="A43" s="15" t="s">
        <v>554</v>
      </c>
      <c r="B43" s="15"/>
      <c r="C43" s="15"/>
      <c r="D43" s="30" t="s">
        <v>1089</v>
      </c>
      <c r="E43" s="34" t="s">
        <v>438</v>
      </c>
      <c r="F43" s="19"/>
      <c r="H43" s="15"/>
    </row>
    <row r="44" spans="1:8">
      <c r="A44" s="15" t="s">
        <v>578</v>
      </c>
      <c r="B44" s="15"/>
      <c r="C44" s="15"/>
      <c r="D44" s="30" t="s">
        <v>798</v>
      </c>
      <c r="E44" s="34" t="s">
        <v>439</v>
      </c>
      <c r="F44" s="39"/>
      <c r="H44" s="15"/>
    </row>
    <row r="45" spans="1:8">
      <c r="A45" s="15" t="s">
        <v>834</v>
      </c>
      <c r="B45" s="15"/>
      <c r="C45" s="15"/>
      <c r="D45" s="30" t="s">
        <v>881</v>
      </c>
      <c r="E45" s="34" t="s">
        <v>440</v>
      </c>
      <c r="F45" s="41"/>
      <c r="H45" s="15"/>
    </row>
    <row r="46" spans="1:8">
      <c r="A46" s="15" t="s">
        <v>730</v>
      </c>
      <c r="B46" s="15"/>
      <c r="C46" s="15"/>
      <c r="D46" s="30" t="s">
        <v>882</v>
      </c>
      <c r="E46" s="34" t="s">
        <v>441</v>
      </c>
      <c r="F46" s="41"/>
      <c r="H46" s="15"/>
    </row>
    <row r="47" spans="1:8">
      <c r="A47" s="15" t="s">
        <v>579</v>
      </c>
      <c r="B47" s="15"/>
      <c r="C47" s="15"/>
      <c r="D47" s="30" t="s">
        <v>883</v>
      </c>
      <c r="E47" s="34" t="s">
        <v>442</v>
      </c>
      <c r="F47" s="19"/>
      <c r="H47" s="15"/>
    </row>
    <row r="48" spans="1:8">
      <c r="A48" s="15" t="s">
        <v>553</v>
      </c>
      <c r="B48" s="15"/>
      <c r="C48" s="15"/>
      <c r="D48" s="30" t="s">
        <v>884</v>
      </c>
      <c r="E48" s="34" t="s">
        <v>443</v>
      </c>
      <c r="F48" s="19"/>
      <c r="H48" s="15"/>
    </row>
    <row r="49" spans="1:8">
      <c r="A49" s="15" t="s">
        <v>509</v>
      </c>
      <c r="B49" s="15"/>
      <c r="C49" s="15"/>
      <c r="D49" s="30" t="s">
        <v>1164</v>
      </c>
      <c r="E49" s="34" t="s">
        <v>444</v>
      </c>
      <c r="F49" s="23">
        <f>DNBS10SACAnnexOtherNBFCs!F44</f>
        <v>0</v>
      </c>
      <c r="H49" s="15"/>
    </row>
    <row r="50" spans="1:8">
      <c r="A50" s="15" t="s">
        <v>519</v>
      </c>
      <c r="B50" s="15"/>
      <c r="C50" s="15"/>
      <c r="D50" s="30" t="s">
        <v>1165</v>
      </c>
      <c r="E50" s="34" t="s">
        <v>445</v>
      </c>
      <c r="F50" s="23">
        <f>DNBS10SACAnnexOtherNBFCs!F90</f>
        <v>0</v>
      </c>
      <c r="H50" s="15"/>
    </row>
    <row r="51" spans="1:8">
      <c r="A51" s="15" t="s">
        <v>580</v>
      </c>
      <c r="B51" s="15"/>
      <c r="C51" s="15"/>
      <c r="D51" s="30" t="s">
        <v>1166</v>
      </c>
      <c r="E51" s="34" t="s">
        <v>446</v>
      </c>
      <c r="F51" s="24"/>
      <c r="H51" s="15"/>
    </row>
    <row r="52" spans="1:8">
      <c r="A52" s="15" t="s">
        <v>517</v>
      </c>
      <c r="B52" s="15"/>
      <c r="C52" s="15"/>
      <c r="D52" s="30" t="s">
        <v>1015</v>
      </c>
      <c r="E52" s="34"/>
      <c r="F52" s="9"/>
      <c r="H52" s="15"/>
    </row>
    <row r="53" spans="1:8">
      <c r="A53" s="15" t="s">
        <v>731</v>
      </c>
      <c r="B53" s="15"/>
      <c r="C53" s="15"/>
      <c r="D53" s="35" t="s">
        <v>1016</v>
      </c>
      <c r="E53" s="34" t="s">
        <v>447</v>
      </c>
      <c r="F53" s="25">
        <f>DNBS10SACAnnexOtherNBFCs!F92</f>
        <v>0</v>
      </c>
      <c r="H53" s="15"/>
    </row>
    <row r="54" spans="1:8" ht="30">
      <c r="A54" s="15" t="s">
        <v>732</v>
      </c>
      <c r="B54" s="15"/>
      <c r="C54" s="15"/>
      <c r="D54" s="35" t="s">
        <v>1017</v>
      </c>
      <c r="E54" s="34" t="s">
        <v>448</v>
      </c>
      <c r="F54" s="25">
        <f>DNBS10SACAnnexOtherNBFCs!F128</f>
        <v>0</v>
      </c>
      <c r="H54" s="15"/>
    </row>
    <row r="55" spans="1:8">
      <c r="A55" s="15" t="s">
        <v>517</v>
      </c>
      <c r="B55" s="15"/>
      <c r="C55" s="15"/>
      <c r="D55" s="42" t="s">
        <v>799</v>
      </c>
      <c r="E55" s="34"/>
      <c r="F55" s="9"/>
      <c r="H55" s="15"/>
    </row>
    <row r="56" spans="1:8">
      <c r="A56" s="15" t="s">
        <v>835</v>
      </c>
      <c r="B56" s="15"/>
      <c r="C56" s="15"/>
      <c r="D56" s="35" t="s">
        <v>800</v>
      </c>
      <c r="E56" s="34" t="s">
        <v>449</v>
      </c>
      <c r="F56" s="25">
        <f>ROUND((IF(DNBS10SACAnnexOtherNBFCs!F90&lt;&gt;0,DNBS10SACAnnexOtherNBFCs!F78/DNBS10SACAnnexOtherNBFCs!F90,"0")),4)</f>
        <v>0</v>
      </c>
      <c r="H56" s="15"/>
    </row>
    <row r="57" spans="1:8">
      <c r="A57" s="15" t="s">
        <v>836</v>
      </c>
      <c r="B57" s="15"/>
      <c r="C57" s="15"/>
      <c r="D57" s="35" t="s">
        <v>801</v>
      </c>
      <c r="E57" s="34" t="s">
        <v>450</v>
      </c>
      <c r="F57" s="26"/>
      <c r="H57" s="15"/>
    </row>
    <row r="58" spans="1:8" ht="30">
      <c r="A58" s="15" t="s">
        <v>517</v>
      </c>
      <c r="B58" s="15"/>
      <c r="C58" s="15"/>
      <c r="D58" s="42" t="s">
        <v>802</v>
      </c>
      <c r="E58" s="34"/>
      <c r="F58" s="9"/>
      <c r="H58" s="15"/>
    </row>
    <row r="59" spans="1:8">
      <c r="A59" s="15" t="s">
        <v>837</v>
      </c>
      <c r="B59" s="15"/>
      <c r="C59" s="15"/>
      <c r="D59" s="35" t="s">
        <v>803</v>
      </c>
      <c r="E59" s="34" t="s">
        <v>451</v>
      </c>
      <c r="F59" s="25">
        <f>ROUND((IF(F51&lt;&gt;0,DNBS10SACAnnexOtherNBFCs!F76/F51,"0")),4)</f>
        <v>0</v>
      </c>
      <c r="H59" s="15"/>
    </row>
    <row r="60" spans="1:8">
      <c r="A60" s="15" t="s">
        <v>517</v>
      </c>
      <c r="B60" s="15"/>
      <c r="C60" s="15"/>
      <c r="D60" s="42" t="s">
        <v>804</v>
      </c>
      <c r="E60" s="34"/>
      <c r="F60" s="9"/>
      <c r="H60" s="15"/>
    </row>
    <row r="61" spans="1:8">
      <c r="A61" s="15" t="s">
        <v>838</v>
      </c>
      <c r="B61" s="15"/>
      <c r="C61" s="15"/>
      <c r="D61" s="35" t="s">
        <v>805</v>
      </c>
      <c r="E61" s="34" t="s">
        <v>452</v>
      </c>
      <c r="F61" s="25">
        <f>ROUND((IF(DNBS10SACAnnexOtherNBFCs!F90&lt;&gt;0,DNBS10SACAnnexOtherNBFCs!F77/DNBS10SACAnnexOtherNBFCs!F90,"0")),4)</f>
        <v>0</v>
      </c>
      <c r="H61" s="15"/>
    </row>
    <row r="62" spans="1:8">
      <c r="A62" s="15" t="s">
        <v>517</v>
      </c>
      <c r="B62" s="15"/>
      <c r="C62" s="15"/>
      <c r="D62" s="42" t="s">
        <v>806</v>
      </c>
      <c r="E62" s="34"/>
      <c r="F62" s="9"/>
      <c r="H62" s="15"/>
    </row>
    <row r="63" spans="1:8">
      <c r="A63" s="15" t="s">
        <v>839</v>
      </c>
      <c r="B63" s="15"/>
      <c r="C63" s="15"/>
      <c r="D63" s="35" t="s">
        <v>807</v>
      </c>
      <c r="E63" s="34" t="s">
        <v>453</v>
      </c>
      <c r="F63" s="19"/>
      <c r="H63" s="15"/>
    </row>
    <row r="64" spans="1:8">
      <c r="A64" s="15" t="s">
        <v>840</v>
      </c>
      <c r="B64" s="15"/>
      <c r="C64" s="15"/>
      <c r="D64" s="35" t="s">
        <v>808</v>
      </c>
      <c r="E64" s="34" t="s">
        <v>454</v>
      </c>
      <c r="F64" s="26"/>
      <c r="H64" s="15"/>
    </row>
    <row r="65" spans="1:8" s="7" customFormat="1" ht="30">
      <c r="A65" s="15" t="s">
        <v>1019</v>
      </c>
      <c r="B65" s="15"/>
      <c r="C65" s="15"/>
      <c r="D65" s="30" t="s">
        <v>1018</v>
      </c>
      <c r="E65" s="34" t="s">
        <v>455</v>
      </c>
      <c r="F65" s="41"/>
      <c r="H65" s="15"/>
    </row>
    <row r="66" spans="1:8" ht="30">
      <c r="A66" s="15" t="s">
        <v>552</v>
      </c>
      <c r="B66" s="15"/>
      <c r="C66" s="15"/>
      <c r="D66" s="30" t="s">
        <v>575</v>
      </c>
      <c r="E66" s="34" t="s">
        <v>456</v>
      </c>
      <c r="F66" s="59"/>
      <c r="H66" s="15"/>
    </row>
    <row r="67" spans="1:8" ht="30">
      <c r="A67" s="15" t="s">
        <v>904</v>
      </c>
      <c r="B67" s="15"/>
      <c r="C67" s="15"/>
      <c r="D67" s="35" t="s">
        <v>1020</v>
      </c>
      <c r="E67" s="58" t="s">
        <v>457</v>
      </c>
      <c r="F67" s="19"/>
      <c r="H67" s="15"/>
    </row>
    <row r="68" spans="1:8">
      <c r="A68" s="15" t="s">
        <v>729</v>
      </c>
      <c r="B68" s="15"/>
      <c r="C68" s="15"/>
      <c r="D68" s="30" t="s">
        <v>1021</v>
      </c>
      <c r="E68" s="34" t="s">
        <v>458</v>
      </c>
      <c r="F68" s="60"/>
      <c r="H68" s="15"/>
    </row>
    <row r="69" spans="1:8" ht="30">
      <c r="A69" s="15" t="s">
        <v>733</v>
      </c>
      <c r="B69" s="15"/>
      <c r="C69" s="15"/>
      <c r="D69" s="30" t="s">
        <v>1022</v>
      </c>
      <c r="E69" s="34" t="s">
        <v>459</v>
      </c>
      <c r="F69" s="41"/>
      <c r="H69" s="15"/>
    </row>
    <row r="70" spans="1:8" ht="30">
      <c r="A70" s="15" t="s">
        <v>734</v>
      </c>
      <c r="B70" s="15"/>
      <c r="C70" s="15"/>
      <c r="D70" s="35" t="s">
        <v>726</v>
      </c>
      <c r="E70" s="34" t="s">
        <v>460</v>
      </c>
      <c r="F70" s="44"/>
      <c r="H70" s="15"/>
    </row>
    <row r="71" spans="1:8">
      <c r="A71" s="15" t="s">
        <v>735</v>
      </c>
      <c r="B71" s="15"/>
      <c r="C71" s="15"/>
      <c r="D71" s="35" t="s">
        <v>727</v>
      </c>
      <c r="E71" s="34" t="s">
        <v>461</v>
      </c>
      <c r="F71" s="19"/>
      <c r="H71" s="15"/>
    </row>
    <row r="72" spans="1:8" ht="30">
      <c r="A72" s="15" t="s">
        <v>551</v>
      </c>
      <c r="B72" s="15"/>
      <c r="C72" s="15"/>
      <c r="D72" s="30" t="s">
        <v>1023</v>
      </c>
      <c r="E72" s="34" t="s">
        <v>462</v>
      </c>
      <c r="F72" s="40"/>
      <c r="H72" s="15"/>
    </row>
    <row r="73" spans="1:8" ht="30">
      <c r="A73" s="15" t="s">
        <v>550</v>
      </c>
      <c r="B73" s="15"/>
      <c r="C73" s="15"/>
      <c r="D73" s="30" t="s">
        <v>1167</v>
      </c>
      <c r="E73" s="34" t="s">
        <v>463</v>
      </c>
      <c r="F73" s="40"/>
      <c r="H73" s="15"/>
    </row>
    <row r="74" spans="1:8">
      <c r="A74" s="15" t="s">
        <v>593</v>
      </c>
      <c r="B74" s="15"/>
      <c r="C74" s="15"/>
      <c r="D74" s="35" t="s">
        <v>1154</v>
      </c>
      <c r="E74" s="34" t="s">
        <v>464</v>
      </c>
      <c r="F74" s="24"/>
      <c r="H74" s="15"/>
    </row>
    <row r="75" spans="1:8" ht="30">
      <c r="A75" s="15" t="s">
        <v>549</v>
      </c>
      <c r="B75" s="15"/>
      <c r="C75" s="15"/>
      <c r="D75" s="30" t="s">
        <v>1024</v>
      </c>
      <c r="E75" s="34" t="s">
        <v>465</v>
      </c>
      <c r="F75" s="51"/>
      <c r="H75" s="15"/>
    </row>
    <row r="76" spans="1:8">
      <c r="A76" s="15" t="s">
        <v>548</v>
      </c>
      <c r="B76" s="15"/>
      <c r="C76" s="15"/>
      <c r="D76" s="35" t="s">
        <v>432</v>
      </c>
      <c r="E76" s="58" t="s">
        <v>466</v>
      </c>
      <c r="F76" s="19"/>
      <c r="H76" s="15"/>
    </row>
    <row r="77" spans="1:8">
      <c r="A77" s="15" t="s">
        <v>547</v>
      </c>
      <c r="B77" s="15"/>
      <c r="C77" s="15"/>
      <c r="D77" s="30" t="s">
        <v>1025</v>
      </c>
      <c r="E77" s="34" t="s">
        <v>467</v>
      </c>
      <c r="F77" s="60"/>
      <c r="H77" s="15"/>
    </row>
    <row r="78" spans="1:8">
      <c r="A78" s="15" t="s">
        <v>546</v>
      </c>
      <c r="B78" s="15"/>
      <c r="C78" s="15"/>
      <c r="D78" s="35" t="s">
        <v>1168</v>
      </c>
      <c r="E78" s="34" t="s">
        <v>468</v>
      </c>
      <c r="F78" s="24"/>
      <c r="H78" s="15"/>
    </row>
    <row r="79" spans="1:8" ht="30">
      <c r="A79" s="15" t="s">
        <v>910</v>
      </c>
      <c r="B79" s="15"/>
      <c r="C79" s="15"/>
      <c r="D79" s="35" t="s">
        <v>1128</v>
      </c>
      <c r="E79" s="34" t="s">
        <v>469</v>
      </c>
      <c r="F79" s="41"/>
      <c r="H79" s="15"/>
    </row>
    <row r="80" spans="1:8" ht="45">
      <c r="A80" s="15" t="s">
        <v>545</v>
      </c>
      <c r="B80" s="15"/>
      <c r="C80" s="15"/>
      <c r="D80" s="30" t="s">
        <v>1026</v>
      </c>
      <c r="E80" s="34" t="s">
        <v>470</v>
      </c>
      <c r="F80" s="40"/>
      <c r="H80" s="15"/>
    </row>
    <row r="81" spans="1:8" ht="45">
      <c r="A81" s="15" t="s">
        <v>544</v>
      </c>
      <c r="B81" s="15"/>
      <c r="C81" s="15"/>
      <c r="D81" s="35" t="s">
        <v>1092</v>
      </c>
      <c r="E81" s="34" t="s">
        <v>471</v>
      </c>
      <c r="F81" s="40"/>
      <c r="H81" s="15"/>
    </row>
    <row r="82" spans="1:8" ht="30">
      <c r="A82" s="15" t="s">
        <v>543</v>
      </c>
      <c r="B82" s="15"/>
      <c r="C82" s="15"/>
      <c r="D82" s="30" t="s">
        <v>1027</v>
      </c>
      <c r="E82" s="34" t="s">
        <v>472</v>
      </c>
      <c r="F82" s="40"/>
      <c r="H82" s="15"/>
    </row>
    <row r="83" spans="1:8" ht="46.5" customHeight="1">
      <c r="A83" s="15" t="s">
        <v>556</v>
      </c>
      <c r="B83" s="15"/>
      <c r="C83" s="15"/>
      <c r="D83" s="56" t="s">
        <v>1177</v>
      </c>
      <c r="E83" s="34" t="s">
        <v>473</v>
      </c>
      <c r="F83" s="24"/>
      <c r="H83" s="15"/>
    </row>
    <row r="84" spans="1:8" ht="30">
      <c r="A84" s="15" t="s">
        <v>542</v>
      </c>
      <c r="B84" s="15"/>
      <c r="C84" s="15"/>
      <c r="D84" s="30" t="s">
        <v>1028</v>
      </c>
      <c r="E84" s="34" t="s">
        <v>474</v>
      </c>
      <c r="F84" s="40"/>
      <c r="H84" s="15"/>
    </row>
    <row r="85" spans="1:8" ht="45">
      <c r="A85" s="15" t="s">
        <v>541</v>
      </c>
      <c r="B85" s="15"/>
      <c r="C85" s="15"/>
      <c r="D85" s="35" t="s">
        <v>1169</v>
      </c>
      <c r="E85" s="34" t="s">
        <v>475</v>
      </c>
      <c r="F85" s="24"/>
      <c r="H85" s="15"/>
    </row>
    <row r="86" spans="1:8" ht="30">
      <c r="A86" s="15" t="s">
        <v>668</v>
      </c>
      <c r="B86" s="15"/>
      <c r="C86" s="15"/>
      <c r="D86" s="30" t="s">
        <v>654</v>
      </c>
      <c r="E86" s="34" t="s">
        <v>476</v>
      </c>
      <c r="F86" s="41"/>
      <c r="H86" s="15"/>
    </row>
    <row r="87" spans="1:8">
      <c r="A87" s="15" t="s">
        <v>958</v>
      </c>
      <c r="B87" s="15"/>
      <c r="C87" s="15"/>
      <c r="D87" s="35" t="s">
        <v>957</v>
      </c>
      <c r="E87" s="34" t="s">
        <v>477</v>
      </c>
      <c r="F87" s="39"/>
      <c r="H87" s="15"/>
    </row>
    <row r="88" spans="1:8" ht="30">
      <c r="A88" s="15" t="s">
        <v>669</v>
      </c>
      <c r="B88" s="15"/>
      <c r="C88" s="15"/>
      <c r="D88" s="35" t="s">
        <v>655</v>
      </c>
      <c r="E88" s="34" t="s">
        <v>478</v>
      </c>
      <c r="F88" s="41"/>
      <c r="H88" s="15"/>
    </row>
    <row r="89" spans="1:8" ht="30">
      <c r="A89" s="15" t="s">
        <v>736</v>
      </c>
      <c r="B89" s="15"/>
      <c r="C89" s="15"/>
      <c r="D89" s="30" t="s">
        <v>1029</v>
      </c>
      <c r="E89" s="34" t="s">
        <v>479</v>
      </c>
      <c r="F89" s="40"/>
      <c r="H89" s="15"/>
    </row>
    <row r="90" spans="1:8">
      <c r="A90" s="15" t="s">
        <v>841</v>
      </c>
      <c r="B90" s="15"/>
      <c r="C90" s="15"/>
      <c r="D90" s="30" t="s">
        <v>1030</v>
      </c>
      <c r="E90" s="34" t="s">
        <v>480</v>
      </c>
      <c r="F90" s="40"/>
      <c r="H90" s="15"/>
    </row>
    <row r="91" spans="1:8" ht="36" customHeight="1">
      <c r="A91" s="15" t="s">
        <v>842</v>
      </c>
      <c r="B91" s="15"/>
      <c r="C91" s="15"/>
      <c r="D91" s="35" t="s">
        <v>854</v>
      </c>
      <c r="E91" s="34" t="s">
        <v>481</v>
      </c>
      <c r="F91" s="59"/>
      <c r="H91" s="15"/>
    </row>
    <row r="92" spans="1:8" ht="30">
      <c r="A92" s="15" t="s">
        <v>843</v>
      </c>
      <c r="B92" s="15"/>
      <c r="C92" s="15"/>
      <c r="D92" s="35" t="s">
        <v>855</v>
      </c>
      <c r="E92" s="58" t="s">
        <v>498</v>
      </c>
      <c r="F92" s="19"/>
      <c r="H92" s="15"/>
    </row>
    <row r="93" spans="1:8" ht="45">
      <c r="A93" s="15" t="s">
        <v>844</v>
      </c>
      <c r="B93" s="15"/>
      <c r="C93" s="15"/>
      <c r="D93" s="30" t="s">
        <v>1031</v>
      </c>
      <c r="E93" s="34" t="s">
        <v>499</v>
      </c>
      <c r="F93" s="64"/>
      <c r="H93" s="15"/>
    </row>
    <row r="94" spans="1:8">
      <c r="A94" s="15" t="s">
        <v>540</v>
      </c>
      <c r="B94" s="15"/>
      <c r="C94" s="15"/>
      <c r="D94" s="30" t="s">
        <v>1033</v>
      </c>
      <c r="E94" s="34" t="s">
        <v>500</v>
      </c>
      <c r="F94" s="40"/>
      <c r="H94" s="15"/>
    </row>
    <row r="95" spans="1:8">
      <c r="A95" s="15" t="s">
        <v>539</v>
      </c>
      <c r="B95" s="15"/>
      <c r="C95" s="15"/>
      <c r="D95" s="35" t="s">
        <v>434</v>
      </c>
      <c r="E95" s="34" t="s">
        <v>810</v>
      </c>
      <c r="F95" s="44"/>
      <c r="H95" s="15"/>
    </row>
    <row r="96" spans="1:8">
      <c r="A96" s="15" t="s">
        <v>538</v>
      </c>
      <c r="B96" s="15"/>
      <c r="C96" s="15"/>
      <c r="D96" s="35" t="s">
        <v>960</v>
      </c>
      <c r="E96" s="34" t="s">
        <v>811</v>
      </c>
      <c r="F96" s="39"/>
      <c r="H96" s="15"/>
    </row>
    <row r="97" spans="1:8" ht="30">
      <c r="A97" s="15" t="s">
        <v>845</v>
      </c>
      <c r="B97" s="15"/>
      <c r="C97" s="15"/>
      <c r="D97" s="30" t="s">
        <v>1032</v>
      </c>
      <c r="E97" s="34" t="s">
        <v>812</v>
      </c>
      <c r="F97" s="40"/>
      <c r="H97" s="15"/>
    </row>
    <row r="98" spans="1:8">
      <c r="A98" s="15" t="s">
        <v>1035</v>
      </c>
      <c r="B98" s="15"/>
      <c r="C98" s="15"/>
      <c r="D98" s="35" t="s">
        <v>1034</v>
      </c>
      <c r="E98" s="34" t="s">
        <v>813</v>
      </c>
      <c r="F98" s="26"/>
      <c r="H98" s="15"/>
    </row>
    <row r="99" spans="1:8" ht="30">
      <c r="A99" s="15" t="s">
        <v>537</v>
      </c>
      <c r="B99" s="15"/>
      <c r="C99" s="15"/>
      <c r="D99" s="30" t="s">
        <v>1036</v>
      </c>
      <c r="E99" s="34" t="s">
        <v>814</v>
      </c>
      <c r="F99" s="40"/>
      <c r="H99" s="15"/>
    </row>
    <row r="100" spans="1:8">
      <c r="A100" s="15" t="s">
        <v>846</v>
      </c>
      <c r="B100" s="15"/>
      <c r="C100" s="15"/>
      <c r="D100" s="37" t="s">
        <v>1037</v>
      </c>
      <c r="E100" s="34" t="s">
        <v>815</v>
      </c>
      <c r="F100" s="26"/>
      <c r="H100" s="15"/>
    </row>
    <row r="101" spans="1:8" ht="30">
      <c r="A101" s="15" t="s">
        <v>847</v>
      </c>
      <c r="B101" s="15"/>
      <c r="C101" s="15"/>
      <c r="D101" s="30" t="s">
        <v>1038</v>
      </c>
      <c r="E101" s="34" t="s">
        <v>816</v>
      </c>
      <c r="F101" s="40"/>
      <c r="H101" s="15"/>
    </row>
    <row r="102" spans="1:8" s="7" customFormat="1">
      <c r="A102" s="15" t="s">
        <v>1040</v>
      </c>
      <c r="B102" s="15"/>
      <c r="C102" s="15"/>
      <c r="D102" s="35" t="s">
        <v>1039</v>
      </c>
      <c r="E102" s="34" t="s">
        <v>817</v>
      </c>
      <c r="F102" s="26"/>
      <c r="H102" s="15"/>
    </row>
    <row r="103" spans="1:8">
      <c r="A103" s="15" t="s">
        <v>582</v>
      </c>
      <c r="B103" s="15"/>
      <c r="C103" s="15"/>
      <c r="D103" s="38" t="s">
        <v>1041</v>
      </c>
      <c r="E103" s="34" t="s">
        <v>818</v>
      </c>
      <c r="F103" s="24"/>
      <c r="H103" s="15"/>
    </row>
    <row r="104" spans="1:8" ht="30">
      <c r="A104" s="15" t="s">
        <v>728</v>
      </c>
      <c r="B104" s="15"/>
      <c r="C104" s="15"/>
      <c r="D104" s="35" t="s">
        <v>809</v>
      </c>
      <c r="E104" s="34" t="s">
        <v>819</v>
      </c>
      <c r="F104" s="40"/>
      <c r="H104" s="15"/>
    </row>
    <row r="105" spans="1:8" ht="30">
      <c r="A105" s="15" t="s">
        <v>536</v>
      </c>
      <c r="B105" s="15"/>
      <c r="C105" s="15"/>
      <c r="D105" s="30" t="s">
        <v>917</v>
      </c>
      <c r="E105" s="34" t="s">
        <v>820</v>
      </c>
      <c r="F105" s="40"/>
      <c r="H105" s="15"/>
    </row>
    <row r="106" spans="1:8">
      <c r="A106" s="15" t="s">
        <v>535</v>
      </c>
      <c r="B106" s="15"/>
      <c r="C106" s="15"/>
      <c r="D106" s="35" t="s">
        <v>1170</v>
      </c>
      <c r="E106" s="34" t="s">
        <v>821</v>
      </c>
      <c r="F106" s="19"/>
      <c r="H106" s="15"/>
    </row>
    <row r="107" spans="1:8">
      <c r="A107" s="15" t="s">
        <v>848</v>
      </c>
      <c r="B107" s="15"/>
      <c r="C107" s="15"/>
      <c r="D107" s="30" t="s">
        <v>1042</v>
      </c>
      <c r="E107" s="34" t="s">
        <v>822</v>
      </c>
      <c r="F107" s="40"/>
      <c r="H107" s="15"/>
    </row>
    <row r="108" spans="1:8">
      <c r="A108" s="15" t="s">
        <v>889</v>
      </c>
      <c r="B108" s="15"/>
      <c r="C108" s="15"/>
      <c r="D108" s="35" t="s">
        <v>1171</v>
      </c>
      <c r="E108" s="34" t="s">
        <v>823</v>
      </c>
      <c r="F108" s="19"/>
      <c r="H108" s="15"/>
    </row>
    <row r="109" spans="1:8">
      <c r="A109" s="15" t="s">
        <v>849</v>
      </c>
      <c r="B109" s="15"/>
      <c r="C109" s="15"/>
      <c r="D109" s="30" t="s">
        <v>1172</v>
      </c>
      <c r="E109" s="34" t="s">
        <v>824</v>
      </c>
      <c r="F109" s="59"/>
      <c r="H109" s="15"/>
    </row>
    <row r="110" spans="1:8">
      <c r="A110" s="15" t="s">
        <v>850</v>
      </c>
      <c r="B110" s="15"/>
      <c r="C110" s="15"/>
      <c r="D110" s="30" t="s">
        <v>432</v>
      </c>
      <c r="E110" s="58" t="s">
        <v>825</v>
      </c>
      <c r="F110" s="19"/>
      <c r="H110" s="15"/>
    </row>
    <row r="111" spans="1:8" ht="30">
      <c r="A111" s="15" t="s">
        <v>588</v>
      </c>
      <c r="B111" s="15"/>
      <c r="C111" s="15"/>
      <c r="D111" s="30" t="s">
        <v>1043</v>
      </c>
      <c r="E111" s="34" t="s">
        <v>826</v>
      </c>
      <c r="F111" s="62"/>
      <c r="H111" s="15"/>
    </row>
    <row r="112" spans="1:8" s="7" customFormat="1">
      <c r="A112" s="15" t="s">
        <v>589</v>
      </c>
      <c r="B112" s="15"/>
      <c r="C112" s="15"/>
      <c r="D112" s="35" t="s">
        <v>1044</v>
      </c>
      <c r="E112" s="34" t="s">
        <v>827</v>
      </c>
      <c r="F112" s="26"/>
      <c r="H112" s="15"/>
    </row>
    <row r="113" spans="1:8" ht="30">
      <c r="A113" s="15" t="s">
        <v>590</v>
      </c>
      <c r="B113" s="15"/>
      <c r="C113" s="15"/>
      <c r="D113" s="30" t="s">
        <v>1045</v>
      </c>
      <c r="E113" s="34" t="s">
        <v>828</v>
      </c>
      <c r="F113" s="24"/>
      <c r="H113" s="15"/>
    </row>
    <row r="114" spans="1:8" s="7" customFormat="1">
      <c r="A114" s="15" t="s">
        <v>591</v>
      </c>
      <c r="B114" s="15"/>
      <c r="C114" s="15"/>
      <c r="D114" s="35" t="s">
        <v>1183</v>
      </c>
      <c r="E114" s="34" t="s">
        <v>829</v>
      </c>
      <c r="F114" s="26"/>
      <c r="H114" s="15"/>
    </row>
    <row r="115" spans="1:8">
      <c r="A115" s="15" t="s">
        <v>592</v>
      </c>
      <c r="B115" s="15"/>
      <c r="C115" s="15"/>
      <c r="D115" s="30" t="s">
        <v>1046</v>
      </c>
      <c r="E115" s="34" t="s">
        <v>830</v>
      </c>
      <c r="F115" s="24"/>
      <c r="H115" s="15"/>
    </row>
    <row r="116" spans="1:8">
      <c r="A116" s="15" t="s">
        <v>851</v>
      </c>
      <c r="B116" s="15"/>
      <c r="C116" s="15"/>
      <c r="D116" s="30" t="s">
        <v>1047</v>
      </c>
      <c r="E116" s="34" t="s">
        <v>831</v>
      </c>
      <c r="F116" s="24"/>
      <c r="H116" s="15"/>
    </row>
    <row r="117" spans="1:8">
      <c r="A117" s="15" t="s">
        <v>852</v>
      </c>
      <c r="B117" s="15"/>
      <c r="C117" s="15"/>
      <c r="D117" s="30" t="s">
        <v>1048</v>
      </c>
      <c r="E117" s="34" t="s">
        <v>832</v>
      </c>
      <c r="F117" s="24"/>
      <c r="H117" s="15"/>
    </row>
    <row r="118" spans="1:8" s="7" customFormat="1">
      <c r="A118" s="15" t="s">
        <v>517</v>
      </c>
      <c r="B118" s="15"/>
      <c r="C118" s="15"/>
      <c r="D118" s="30" t="s">
        <v>1049</v>
      </c>
      <c r="E118" s="34"/>
      <c r="F118" s="9"/>
      <c r="H118" s="15"/>
    </row>
    <row r="119" spans="1:8" s="7" customFormat="1" ht="30">
      <c r="A119" s="15" t="s">
        <v>931</v>
      </c>
      <c r="B119" s="15"/>
      <c r="C119" s="15"/>
      <c r="D119" s="30" t="s">
        <v>1093</v>
      </c>
      <c r="E119" s="34" t="s">
        <v>833</v>
      </c>
      <c r="F119" s="59"/>
      <c r="H119" s="15"/>
    </row>
    <row r="120" spans="1:8" s="7" customFormat="1">
      <c r="A120" s="15" t="s">
        <v>932</v>
      </c>
      <c r="B120" s="15"/>
      <c r="C120" s="15"/>
      <c r="D120" s="30" t="s">
        <v>923</v>
      </c>
      <c r="E120" s="58" t="s">
        <v>1009</v>
      </c>
      <c r="F120" s="19"/>
      <c r="H120" s="15"/>
    </row>
    <row r="121" spans="1:8" s="7" customFormat="1">
      <c r="A121" s="15" t="s">
        <v>933</v>
      </c>
      <c r="B121" s="15"/>
      <c r="C121" s="15"/>
      <c r="D121" s="30" t="s">
        <v>1094</v>
      </c>
      <c r="E121" s="34" t="s">
        <v>1010</v>
      </c>
      <c r="F121" s="61"/>
      <c r="H121" s="15"/>
    </row>
    <row r="122" spans="1:8" s="7" customFormat="1">
      <c r="A122" s="15" t="s">
        <v>934</v>
      </c>
      <c r="B122" s="15"/>
      <c r="C122" s="15"/>
      <c r="D122" s="30" t="s">
        <v>923</v>
      </c>
      <c r="E122" s="58" t="s">
        <v>1011</v>
      </c>
      <c r="F122" s="19"/>
      <c r="H122" s="15"/>
    </row>
    <row r="123" spans="1:8" s="7" customFormat="1">
      <c r="A123" s="15" t="s">
        <v>935</v>
      </c>
      <c r="B123" s="15"/>
      <c r="C123" s="15"/>
      <c r="D123" s="30" t="s">
        <v>1097</v>
      </c>
      <c r="E123" s="34" t="s">
        <v>1012</v>
      </c>
      <c r="F123" s="61"/>
      <c r="H123" s="15"/>
    </row>
    <row r="124" spans="1:8" s="7" customFormat="1">
      <c r="A124" s="15" t="s">
        <v>936</v>
      </c>
      <c r="B124" s="15"/>
      <c r="C124" s="15"/>
      <c r="D124" s="30" t="s">
        <v>923</v>
      </c>
      <c r="E124" s="58" t="s">
        <v>1051</v>
      </c>
      <c r="F124" s="19"/>
      <c r="H124" s="15"/>
    </row>
    <row r="125" spans="1:8" s="7" customFormat="1">
      <c r="A125" s="15" t="s">
        <v>937</v>
      </c>
      <c r="B125" s="15"/>
      <c r="C125" s="15"/>
      <c r="D125" s="30" t="s">
        <v>1095</v>
      </c>
      <c r="E125" s="34" t="s">
        <v>1052</v>
      </c>
      <c r="F125" s="61"/>
      <c r="H125" s="15"/>
    </row>
    <row r="126" spans="1:8" s="7" customFormat="1">
      <c r="A126" s="15" t="s">
        <v>938</v>
      </c>
      <c r="B126" s="15"/>
      <c r="C126" s="15"/>
      <c r="D126" s="30" t="s">
        <v>923</v>
      </c>
      <c r="E126" s="58" t="s">
        <v>1053</v>
      </c>
      <c r="F126" s="19"/>
      <c r="H126" s="15"/>
    </row>
    <row r="127" spans="1:8" s="7" customFormat="1">
      <c r="A127" s="15" t="s">
        <v>939</v>
      </c>
      <c r="B127" s="15"/>
      <c r="C127" s="15"/>
      <c r="D127" s="30" t="s">
        <v>1096</v>
      </c>
      <c r="E127" s="34" t="s">
        <v>1054</v>
      </c>
      <c r="F127" s="61"/>
      <c r="H127" s="15"/>
    </row>
    <row r="128" spans="1:8" s="7" customFormat="1">
      <c r="A128" s="15" t="s">
        <v>940</v>
      </c>
      <c r="B128" s="15"/>
      <c r="C128" s="15"/>
      <c r="D128" s="30" t="s">
        <v>923</v>
      </c>
      <c r="E128" s="58" t="s">
        <v>1055</v>
      </c>
      <c r="F128" s="19"/>
      <c r="H128" s="15"/>
    </row>
    <row r="129" spans="1:8" s="7" customFormat="1">
      <c r="A129" s="15" t="s">
        <v>517</v>
      </c>
      <c r="B129" s="15"/>
      <c r="C129" s="15"/>
      <c r="D129" s="30" t="s">
        <v>1050</v>
      </c>
      <c r="E129" s="34"/>
      <c r="F129" s="63"/>
      <c r="H129" s="15"/>
    </row>
    <row r="130" spans="1:8" s="7" customFormat="1" ht="30">
      <c r="A130" s="15" t="s">
        <v>941</v>
      </c>
      <c r="B130" s="15"/>
      <c r="C130" s="15"/>
      <c r="D130" s="30" t="s">
        <v>925</v>
      </c>
      <c r="E130" s="34" t="s">
        <v>1056</v>
      </c>
      <c r="F130" s="51"/>
      <c r="H130" s="15"/>
    </row>
    <row r="131" spans="1:8" s="7" customFormat="1" ht="45">
      <c r="A131" s="15" t="s">
        <v>942</v>
      </c>
      <c r="B131" s="15"/>
      <c r="C131" s="15"/>
      <c r="D131" s="30" t="s">
        <v>926</v>
      </c>
      <c r="E131" s="58" t="s">
        <v>1057</v>
      </c>
      <c r="F131" s="19"/>
      <c r="H131" s="15"/>
    </row>
    <row r="132" spans="1:8" s="7" customFormat="1" ht="45">
      <c r="A132" s="15" t="s">
        <v>943</v>
      </c>
      <c r="B132" s="15"/>
      <c r="C132" s="15"/>
      <c r="D132" s="30" t="s">
        <v>927</v>
      </c>
      <c r="E132" s="34" t="s">
        <v>1058</v>
      </c>
      <c r="F132" s="65"/>
      <c r="H132" s="15"/>
    </row>
    <row r="133" spans="1:8" s="7" customFormat="1" ht="45">
      <c r="A133" s="15" t="s">
        <v>944</v>
      </c>
      <c r="B133" s="15"/>
      <c r="C133" s="15"/>
      <c r="D133" s="30" t="s">
        <v>926</v>
      </c>
      <c r="E133" s="58" t="s">
        <v>1059</v>
      </c>
      <c r="F133" s="19"/>
      <c r="H133" s="15"/>
    </row>
    <row r="134" spans="1:8" s="7" customFormat="1" ht="75">
      <c r="A134" s="15" t="s">
        <v>945</v>
      </c>
      <c r="B134" s="15"/>
      <c r="C134" s="15"/>
      <c r="D134" s="30" t="s">
        <v>928</v>
      </c>
      <c r="E134" s="34" t="s">
        <v>1060</v>
      </c>
      <c r="F134" s="65"/>
      <c r="H134" s="15"/>
    </row>
    <row r="135" spans="1:8" s="7" customFormat="1" ht="45">
      <c r="A135" s="15" t="s">
        <v>946</v>
      </c>
      <c r="B135" s="15"/>
      <c r="C135" s="15"/>
      <c r="D135" s="30" t="s">
        <v>926</v>
      </c>
      <c r="E135" s="58" t="s">
        <v>1061</v>
      </c>
      <c r="F135" s="19"/>
      <c r="H135" s="15"/>
    </row>
    <row r="136" spans="1:8" s="7" customFormat="1" ht="60">
      <c r="A136" s="15" t="s">
        <v>947</v>
      </c>
      <c r="B136" s="15"/>
      <c r="C136" s="15"/>
      <c r="D136" s="30" t="s">
        <v>929</v>
      </c>
      <c r="E136" s="34" t="s">
        <v>1062</v>
      </c>
      <c r="F136" s="65"/>
      <c r="H136" s="15"/>
    </row>
    <row r="137" spans="1:8" s="7" customFormat="1">
      <c r="A137" s="15" t="s">
        <v>948</v>
      </c>
      <c r="B137" s="15"/>
      <c r="C137" s="15"/>
      <c r="D137" s="30" t="s">
        <v>930</v>
      </c>
      <c r="E137" s="58" t="s">
        <v>1063</v>
      </c>
      <c r="F137" s="19"/>
      <c r="H137" s="15"/>
    </row>
    <row r="138" spans="1:8" ht="105">
      <c r="A138" s="15" t="s">
        <v>517</v>
      </c>
      <c r="B138" s="15"/>
      <c r="C138" s="15"/>
      <c r="D138" s="42" t="s">
        <v>1101</v>
      </c>
      <c r="E138" s="34"/>
      <c r="F138" s="66"/>
      <c r="H138" s="15">
        <v>0.7</v>
      </c>
    </row>
    <row r="139" spans="1:8" s="7" customFormat="1">
      <c r="A139" s="15" t="s">
        <v>1184</v>
      </c>
      <c r="B139" s="15"/>
      <c r="C139" s="15"/>
      <c r="D139" s="30" t="s">
        <v>1173</v>
      </c>
      <c r="E139" s="58" t="s">
        <v>1064</v>
      </c>
      <c r="F139" s="19"/>
      <c r="H139" s="15"/>
    </row>
    <row r="140" spans="1:8">
      <c r="A140" s="15" t="s">
        <v>523</v>
      </c>
      <c r="B140" s="15"/>
      <c r="C140" s="15"/>
      <c r="D140" s="30" t="s">
        <v>435</v>
      </c>
      <c r="E140" s="34" t="s">
        <v>1065</v>
      </c>
      <c r="F140" s="67">
        <f>F17</f>
        <v>0</v>
      </c>
      <c r="H140" s="15"/>
    </row>
    <row r="141" spans="1:8">
      <c r="A141" s="15" t="s">
        <v>670</v>
      </c>
      <c r="B141" s="15"/>
      <c r="C141" s="15"/>
      <c r="D141" s="30" t="s">
        <v>888</v>
      </c>
      <c r="E141" s="34" t="s">
        <v>1066</v>
      </c>
      <c r="F141" s="39"/>
      <c r="H141" s="15"/>
    </row>
    <row r="142" spans="1:8">
      <c r="A142" s="15" t="s">
        <v>534</v>
      </c>
      <c r="B142" s="15"/>
      <c r="C142" s="15"/>
      <c r="D142" s="30" t="s">
        <v>887</v>
      </c>
      <c r="E142" s="34" t="s">
        <v>1174</v>
      </c>
      <c r="F142" s="19"/>
      <c r="H142" s="15"/>
    </row>
    <row r="143" spans="1:8">
      <c r="A143" s="15"/>
      <c r="B143" s="15"/>
      <c r="C143" s="15" t="s">
        <v>361</v>
      </c>
      <c r="D143" s="7"/>
      <c r="E143" s="7"/>
      <c r="H143" s="15"/>
    </row>
    <row r="144" spans="1:8">
      <c r="A144" s="15"/>
      <c r="B144" s="15"/>
      <c r="C144" s="15" t="s">
        <v>398</v>
      </c>
      <c r="D144" s="15"/>
      <c r="E144" s="15"/>
      <c r="F144" s="15"/>
      <c r="G144" s="15"/>
      <c r="H144" s="15" t="s">
        <v>399</v>
      </c>
    </row>
    <row r="146" spans="1:7" s="75" customFormat="1"/>
    <row r="147" spans="1:7" s="75" customFormat="1">
      <c r="A147" s="76"/>
      <c r="B147" s="76" t="b">
        <v>0</v>
      </c>
      <c r="C147" s="76" t="s">
        <v>1185</v>
      </c>
      <c r="D147" s="76"/>
      <c r="E147" s="76"/>
      <c r="F147" s="76"/>
      <c r="G147" s="76"/>
    </row>
    <row r="148" spans="1:7" s="75" customFormat="1" hidden="1">
      <c r="A148" s="76"/>
      <c r="B148" s="76"/>
      <c r="C148" s="76"/>
      <c r="D148" s="76"/>
      <c r="E148" s="76" t="s">
        <v>1184</v>
      </c>
      <c r="F148" s="76"/>
      <c r="G148" s="76"/>
    </row>
    <row r="149" spans="1:7" s="75" customFormat="1" hidden="1">
      <c r="A149" s="76"/>
      <c r="B149" s="76"/>
      <c r="C149" s="76"/>
      <c r="D149" s="76" t="s">
        <v>1186</v>
      </c>
      <c r="E149" s="76" t="s">
        <v>795</v>
      </c>
      <c r="F149" s="76"/>
      <c r="G149" s="76"/>
    </row>
    <row r="150" spans="1:7" s="75" customFormat="1" hidden="1">
      <c r="A150" s="76"/>
      <c r="B150" s="76"/>
      <c r="C150" s="76" t="s">
        <v>359</v>
      </c>
      <c r="D150" s="76" t="s">
        <v>629</v>
      </c>
      <c r="E150" s="76"/>
      <c r="F150" s="76" t="s">
        <v>361</v>
      </c>
      <c r="G150" s="76" t="s">
        <v>362</v>
      </c>
    </row>
    <row r="151" spans="1:7" s="75" customFormat="1">
      <c r="A151" s="76"/>
      <c r="B151" s="76"/>
      <c r="C151" s="76" t="s">
        <v>363</v>
      </c>
      <c r="D151" s="84" t="s">
        <v>1188</v>
      </c>
      <c r="E151" s="85"/>
      <c r="G151" s="76"/>
    </row>
    <row r="152" spans="1:7" s="75" customFormat="1">
      <c r="A152" s="76"/>
      <c r="B152" s="76"/>
      <c r="C152" s="76" t="s">
        <v>360</v>
      </c>
      <c r="D152" s="86" t="s">
        <v>1187</v>
      </c>
      <c r="E152" s="31" t="s">
        <v>427</v>
      </c>
      <c r="G152" s="76"/>
    </row>
    <row r="153" spans="1:7" s="75" customFormat="1">
      <c r="A153" s="76" t="s">
        <v>429</v>
      </c>
      <c r="B153" s="76"/>
      <c r="C153" s="77" t="s">
        <v>360</v>
      </c>
      <c r="D153" s="87"/>
      <c r="E153" s="31" t="s">
        <v>621</v>
      </c>
      <c r="G153" s="76"/>
    </row>
    <row r="154" spans="1:7" s="75" customFormat="1">
      <c r="A154" s="76"/>
      <c r="B154" s="76"/>
      <c r="C154" s="76" t="s">
        <v>361</v>
      </c>
      <c r="G154" s="76"/>
    </row>
    <row r="155" spans="1:7" s="75" customFormat="1">
      <c r="A155" s="76"/>
      <c r="B155" s="76"/>
      <c r="C155" s="77"/>
      <c r="D155" s="78">
        <v>1</v>
      </c>
      <c r="E155" s="19"/>
      <c r="G155" s="76"/>
    </row>
    <row r="156" spans="1:7" s="75" customFormat="1">
      <c r="A156" s="76"/>
      <c r="B156" s="76"/>
      <c r="C156" s="76" t="s">
        <v>361</v>
      </c>
      <c r="G156" s="76"/>
    </row>
    <row r="157" spans="1:7" s="75" customFormat="1">
      <c r="A157" s="76"/>
      <c r="B157" s="76"/>
      <c r="C157" s="76" t="s">
        <v>398</v>
      </c>
      <c r="D157" s="76"/>
      <c r="E157" s="76"/>
      <c r="F157" s="76"/>
      <c r="G157" s="76" t="s">
        <v>399</v>
      </c>
    </row>
    <row r="158" spans="1:7" s="75" customFormat="1"/>
  </sheetData>
  <mergeCells count="10">
    <mergeCell ref="D151:E151"/>
    <mergeCell ref="D152:D153"/>
    <mergeCell ref="D39:D40"/>
    <mergeCell ref="E39:E40"/>
    <mergeCell ref="E1:K1"/>
    <mergeCell ref="D11:F11"/>
    <mergeCell ref="D12:D13"/>
    <mergeCell ref="E12:E13"/>
    <mergeCell ref="D38:F38"/>
    <mergeCell ref="D3:F3"/>
  </mergeCells>
  <dataValidations count="4">
    <dataValidation type="textLength" allowBlank="1" showInputMessage="1" showErrorMessage="1" error="Maximum length of text allowed in this cell is 4000" prompt="Maximum length of text allowed in this cell is 4000" sqref="E155 F139 F137 F133 F131 F128 F126 F124 F122 F120 F110 F92 F76 F67 F135">
      <formula1>0</formula1>
      <formula2>4000</formula2>
    </dataValidation>
    <dataValidation type="textLength" operator="equal" allowBlank="1" showInputMessage="1" showErrorMessage="1" errorTitle="Input Error" error="Please enter value with length =10" sqref="F16">
      <formula1>10</formula1>
    </dataValidation>
    <dataValidation allowBlank="1" showInputMessage="1" showErrorMessage="1" errorTitle="Input Error" error="Please enter a non-negative value between 0 and 999999999999999" sqref="F19"/>
    <dataValidation type="decimal" allowBlank="1" showInputMessage="1" showErrorMessage="1" errorTitle="Input Error" error="Please enter a non-negative value between 0 and 999999999999999" sqref="F23 F111:F117 F102:F103 F100 F98 F85 F83 F78 F74 F64 F61 F59 F56:F57 F53:F54 F49:F51">
      <formula1>0</formula1>
      <formula2>999999999999999</formula2>
    </dataValidation>
  </dataValidation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131"/>
  <sheetViews>
    <sheetView showGridLines="0" tabSelected="1" topLeftCell="D45" workbookViewId="0">
      <selection activeCell="H117" sqref="H117"/>
    </sheetView>
  </sheetViews>
  <sheetFormatPr defaultRowHeight="15"/>
  <cols>
    <col min="1" max="1" width="8.140625" hidden="1" customWidth="1"/>
    <col min="2" max="2" width="9.140625" hidden="1" customWidth="1"/>
    <col min="3" max="3" width="0.28515625" hidden="1" customWidth="1"/>
    <col min="4" max="4" width="71" customWidth="1"/>
    <col min="5" max="10" width="20.7109375" customWidth="1"/>
  </cols>
  <sheetData>
    <row r="1" spans="1:11" ht="35.1" customHeight="1">
      <c r="A1" s="8" t="s">
        <v>856</v>
      </c>
      <c r="E1" s="82" t="s">
        <v>1120</v>
      </c>
      <c r="F1" s="83"/>
      <c r="G1" s="83"/>
      <c r="H1" s="83"/>
      <c r="I1" s="83"/>
      <c r="J1" s="83"/>
      <c r="K1" s="83"/>
    </row>
    <row r="3" spans="1:11" ht="18.75">
      <c r="D3" s="91" t="s">
        <v>430</v>
      </c>
      <c r="E3" s="92"/>
      <c r="F3" s="93"/>
    </row>
    <row r="7" spans="1:11">
      <c r="A7" s="15"/>
      <c r="B7" s="15" t="b">
        <v>0</v>
      </c>
      <c r="C7" s="15" t="s">
        <v>865</v>
      </c>
      <c r="D7" s="15"/>
      <c r="E7" s="15"/>
      <c r="F7" s="15"/>
      <c r="G7" s="15"/>
      <c r="H7" s="15"/>
      <c r="I7" s="15"/>
    </row>
    <row r="8" spans="1:11" hidden="1">
      <c r="A8" s="15"/>
      <c r="B8" s="15"/>
      <c r="C8" s="15"/>
      <c r="D8" s="15"/>
      <c r="E8" s="15" t="s">
        <v>429</v>
      </c>
      <c r="F8" s="15"/>
      <c r="G8" s="15"/>
      <c r="H8" s="15"/>
      <c r="I8" s="15"/>
    </row>
    <row r="9" spans="1:11" hidden="1">
      <c r="A9" s="15"/>
      <c r="B9" s="15"/>
      <c r="C9" s="15"/>
      <c r="D9" s="15"/>
      <c r="E9" s="15"/>
      <c r="F9" s="15" t="s">
        <v>795</v>
      </c>
      <c r="G9" s="15" t="s">
        <v>795</v>
      </c>
      <c r="H9" s="15"/>
      <c r="I9" s="15"/>
    </row>
    <row r="10" spans="1:11" hidden="1">
      <c r="A10" s="15"/>
      <c r="B10" s="15"/>
      <c r="C10" s="15" t="s">
        <v>359</v>
      </c>
      <c r="D10" s="15" t="s">
        <v>360</v>
      </c>
      <c r="E10" s="15" t="s">
        <v>360</v>
      </c>
      <c r="F10" s="15"/>
      <c r="G10" s="15"/>
      <c r="H10" s="15" t="s">
        <v>361</v>
      </c>
      <c r="I10" s="15" t="s">
        <v>362</v>
      </c>
    </row>
    <row r="11" spans="1:11" s="7" customFormat="1">
      <c r="A11" s="15"/>
      <c r="B11" s="15"/>
      <c r="C11" s="15" t="s">
        <v>363</v>
      </c>
      <c r="D11" s="88" t="s">
        <v>857</v>
      </c>
      <c r="E11" s="89"/>
      <c r="F11" s="89"/>
      <c r="G11" s="90"/>
      <c r="I11" s="15"/>
    </row>
    <row r="12" spans="1:11" s="7" customFormat="1">
      <c r="A12" s="15"/>
      <c r="B12" s="15"/>
      <c r="C12" s="15" t="s">
        <v>360</v>
      </c>
      <c r="D12" s="86" t="s">
        <v>740</v>
      </c>
      <c r="E12" s="102"/>
      <c r="F12" s="31" t="s">
        <v>496</v>
      </c>
      <c r="G12" s="31" t="s">
        <v>497</v>
      </c>
      <c r="I12" s="15"/>
    </row>
    <row r="13" spans="1:11" s="7" customFormat="1">
      <c r="A13" s="15" t="s">
        <v>429</v>
      </c>
      <c r="B13" s="15"/>
      <c r="C13" s="15" t="s">
        <v>360</v>
      </c>
      <c r="D13" s="87"/>
      <c r="E13" s="103"/>
      <c r="F13" s="31" t="s">
        <v>426</v>
      </c>
      <c r="G13" s="31" t="s">
        <v>436</v>
      </c>
      <c r="I13" s="15"/>
    </row>
    <row r="14" spans="1:11">
      <c r="A14" s="15"/>
      <c r="B14" s="15"/>
      <c r="C14" s="15" t="s">
        <v>361</v>
      </c>
      <c r="D14" s="7"/>
      <c r="E14" s="7"/>
      <c r="I14" s="15"/>
    </row>
    <row r="15" spans="1:11">
      <c r="A15" s="15" t="s">
        <v>501</v>
      </c>
      <c r="B15" s="15"/>
      <c r="C15" s="15"/>
      <c r="D15" s="30" t="s">
        <v>738</v>
      </c>
      <c r="E15" s="34" t="s">
        <v>412</v>
      </c>
      <c r="F15" s="24"/>
      <c r="G15" s="9"/>
      <c r="I15" s="15"/>
    </row>
    <row r="16" spans="1:11">
      <c r="A16" s="15" t="s">
        <v>558</v>
      </c>
      <c r="B16" s="15"/>
      <c r="C16" s="15"/>
      <c r="D16" s="30" t="s">
        <v>557</v>
      </c>
      <c r="E16" s="34" t="s">
        <v>413</v>
      </c>
      <c r="F16" s="24"/>
      <c r="G16" s="9"/>
      <c r="I16" s="15"/>
    </row>
    <row r="17" spans="1:9">
      <c r="A17" s="15" t="s">
        <v>502</v>
      </c>
      <c r="B17" s="15"/>
      <c r="C17" s="15"/>
      <c r="D17" s="30" t="s">
        <v>1098</v>
      </c>
      <c r="E17" s="34" t="s">
        <v>414</v>
      </c>
      <c r="F17" s="24"/>
      <c r="G17" s="9"/>
      <c r="I17" s="15"/>
    </row>
    <row r="18" spans="1:9">
      <c r="A18" s="15"/>
      <c r="B18" s="15"/>
      <c r="C18" s="15"/>
      <c r="D18" s="42" t="s">
        <v>482</v>
      </c>
      <c r="E18" s="34"/>
      <c r="F18" s="9"/>
      <c r="G18" s="9"/>
      <c r="I18" s="15"/>
    </row>
    <row r="19" spans="1:9">
      <c r="A19" s="15" t="s">
        <v>510</v>
      </c>
      <c r="B19" s="15" t="s">
        <v>612</v>
      </c>
      <c r="C19" s="15"/>
      <c r="D19" s="35" t="s">
        <v>1099</v>
      </c>
      <c r="E19" s="34" t="s">
        <v>415</v>
      </c>
      <c r="F19" s="24"/>
      <c r="G19" s="9"/>
      <c r="I19" s="15"/>
    </row>
    <row r="20" spans="1:9">
      <c r="A20" s="15" t="s">
        <v>510</v>
      </c>
      <c r="B20" s="15" t="s">
        <v>613</v>
      </c>
      <c r="C20" s="15"/>
      <c r="D20" s="35" t="s">
        <v>483</v>
      </c>
      <c r="E20" s="34" t="s">
        <v>416</v>
      </c>
      <c r="F20" s="24"/>
      <c r="G20" s="9"/>
      <c r="I20" s="15"/>
    </row>
    <row r="21" spans="1:9">
      <c r="A21" s="15" t="s">
        <v>510</v>
      </c>
      <c r="B21" s="15" t="s">
        <v>614</v>
      </c>
      <c r="C21" s="15"/>
      <c r="D21" s="35" t="s">
        <v>484</v>
      </c>
      <c r="E21" s="34" t="s">
        <v>417</v>
      </c>
      <c r="F21" s="24"/>
      <c r="G21" s="9"/>
      <c r="I21" s="15"/>
    </row>
    <row r="22" spans="1:9" ht="30">
      <c r="A22" s="15" t="s">
        <v>510</v>
      </c>
      <c r="B22" s="15" t="s">
        <v>615</v>
      </c>
      <c r="C22" s="15"/>
      <c r="D22" s="35" t="s">
        <v>485</v>
      </c>
      <c r="E22" s="34" t="s">
        <v>418</v>
      </c>
      <c r="F22" s="24"/>
      <c r="G22" s="9"/>
      <c r="I22" s="15"/>
    </row>
    <row r="23" spans="1:9">
      <c r="A23" s="15" t="s">
        <v>510</v>
      </c>
      <c r="B23" s="15" t="s">
        <v>616</v>
      </c>
      <c r="C23" s="15"/>
      <c r="D23" s="35" t="s">
        <v>486</v>
      </c>
      <c r="E23" s="34" t="s">
        <v>419</v>
      </c>
      <c r="F23" s="24"/>
      <c r="G23" s="9"/>
      <c r="I23" s="15"/>
    </row>
    <row r="24" spans="1:9">
      <c r="A24" s="15" t="s">
        <v>510</v>
      </c>
      <c r="B24" s="15" t="s">
        <v>617</v>
      </c>
      <c r="C24" s="15"/>
      <c r="D24" s="35" t="s">
        <v>487</v>
      </c>
      <c r="E24" s="34" t="s">
        <v>420</v>
      </c>
      <c r="F24" s="24"/>
      <c r="G24" s="9"/>
      <c r="I24" s="15"/>
    </row>
    <row r="25" spans="1:9">
      <c r="A25" s="15" t="s">
        <v>510</v>
      </c>
      <c r="B25" s="15" t="s">
        <v>618</v>
      </c>
      <c r="C25" s="15"/>
      <c r="D25" s="35" t="s">
        <v>597</v>
      </c>
      <c r="E25" s="34" t="s">
        <v>421</v>
      </c>
      <c r="F25" s="24"/>
      <c r="G25" s="71"/>
      <c r="I25" s="15"/>
    </row>
    <row r="26" spans="1:9">
      <c r="A26" s="15" t="s">
        <v>510</v>
      </c>
      <c r="B26" s="15" t="s">
        <v>619</v>
      </c>
      <c r="C26" s="15"/>
      <c r="D26" s="35" t="s">
        <v>488</v>
      </c>
      <c r="E26" s="34" t="s">
        <v>422</v>
      </c>
      <c r="F26" s="68"/>
      <c r="G26" s="19"/>
      <c r="I26" s="15"/>
    </row>
    <row r="27" spans="1:9">
      <c r="A27" s="15" t="s">
        <v>503</v>
      </c>
      <c r="B27" s="15"/>
      <c r="C27" s="15"/>
      <c r="D27" s="42" t="s">
        <v>489</v>
      </c>
      <c r="E27" s="34" t="s">
        <v>423</v>
      </c>
      <c r="F27" s="23">
        <f>SUM(F15:F17,F19:F26)</f>
        <v>0</v>
      </c>
      <c r="G27" s="63"/>
      <c r="I27" s="15"/>
    </row>
    <row r="28" spans="1:9">
      <c r="A28" s="15" t="s">
        <v>504</v>
      </c>
      <c r="B28" s="15"/>
      <c r="C28" s="15"/>
      <c r="D28" s="30" t="s">
        <v>490</v>
      </c>
      <c r="E28" s="34" t="s">
        <v>424</v>
      </c>
      <c r="F28" s="24"/>
      <c r="G28" s="9"/>
      <c r="I28" s="15"/>
    </row>
    <row r="29" spans="1:9">
      <c r="A29" s="15" t="s">
        <v>505</v>
      </c>
      <c r="B29" s="15"/>
      <c r="C29" s="15"/>
      <c r="D29" s="30" t="s">
        <v>491</v>
      </c>
      <c r="E29" s="34" t="s">
        <v>425</v>
      </c>
      <c r="F29" s="24"/>
      <c r="G29" s="9"/>
      <c r="I29" s="15"/>
    </row>
    <row r="30" spans="1:9">
      <c r="A30" s="15" t="s">
        <v>506</v>
      </c>
      <c r="B30" s="15"/>
      <c r="C30" s="15"/>
      <c r="D30" s="30" t="s">
        <v>492</v>
      </c>
      <c r="E30" s="34" t="s">
        <v>437</v>
      </c>
      <c r="F30" s="24"/>
      <c r="G30" s="9"/>
      <c r="I30" s="15"/>
    </row>
    <row r="31" spans="1:9">
      <c r="A31" s="15" t="s">
        <v>507</v>
      </c>
      <c r="B31" s="15"/>
      <c r="C31" s="15"/>
      <c r="D31" s="30" t="s">
        <v>493</v>
      </c>
      <c r="E31" s="34" t="s">
        <v>438</v>
      </c>
      <c r="F31" s="24"/>
      <c r="G31" s="71"/>
      <c r="I31" s="15"/>
    </row>
    <row r="32" spans="1:9">
      <c r="A32" s="15" t="s">
        <v>508</v>
      </c>
      <c r="B32" s="15"/>
      <c r="C32" s="15"/>
      <c r="D32" s="30" t="s">
        <v>494</v>
      </c>
      <c r="E32" s="34" t="s">
        <v>439</v>
      </c>
      <c r="F32" s="68"/>
      <c r="G32" s="19"/>
      <c r="I32" s="15"/>
    </row>
    <row r="33" spans="1:9">
      <c r="A33" s="15" t="s">
        <v>559</v>
      </c>
      <c r="B33" s="15"/>
      <c r="C33" s="15"/>
      <c r="D33" s="42" t="s">
        <v>739</v>
      </c>
      <c r="E33" s="34" t="s">
        <v>440</v>
      </c>
      <c r="F33" s="23">
        <f>SUM(F28:F32)</f>
        <v>0</v>
      </c>
      <c r="G33" s="63"/>
      <c r="I33" s="15"/>
    </row>
    <row r="34" spans="1:9">
      <c r="A34" s="15" t="s">
        <v>701</v>
      </c>
      <c r="B34" s="15"/>
      <c r="C34" s="15"/>
      <c r="D34" s="42" t="s">
        <v>495</v>
      </c>
      <c r="E34" s="34" t="s">
        <v>441</v>
      </c>
      <c r="F34" s="23">
        <f>F27-F33</f>
        <v>0</v>
      </c>
      <c r="G34" s="9"/>
      <c r="I34" s="15"/>
    </row>
    <row r="35" spans="1:9">
      <c r="A35" s="15"/>
      <c r="B35" s="15"/>
      <c r="C35" s="15"/>
      <c r="D35" s="42" t="s">
        <v>858</v>
      </c>
      <c r="E35" s="34"/>
      <c r="F35" s="9"/>
      <c r="G35" s="9"/>
      <c r="I35" s="15"/>
    </row>
    <row r="36" spans="1:9">
      <c r="A36" s="15" t="s">
        <v>702</v>
      </c>
      <c r="B36" s="15" t="s">
        <v>717</v>
      </c>
      <c r="C36" s="15"/>
      <c r="D36" s="35" t="s">
        <v>690</v>
      </c>
      <c r="E36" s="34" t="s">
        <v>442</v>
      </c>
      <c r="F36" s="24"/>
      <c r="G36" s="9"/>
      <c r="I36" s="15"/>
    </row>
    <row r="37" spans="1:9">
      <c r="A37" s="15" t="s">
        <v>702</v>
      </c>
      <c r="B37" s="15" t="s">
        <v>718</v>
      </c>
      <c r="C37" s="15"/>
      <c r="D37" s="35" t="s">
        <v>691</v>
      </c>
      <c r="E37" s="34" t="s">
        <v>443</v>
      </c>
      <c r="F37" s="24"/>
      <c r="G37" s="9"/>
      <c r="I37" s="15"/>
    </row>
    <row r="38" spans="1:9">
      <c r="A38" s="15" t="s">
        <v>702</v>
      </c>
      <c r="B38" s="15" t="s">
        <v>719</v>
      </c>
      <c r="C38" s="15"/>
      <c r="D38" s="35" t="s">
        <v>859</v>
      </c>
      <c r="E38" s="34" t="s">
        <v>444</v>
      </c>
      <c r="F38" s="24"/>
      <c r="G38" s="9"/>
      <c r="I38" s="15"/>
    </row>
    <row r="39" spans="1:9" ht="45">
      <c r="A39" s="15"/>
      <c r="B39" s="15"/>
      <c r="C39" s="15"/>
      <c r="D39" s="42" t="s">
        <v>860</v>
      </c>
      <c r="E39" s="34"/>
      <c r="F39" s="9"/>
      <c r="G39" s="9"/>
      <c r="I39" s="15"/>
    </row>
    <row r="40" spans="1:9">
      <c r="A40" s="15" t="s">
        <v>703</v>
      </c>
      <c r="B40" s="15" t="s">
        <v>717</v>
      </c>
      <c r="C40" s="15"/>
      <c r="D40" s="35" t="s">
        <v>690</v>
      </c>
      <c r="E40" s="34" t="s">
        <v>445</v>
      </c>
      <c r="F40" s="24"/>
      <c r="G40" s="9"/>
      <c r="I40" s="15"/>
    </row>
    <row r="41" spans="1:9">
      <c r="A41" s="15" t="s">
        <v>703</v>
      </c>
      <c r="B41" s="15" t="s">
        <v>718</v>
      </c>
      <c r="C41" s="15"/>
      <c r="D41" s="35" t="s">
        <v>691</v>
      </c>
      <c r="E41" s="34" t="s">
        <v>446</v>
      </c>
      <c r="F41" s="24"/>
      <c r="G41" s="9"/>
      <c r="I41" s="15"/>
    </row>
    <row r="42" spans="1:9">
      <c r="A42" s="15" t="s">
        <v>704</v>
      </c>
      <c r="B42" s="15"/>
      <c r="C42" s="15"/>
      <c r="D42" s="42" t="s">
        <v>861</v>
      </c>
      <c r="E42" s="34" t="s">
        <v>447</v>
      </c>
      <c r="F42" s="23">
        <f>F36+F37+F38+F40+F41</f>
        <v>0</v>
      </c>
      <c r="G42" s="9"/>
      <c r="I42" s="15"/>
    </row>
    <row r="43" spans="1:9">
      <c r="A43" s="15" t="s">
        <v>705</v>
      </c>
      <c r="B43" s="15"/>
      <c r="C43" s="15"/>
      <c r="D43" s="30" t="s">
        <v>862</v>
      </c>
      <c r="E43" s="34" t="s">
        <v>448</v>
      </c>
      <c r="F43" s="23">
        <f>IF(F34&lt;0,F42,MAX((F42-F34*0.1),0))</f>
        <v>0</v>
      </c>
      <c r="G43" s="9"/>
      <c r="I43" s="15"/>
    </row>
    <row r="44" spans="1:9">
      <c r="A44" s="15" t="s">
        <v>509</v>
      </c>
      <c r="B44" s="15"/>
      <c r="C44" s="15"/>
      <c r="D44" s="30" t="s">
        <v>863</v>
      </c>
      <c r="E44" s="34" t="s">
        <v>449</v>
      </c>
      <c r="F44" s="23">
        <f>ROUND(IF(F34&lt;0,F34-F42,(F34-F43)),2)</f>
        <v>0</v>
      </c>
      <c r="G44" s="9"/>
      <c r="I44" s="15"/>
    </row>
    <row r="45" spans="1:9">
      <c r="A45" s="15"/>
      <c r="B45" s="15"/>
      <c r="C45" s="15" t="s">
        <v>361</v>
      </c>
      <c r="D45" s="7"/>
      <c r="E45" s="7"/>
      <c r="I45" s="15"/>
    </row>
    <row r="46" spans="1:9">
      <c r="A46" s="15"/>
      <c r="B46" s="15"/>
      <c r="C46" s="15" t="s">
        <v>398</v>
      </c>
      <c r="D46" s="15"/>
      <c r="E46" s="15"/>
      <c r="F46" s="15"/>
      <c r="G46" s="15"/>
      <c r="H46" s="15"/>
      <c r="I46" s="15" t="s">
        <v>399</v>
      </c>
    </row>
    <row r="47" spans="1:9" s="7" customFormat="1"/>
    <row r="48" spans="1:9" s="7" customFormat="1"/>
    <row r="49" spans="1:12" s="7" customFormat="1"/>
    <row r="50" spans="1:12" s="7" customFormat="1"/>
    <row r="51" spans="1:12" s="7" customFormat="1"/>
    <row r="52" spans="1:12" s="7" customFormat="1">
      <c r="A52" s="15"/>
      <c r="B52" s="15" t="b">
        <v>0</v>
      </c>
      <c r="C52" s="15" t="s">
        <v>620</v>
      </c>
      <c r="D52" s="15"/>
      <c r="E52" s="15"/>
      <c r="F52" s="15"/>
      <c r="G52" s="15"/>
      <c r="H52" s="15"/>
      <c r="I52" s="15"/>
      <c r="J52" s="15"/>
      <c r="K52" s="15"/>
      <c r="L52" s="15"/>
    </row>
    <row r="53" spans="1:12" s="7" customFormat="1" hidden="1">
      <c r="A53" s="15"/>
      <c r="B53" s="15"/>
      <c r="C53" s="15"/>
      <c r="D53" s="15"/>
      <c r="E53" s="15" t="s">
        <v>631</v>
      </c>
      <c r="F53" s="15" t="s">
        <v>632</v>
      </c>
      <c r="G53" s="15" t="s">
        <v>554</v>
      </c>
      <c r="H53" s="15" t="s">
        <v>633</v>
      </c>
      <c r="I53" s="15" t="s">
        <v>519</v>
      </c>
      <c r="J53" s="15" t="s">
        <v>519</v>
      </c>
      <c r="K53" s="15"/>
      <c r="L53" s="15"/>
    </row>
    <row r="54" spans="1:12" s="7" customFormat="1" hidden="1">
      <c r="A54" s="15"/>
      <c r="B54" s="15"/>
      <c r="C54" s="15"/>
      <c r="D54" s="15" t="s">
        <v>630</v>
      </c>
      <c r="E54" s="15" t="s">
        <v>795</v>
      </c>
      <c r="F54" s="15" t="s">
        <v>795</v>
      </c>
      <c r="G54" s="15" t="s">
        <v>795</v>
      </c>
      <c r="H54" s="15" t="s">
        <v>795</v>
      </c>
      <c r="I54" s="15" t="s">
        <v>795</v>
      </c>
      <c r="J54" s="15" t="s">
        <v>795</v>
      </c>
      <c r="K54" s="15"/>
      <c r="L54" s="15"/>
    </row>
    <row r="55" spans="1:12" s="7" customFormat="1" hidden="1">
      <c r="A55" s="15"/>
      <c r="B55" s="15"/>
      <c r="C55" s="15" t="s">
        <v>359</v>
      </c>
      <c r="D55" s="15" t="s">
        <v>629</v>
      </c>
      <c r="E55" s="15"/>
      <c r="F55" s="15"/>
      <c r="G55" s="15"/>
      <c r="H55" s="15"/>
      <c r="I55" s="15"/>
      <c r="J55" s="15"/>
      <c r="K55" s="15" t="s">
        <v>361</v>
      </c>
      <c r="L55" s="15" t="s">
        <v>362</v>
      </c>
    </row>
    <row r="56" spans="1:12" s="7" customFormat="1">
      <c r="A56" s="15"/>
      <c r="B56" s="15"/>
      <c r="C56" s="15" t="s">
        <v>363</v>
      </c>
      <c r="D56" s="88" t="s">
        <v>1175</v>
      </c>
      <c r="E56" s="89"/>
      <c r="F56" s="89"/>
      <c r="G56" s="89"/>
      <c r="H56" s="89"/>
      <c r="I56" s="89"/>
      <c r="J56" s="90"/>
      <c r="L56" s="15"/>
    </row>
    <row r="57" spans="1:12" s="7" customFormat="1" ht="15" customHeight="1">
      <c r="A57" s="15"/>
      <c r="B57" s="15"/>
      <c r="C57" s="17" t="s">
        <v>360</v>
      </c>
      <c r="D57" s="97" t="s">
        <v>1163</v>
      </c>
      <c r="E57" s="97" t="s">
        <v>951</v>
      </c>
      <c r="F57" s="97" t="s">
        <v>627</v>
      </c>
      <c r="G57" s="99" t="s">
        <v>955</v>
      </c>
      <c r="H57" s="100"/>
      <c r="I57" s="100"/>
      <c r="J57" s="101"/>
      <c r="L57" s="15"/>
    </row>
    <row r="58" spans="1:12" s="7" customFormat="1" ht="45">
      <c r="A58" s="15"/>
      <c r="B58" s="15"/>
      <c r="C58" s="17" t="s">
        <v>360</v>
      </c>
      <c r="D58" s="104"/>
      <c r="E58" s="98"/>
      <c r="F58" s="98"/>
      <c r="G58" s="31" t="s">
        <v>1067</v>
      </c>
      <c r="H58" s="31" t="s">
        <v>1068</v>
      </c>
      <c r="I58" s="31" t="s">
        <v>628</v>
      </c>
      <c r="J58" s="31" t="s">
        <v>954</v>
      </c>
      <c r="L58" s="15"/>
    </row>
    <row r="59" spans="1:12" s="7" customFormat="1">
      <c r="A59" s="15" t="s">
        <v>429</v>
      </c>
      <c r="B59" s="15"/>
      <c r="C59" s="17" t="s">
        <v>360</v>
      </c>
      <c r="D59" s="98"/>
      <c r="E59" s="31" t="s">
        <v>621</v>
      </c>
      <c r="F59" s="31" t="s">
        <v>622</v>
      </c>
      <c r="G59" s="31" t="s">
        <v>623</v>
      </c>
      <c r="H59" s="31" t="s">
        <v>624</v>
      </c>
      <c r="I59" s="31" t="s">
        <v>625</v>
      </c>
      <c r="J59" s="31" t="s">
        <v>626</v>
      </c>
      <c r="L59" s="15"/>
    </row>
    <row r="60" spans="1:12" s="7" customFormat="1">
      <c r="A60" s="15"/>
      <c r="B60" s="15"/>
      <c r="C60" s="15" t="s">
        <v>361</v>
      </c>
      <c r="L60" s="15"/>
    </row>
    <row r="61" spans="1:12" s="7" customFormat="1">
      <c r="A61" s="15"/>
      <c r="B61" s="15"/>
      <c r="C61" s="17"/>
      <c r="D61" s="55"/>
      <c r="E61" s="50"/>
      <c r="F61" s="51"/>
      <c r="G61" s="19"/>
      <c r="H61" s="50"/>
      <c r="I61" s="52"/>
      <c r="J61" s="52"/>
      <c r="L61" s="15"/>
    </row>
    <row r="62" spans="1:12" s="7" customFormat="1" ht="32.25" customHeight="1">
      <c r="A62" s="15"/>
      <c r="B62" s="15"/>
      <c r="C62" s="15" t="s">
        <v>361</v>
      </c>
      <c r="D62" s="94" t="s">
        <v>1126</v>
      </c>
      <c r="E62" s="105"/>
      <c r="F62" s="105"/>
      <c r="G62" s="105"/>
      <c r="H62" s="105"/>
      <c r="I62" s="105"/>
      <c r="J62" s="106"/>
      <c r="L62" s="15"/>
    </row>
    <row r="63" spans="1:12" s="7" customFormat="1">
      <c r="A63" s="15"/>
      <c r="B63" s="15"/>
      <c r="C63" s="15" t="s">
        <v>398</v>
      </c>
      <c r="D63" s="15"/>
      <c r="E63" s="15"/>
      <c r="F63" s="15"/>
      <c r="G63" s="15"/>
      <c r="H63" s="15"/>
      <c r="I63" s="15"/>
      <c r="J63" s="15"/>
      <c r="K63" s="15"/>
      <c r="L63" s="15" t="s">
        <v>399</v>
      </c>
    </row>
    <row r="64" spans="1:12" s="7" customFormat="1"/>
    <row r="67" spans="1:9">
      <c r="A67" s="15"/>
      <c r="B67" s="15" t="b">
        <v>0</v>
      </c>
      <c r="C67" s="15" t="s">
        <v>1086</v>
      </c>
      <c r="D67" s="15"/>
      <c r="E67" s="15"/>
      <c r="F67" s="15"/>
      <c r="G67" s="15"/>
      <c r="H67" s="15"/>
      <c r="I67" s="15"/>
    </row>
    <row r="68" spans="1:9" hidden="1">
      <c r="A68" s="15"/>
      <c r="B68" s="15"/>
      <c r="C68" s="15"/>
      <c r="D68" s="15"/>
      <c r="E68" s="15" t="s">
        <v>429</v>
      </c>
      <c r="F68" s="15"/>
      <c r="G68" s="15"/>
      <c r="H68" s="15"/>
      <c r="I68" s="15"/>
    </row>
    <row r="69" spans="1:9" hidden="1">
      <c r="A69" s="15"/>
      <c r="B69" s="15"/>
      <c r="C69" s="15"/>
      <c r="D69" s="15"/>
      <c r="E69" s="15"/>
      <c r="F69" s="15" t="s">
        <v>795</v>
      </c>
      <c r="G69" s="15"/>
      <c r="H69" s="15"/>
      <c r="I69" s="15"/>
    </row>
    <row r="70" spans="1:9" hidden="1">
      <c r="A70" s="15"/>
      <c r="B70" s="15"/>
      <c r="C70" s="15" t="s">
        <v>359</v>
      </c>
      <c r="D70" s="15" t="s">
        <v>360</v>
      </c>
      <c r="E70" s="15" t="s">
        <v>360</v>
      </c>
      <c r="F70" s="15"/>
      <c r="G70" s="15"/>
      <c r="H70" s="15" t="s">
        <v>361</v>
      </c>
      <c r="I70" s="15" t="s">
        <v>362</v>
      </c>
    </row>
    <row r="71" spans="1:9" s="7" customFormat="1">
      <c r="A71" s="15"/>
      <c r="B71" s="15"/>
      <c r="C71" s="15" t="s">
        <v>363</v>
      </c>
      <c r="D71" s="88" t="s">
        <v>743</v>
      </c>
      <c r="E71" s="89"/>
      <c r="F71" s="89"/>
      <c r="G71" s="90"/>
      <c r="I71" s="15"/>
    </row>
    <row r="72" spans="1:9" s="7" customFormat="1">
      <c r="A72" s="15"/>
      <c r="B72" s="15"/>
      <c r="C72" s="15" t="s">
        <v>360</v>
      </c>
      <c r="D72" s="86" t="s">
        <v>740</v>
      </c>
      <c r="E72" s="86"/>
      <c r="F72" s="31" t="s">
        <v>496</v>
      </c>
      <c r="G72" s="31" t="s">
        <v>497</v>
      </c>
      <c r="I72" s="15"/>
    </row>
    <row r="73" spans="1:9" s="7" customFormat="1">
      <c r="A73" s="15" t="s">
        <v>429</v>
      </c>
      <c r="B73" s="15"/>
      <c r="C73" s="15" t="s">
        <v>360</v>
      </c>
      <c r="D73" s="87"/>
      <c r="E73" s="87"/>
      <c r="F73" s="31" t="s">
        <v>744</v>
      </c>
      <c r="G73" s="31" t="s">
        <v>757</v>
      </c>
      <c r="I73" s="15"/>
    </row>
    <row r="74" spans="1:9">
      <c r="A74" s="15"/>
      <c r="B74" s="15"/>
      <c r="C74" s="15" t="s">
        <v>361</v>
      </c>
      <c r="D74" s="7"/>
      <c r="E74" s="7"/>
      <c r="G74" s="7"/>
      <c r="I74" s="15"/>
    </row>
    <row r="75" spans="1:9">
      <c r="A75" s="15" t="s">
        <v>747</v>
      </c>
      <c r="B75" s="15"/>
      <c r="C75" s="15"/>
      <c r="D75" s="30" t="s">
        <v>866</v>
      </c>
      <c r="E75" s="34" t="s">
        <v>450</v>
      </c>
      <c r="F75" s="23">
        <f>SUM(F76:F80)</f>
        <v>0</v>
      </c>
      <c r="G75" s="11"/>
      <c r="I75" s="15"/>
    </row>
    <row r="76" spans="1:9">
      <c r="A76" s="15" t="s">
        <v>747</v>
      </c>
      <c r="B76" s="15" t="s">
        <v>873</v>
      </c>
      <c r="C76" s="15"/>
      <c r="D76" s="38" t="s">
        <v>867</v>
      </c>
      <c r="E76" s="34" t="s">
        <v>451</v>
      </c>
      <c r="F76" s="24"/>
      <c r="G76" s="11"/>
      <c r="I76" s="15"/>
    </row>
    <row r="77" spans="1:9" ht="30">
      <c r="A77" s="15" t="s">
        <v>747</v>
      </c>
      <c r="B77" s="15" t="s">
        <v>874</v>
      </c>
      <c r="C77" s="15"/>
      <c r="D77" s="35" t="s">
        <v>868</v>
      </c>
      <c r="E77" s="34" t="s">
        <v>452</v>
      </c>
      <c r="F77" s="24"/>
      <c r="G77" s="11"/>
      <c r="I77" s="15"/>
    </row>
    <row r="78" spans="1:9">
      <c r="A78" s="15" t="s">
        <v>747</v>
      </c>
      <c r="B78" s="15" t="s">
        <v>875</v>
      </c>
      <c r="C78" s="15"/>
      <c r="D78" s="35" t="s">
        <v>869</v>
      </c>
      <c r="E78" s="34" t="s">
        <v>453</v>
      </c>
      <c r="F78" s="24"/>
      <c r="G78" s="11"/>
      <c r="I78" s="15"/>
    </row>
    <row r="79" spans="1:9" ht="30">
      <c r="A79" s="15" t="s">
        <v>747</v>
      </c>
      <c r="B79" s="15" t="s">
        <v>876</v>
      </c>
      <c r="C79" s="15"/>
      <c r="D79" s="35" t="s">
        <v>870</v>
      </c>
      <c r="E79" s="34" t="s">
        <v>454</v>
      </c>
      <c r="F79" s="24"/>
      <c r="G79" s="11"/>
      <c r="I79" s="15"/>
    </row>
    <row r="80" spans="1:9" s="7" customFormat="1">
      <c r="A80" s="15" t="s">
        <v>747</v>
      </c>
      <c r="B80" s="15" t="s">
        <v>891</v>
      </c>
      <c r="C80" s="15"/>
      <c r="D80" s="35" t="s">
        <v>890</v>
      </c>
      <c r="E80" s="34" t="s">
        <v>455</v>
      </c>
      <c r="F80" s="24"/>
      <c r="G80" s="11"/>
      <c r="I80" s="15"/>
    </row>
    <row r="81" spans="1:9">
      <c r="A81" s="15" t="s">
        <v>748</v>
      </c>
      <c r="B81" s="15"/>
      <c r="C81" s="15"/>
      <c r="D81" s="30" t="s">
        <v>871</v>
      </c>
      <c r="E81" s="34" t="s">
        <v>456</v>
      </c>
      <c r="F81" s="24"/>
      <c r="G81" s="11"/>
      <c r="I81" s="15"/>
    </row>
    <row r="82" spans="1:9">
      <c r="A82" s="15" t="s">
        <v>520</v>
      </c>
      <c r="B82" s="15"/>
      <c r="C82" s="15"/>
      <c r="D82" s="30" t="s">
        <v>745</v>
      </c>
      <c r="E82" s="34" t="s">
        <v>457</v>
      </c>
      <c r="F82" s="24"/>
      <c r="G82" s="11"/>
      <c r="I82" s="15"/>
    </row>
    <row r="83" spans="1:9" ht="49.5" customHeight="1">
      <c r="A83" s="15" t="s">
        <v>520</v>
      </c>
      <c r="B83" s="15" t="s">
        <v>754</v>
      </c>
      <c r="C83" s="15"/>
      <c r="D83" s="35" t="s">
        <v>746</v>
      </c>
      <c r="E83" s="34" t="s">
        <v>458</v>
      </c>
      <c r="F83" s="24"/>
      <c r="G83" s="11"/>
      <c r="I83" s="15"/>
    </row>
    <row r="84" spans="1:9">
      <c r="A84" s="15" t="s">
        <v>749</v>
      </c>
      <c r="B84" s="15"/>
      <c r="C84" s="15"/>
      <c r="D84" s="30" t="s">
        <v>872</v>
      </c>
      <c r="E84" s="34" t="s">
        <v>459</v>
      </c>
      <c r="F84" s="24"/>
      <c r="G84" s="69"/>
      <c r="I84" s="15"/>
    </row>
    <row r="85" spans="1:9" s="7" customFormat="1" ht="30">
      <c r="A85" s="15" t="s">
        <v>1083</v>
      </c>
      <c r="B85" s="15"/>
      <c r="C85" s="15"/>
      <c r="D85" s="30" t="s">
        <v>1181</v>
      </c>
      <c r="E85" s="34" t="s">
        <v>460</v>
      </c>
      <c r="F85" s="68"/>
      <c r="G85" s="19"/>
      <c r="I85" s="15"/>
    </row>
    <row r="86" spans="1:9" ht="45">
      <c r="A86" s="15" t="s">
        <v>750</v>
      </c>
      <c r="B86" s="15"/>
      <c r="C86" s="15"/>
      <c r="D86" s="30" t="s">
        <v>1182</v>
      </c>
      <c r="E86" s="34" t="s">
        <v>461</v>
      </c>
      <c r="F86" s="24"/>
      <c r="G86" s="70"/>
      <c r="I86" s="15"/>
    </row>
    <row r="87" spans="1:9">
      <c r="A87" s="15" t="s">
        <v>751</v>
      </c>
      <c r="B87" s="15"/>
      <c r="C87" s="15"/>
      <c r="D87" s="30" t="s">
        <v>1077</v>
      </c>
      <c r="E87" s="34" t="s">
        <v>462</v>
      </c>
      <c r="F87" s="24"/>
      <c r="G87" s="11"/>
      <c r="I87" s="15"/>
    </row>
    <row r="88" spans="1:9">
      <c r="A88" s="15" t="s">
        <v>752</v>
      </c>
      <c r="B88" s="15"/>
      <c r="C88" s="15"/>
      <c r="D88" s="30" t="s">
        <v>1078</v>
      </c>
      <c r="E88" s="34" t="s">
        <v>463</v>
      </c>
      <c r="F88" s="24"/>
      <c r="G88" s="11"/>
      <c r="I88" s="15"/>
    </row>
    <row r="89" spans="1:9">
      <c r="A89" s="15" t="s">
        <v>504</v>
      </c>
      <c r="B89" s="15"/>
      <c r="C89" s="15"/>
      <c r="D89" s="30" t="s">
        <v>1079</v>
      </c>
      <c r="E89" s="34" t="s">
        <v>464</v>
      </c>
      <c r="F89" s="24"/>
      <c r="G89" s="11"/>
      <c r="I89" s="15"/>
    </row>
    <row r="90" spans="1:9">
      <c r="A90" s="15" t="s">
        <v>519</v>
      </c>
      <c r="B90" s="15"/>
      <c r="C90" s="15"/>
      <c r="D90" s="30" t="s">
        <v>1080</v>
      </c>
      <c r="E90" s="34" t="s">
        <v>465</v>
      </c>
      <c r="F90" s="23">
        <f>SUM(F75,F81:F82,F84:F88)</f>
        <v>0</v>
      </c>
      <c r="G90" s="11"/>
      <c r="I90" s="15"/>
    </row>
    <row r="91" spans="1:9">
      <c r="A91" s="15" t="s">
        <v>753</v>
      </c>
      <c r="B91" s="15"/>
      <c r="C91" s="15"/>
      <c r="D91" s="30" t="s">
        <v>1081</v>
      </c>
      <c r="E91" s="34" t="s">
        <v>466</v>
      </c>
      <c r="F91" s="23">
        <f>F75+F81+F82+F85</f>
        <v>0</v>
      </c>
      <c r="G91" s="11"/>
      <c r="I91" s="15"/>
    </row>
    <row r="92" spans="1:9">
      <c r="A92" s="15" t="s">
        <v>731</v>
      </c>
      <c r="B92" s="15"/>
      <c r="C92" s="15"/>
      <c r="D92" s="30" t="s">
        <v>1082</v>
      </c>
      <c r="E92" s="34" t="s">
        <v>467</v>
      </c>
      <c r="F92" s="25">
        <f>ROUND((IF(F90&lt;&gt;0,F91/F90,"0")),4)</f>
        <v>0</v>
      </c>
      <c r="G92" s="11"/>
      <c r="I92" s="15"/>
    </row>
    <row r="93" spans="1:9">
      <c r="A93" s="15"/>
      <c r="B93" s="15"/>
      <c r="C93" s="15" t="s">
        <v>361</v>
      </c>
      <c r="D93" s="7"/>
      <c r="E93" s="7"/>
      <c r="G93" s="7"/>
      <c r="I93" s="15"/>
    </row>
    <row r="94" spans="1:9">
      <c r="A94" s="15"/>
      <c r="B94" s="15"/>
      <c r="C94" s="15" t="s">
        <v>398</v>
      </c>
      <c r="D94" s="15"/>
      <c r="E94" s="15"/>
      <c r="F94" s="15"/>
      <c r="G94" s="15"/>
      <c r="H94" s="15"/>
      <c r="I94" s="15" t="s">
        <v>399</v>
      </c>
    </row>
    <row r="95" spans="1:9" s="7" customFormat="1">
      <c r="D95" s="12"/>
    </row>
    <row r="96" spans="1:9" s="7" customFormat="1">
      <c r="D96" s="12"/>
    </row>
    <row r="97" spans="1:8" s="7" customFormat="1" ht="14.25" customHeight="1">
      <c r="D97" s="12"/>
    </row>
    <row r="98" spans="1:8" s="7" customFormat="1" hidden="1">
      <c r="A98" s="15"/>
      <c r="B98" s="15" t="b">
        <v>0</v>
      </c>
      <c r="C98" s="15" t="s">
        <v>755</v>
      </c>
      <c r="D98" s="15"/>
      <c r="E98" s="15"/>
      <c r="F98" s="18"/>
      <c r="G98" s="15"/>
      <c r="H98" s="15"/>
    </row>
    <row r="99" spans="1:8" s="7" customFormat="1" hidden="1">
      <c r="A99" s="15"/>
      <c r="B99" s="15"/>
      <c r="C99" s="15"/>
      <c r="D99" s="15"/>
      <c r="E99" s="15" t="s">
        <v>429</v>
      </c>
      <c r="F99" s="18"/>
      <c r="G99" s="15"/>
      <c r="H99" s="15"/>
    </row>
    <row r="100" spans="1:8" s="7" customFormat="1" hidden="1">
      <c r="A100" s="15"/>
      <c r="B100" s="15"/>
      <c r="C100" s="15"/>
      <c r="D100" s="15"/>
      <c r="E100" s="15"/>
      <c r="F100" s="15" t="s">
        <v>795</v>
      </c>
      <c r="G100" s="15"/>
      <c r="H100" s="15"/>
    </row>
    <row r="101" spans="1:8" s="7" customFormat="1" hidden="1">
      <c r="A101" s="15"/>
      <c r="B101" s="15"/>
      <c r="C101" s="15" t="s">
        <v>359</v>
      </c>
      <c r="D101" s="15" t="s">
        <v>360</v>
      </c>
      <c r="E101" s="15" t="s">
        <v>360</v>
      </c>
      <c r="F101" s="18"/>
      <c r="G101" s="15" t="s">
        <v>361</v>
      </c>
      <c r="H101" s="15" t="s">
        <v>362</v>
      </c>
    </row>
    <row r="102" spans="1:8" s="7" customFormat="1">
      <c r="A102" s="15"/>
      <c r="B102" s="15"/>
      <c r="C102" s="15" t="s">
        <v>363</v>
      </c>
      <c r="D102" s="88" t="s">
        <v>758</v>
      </c>
      <c r="E102" s="89"/>
      <c r="F102" s="90"/>
      <c r="H102" s="15"/>
    </row>
    <row r="103" spans="1:8" s="7" customFormat="1">
      <c r="A103" s="15"/>
      <c r="B103" s="15"/>
      <c r="C103" s="15" t="s">
        <v>360</v>
      </c>
      <c r="D103" s="86" t="s">
        <v>756</v>
      </c>
      <c r="E103" s="102"/>
      <c r="F103" s="31" t="s">
        <v>496</v>
      </c>
      <c r="H103" s="15"/>
    </row>
    <row r="104" spans="1:8" s="7" customFormat="1">
      <c r="A104" s="15" t="s">
        <v>429</v>
      </c>
      <c r="B104" s="15"/>
      <c r="C104" s="15" t="s">
        <v>360</v>
      </c>
      <c r="D104" s="87"/>
      <c r="E104" s="103"/>
      <c r="F104" s="31" t="s">
        <v>1076</v>
      </c>
      <c r="H104" s="15"/>
    </row>
    <row r="105" spans="1:8" s="7" customFormat="1">
      <c r="A105" s="15"/>
      <c r="B105" s="15"/>
      <c r="C105" s="15" t="s">
        <v>361</v>
      </c>
      <c r="F105" s="12"/>
      <c r="H105" s="15"/>
    </row>
    <row r="106" spans="1:8" s="7" customFormat="1">
      <c r="A106" s="15"/>
      <c r="B106" s="15"/>
      <c r="C106" s="15"/>
      <c r="D106" s="30" t="s">
        <v>759</v>
      </c>
      <c r="E106" s="36"/>
      <c r="F106" s="9"/>
      <c r="H106" s="15"/>
    </row>
    <row r="107" spans="1:8" s="7" customFormat="1">
      <c r="A107" s="15"/>
      <c r="B107" s="15"/>
      <c r="C107" s="15"/>
      <c r="D107" s="30" t="s">
        <v>760</v>
      </c>
      <c r="E107" s="36"/>
      <c r="F107" s="9"/>
      <c r="H107" s="15"/>
    </row>
    <row r="108" spans="1:8" s="7" customFormat="1">
      <c r="A108" s="15" t="s">
        <v>1069</v>
      </c>
      <c r="B108" s="15"/>
      <c r="C108" s="15"/>
      <c r="D108" s="30" t="s">
        <v>761</v>
      </c>
      <c r="E108" s="34" t="s">
        <v>468</v>
      </c>
      <c r="F108" s="24"/>
      <c r="H108" s="15"/>
    </row>
    <row r="109" spans="1:8" s="7" customFormat="1">
      <c r="A109" s="15" t="s">
        <v>782</v>
      </c>
      <c r="B109" s="15"/>
      <c r="C109" s="15"/>
      <c r="D109" s="30" t="s">
        <v>762</v>
      </c>
      <c r="E109" s="34" t="s">
        <v>469</v>
      </c>
      <c r="F109" s="24"/>
      <c r="H109" s="15"/>
    </row>
    <row r="110" spans="1:8" s="7" customFormat="1">
      <c r="A110" s="15" t="s">
        <v>783</v>
      </c>
      <c r="B110" s="15"/>
      <c r="C110" s="15"/>
      <c r="D110" s="30" t="s">
        <v>763</v>
      </c>
      <c r="E110" s="34" t="s">
        <v>470</v>
      </c>
      <c r="F110" s="23">
        <f>F108+F109</f>
        <v>0</v>
      </c>
      <c r="H110" s="15"/>
    </row>
    <row r="111" spans="1:8" s="7" customFormat="1">
      <c r="A111" s="15" t="s">
        <v>1070</v>
      </c>
      <c r="B111" s="15"/>
      <c r="C111" s="15"/>
      <c r="D111" s="30" t="s">
        <v>764</v>
      </c>
      <c r="E111" s="34" t="s">
        <v>471</v>
      </c>
      <c r="F111" s="24"/>
      <c r="H111" s="15"/>
    </row>
    <row r="112" spans="1:8" s="7" customFormat="1">
      <c r="A112" s="15" t="s">
        <v>1071</v>
      </c>
      <c r="B112" s="15"/>
      <c r="C112" s="15"/>
      <c r="D112" s="30" t="s">
        <v>765</v>
      </c>
      <c r="E112" s="34" t="s">
        <v>472</v>
      </c>
      <c r="F112" s="24"/>
      <c r="H112" s="15"/>
    </row>
    <row r="113" spans="1:8" s="7" customFormat="1">
      <c r="A113" s="15" t="s">
        <v>784</v>
      </c>
      <c r="B113" s="15"/>
      <c r="C113" s="15"/>
      <c r="D113" s="30" t="s">
        <v>766</v>
      </c>
      <c r="E113" s="34" t="s">
        <v>473</v>
      </c>
      <c r="F113" s="23">
        <f>F114+F115</f>
        <v>0</v>
      </c>
      <c r="H113" s="15"/>
    </row>
    <row r="114" spans="1:8" s="7" customFormat="1">
      <c r="A114" s="15" t="s">
        <v>1072</v>
      </c>
      <c r="B114" s="15"/>
      <c r="C114" s="15"/>
      <c r="D114" s="30" t="s">
        <v>767</v>
      </c>
      <c r="E114" s="34" t="s">
        <v>474</v>
      </c>
      <c r="F114" s="24"/>
      <c r="H114" s="15"/>
    </row>
    <row r="115" spans="1:8" s="7" customFormat="1">
      <c r="A115" s="15" t="s">
        <v>785</v>
      </c>
      <c r="B115" s="15"/>
      <c r="C115" s="15"/>
      <c r="D115" s="30" t="s">
        <v>768</v>
      </c>
      <c r="E115" s="34" t="s">
        <v>475</v>
      </c>
      <c r="F115" s="24"/>
      <c r="H115" s="15"/>
    </row>
    <row r="116" spans="1:8" s="7" customFormat="1">
      <c r="A116" s="15" t="s">
        <v>786</v>
      </c>
      <c r="B116" s="15"/>
      <c r="C116" s="15"/>
      <c r="D116" s="30" t="s">
        <v>769</v>
      </c>
      <c r="E116" s="34" t="s">
        <v>476</v>
      </c>
      <c r="F116" s="23">
        <f>F117+F118</f>
        <v>0</v>
      </c>
      <c r="H116" s="15"/>
    </row>
    <row r="117" spans="1:8" s="7" customFormat="1">
      <c r="A117" s="15" t="s">
        <v>787</v>
      </c>
      <c r="B117" s="15"/>
      <c r="C117" s="15"/>
      <c r="D117" s="30" t="s">
        <v>770</v>
      </c>
      <c r="E117" s="34" t="s">
        <v>477</v>
      </c>
      <c r="F117" s="24"/>
      <c r="H117" s="15"/>
    </row>
    <row r="118" spans="1:8" s="7" customFormat="1">
      <c r="A118" s="15" t="s">
        <v>788</v>
      </c>
      <c r="B118" s="15"/>
      <c r="C118" s="15"/>
      <c r="D118" s="30" t="s">
        <v>771</v>
      </c>
      <c r="E118" s="34" t="s">
        <v>478</v>
      </c>
      <c r="F118" s="24"/>
      <c r="H118" s="15"/>
    </row>
    <row r="119" spans="1:8" s="7" customFormat="1">
      <c r="A119" s="15" t="s">
        <v>789</v>
      </c>
      <c r="B119" s="15"/>
      <c r="C119" s="15"/>
      <c r="D119" s="30" t="s">
        <v>772</v>
      </c>
      <c r="E119" s="34" t="s">
        <v>479</v>
      </c>
      <c r="F119" s="24"/>
      <c r="H119" s="15"/>
    </row>
    <row r="120" spans="1:8" s="7" customFormat="1">
      <c r="A120" s="15" t="s">
        <v>1073</v>
      </c>
      <c r="B120" s="15"/>
      <c r="C120" s="15"/>
      <c r="D120" s="30" t="s">
        <v>773</v>
      </c>
      <c r="E120" s="34" t="s">
        <v>480</v>
      </c>
      <c r="F120" s="24"/>
      <c r="H120" s="15"/>
    </row>
    <row r="121" spans="1:8" s="7" customFormat="1">
      <c r="A121" s="15" t="s">
        <v>790</v>
      </c>
      <c r="B121" s="15"/>
      <c r="C121" s="15"/>
      <c r="D121" s="30" t="s">
        <v>778</v>
      </c>
      <c r="E121" s="34" t="s">
        <v>481</v>
      </c>
      <c r="F121" s="23">
        <f>F110+F111+F112+F113+F116+F119+F120</f>
        <v>0</v>
      </c>
      <c r="H121" s="15"/>
    </row>
    <row r="122" spans="1:8" s="7" customFormat="1">
      <c r="A122" s="15"/>
      <c r="B122" s="15"/>
      <c r="C122" s="15"/>
      <c r="D122" s="30" t="s">
        <v>774</v>
      </c>
      <c r="E122" s="34"/>
      <c r="F122" s="9"/>
      <c r="H122" s="15"/>
    </row>
    <row r="123" spans="1:8" s="7" customFormat="1">
      <c r="A123" s="15" t="s">
        <v>1074</v>
      </c>
      <c r="B123" s="15"/>
      <c r="C123" s="15"/>
      <c r="D123" s="30" t="s">
        <v>779</v>
      </c>
      <c r="E123" s="34" t="s">
        <v>498</v>
      </c>
      <c r="F123" s="24"/>
      <c r="H123" s="15"/>
    </row>
    <row r="124" spans="1:8" s="7" customFormat="1">
      <c r="A124" s="15" t="s">
        <v>791</v>
      </c>
      <c r="B124" s="15"/>
      <c r="C124" s="15"/>
      <c r="D124" s="30" t="s">
        <v>775</v>
      </c>
      <c r="E124" s="34" t="s">
        <v>499</v>
      </c>
      <c r="F124" s="24"/>
      <c r="H124" s="15"/>
    </row>
    <row r="125" spans="1:8" s="7" customFormat="1">
      <c r="A125" s="15" t="s">
        <v>792</v>
      </c>
      <c r="B125" s="15"/>
      <c r="C125" s="15"/>
      <c r="D125" s="30" t="s">
        <v>780</v>
      </c>
      <c r="E125" s="34" t="s">
        <v>500</v>
      </c>
      <c r="F125" s="23">
        <f>F121+F123+F124</f>
        <v>0</v>
      </c>
      <c r="H125" s="15"/>
    </row>
    <row r="126" spans="1:8" s="7" customFormat="1">
      <c r="A126" s="15" t="s">
        <v>1075</v>
      </c>
      <c r="B126" s="15"/>
      <c r="C126" s="15"/>
      <c r="D126" s="30" t="s">
        <v>776</v>
      </c>
      <c r="E126" s="34" t="s">
        <v>810</v>
      </c>
      <c r="F126" s="24"/>
      <c r="H126" s="15"/>
    </row>
    <row r="127" spans="1:8" s="7" customFormat="1">
      <c r="A127" s="15" t="s">
        <v>793</v>
      </c>
      <c r="B127" s="15"/>
      <c r="C127" s="15"/>
      <c r="D127" s="30" t="s">
        <v>777</v>
      </c>
      <c r="E127" s="34" t="s">
        <v>811</v>
      </c>
      <c r="F127" s="23">
        <f>F125+F126</f>
        <v>0</v>
      </c>
      <c r="H127" s="15"/>
    </row>
    <row r="128" spans="1:8" s="7" customFormat="1">
      <c r="A128" s="15" t="s">
        <v>732</v>
      </c>
      <c r="B128" s="15"/>
      <c r="C128" s="15"/>
      <c r="D128" s="30" t="s">
        <v>781</v>
      </c>
      <c r="E128" s="34" t="s">
        <v>812</v>
      </c>
      <c r="F128" s="25">
        <f>ROUND((IF(F127&lt;&gt;0,F125/F127,"0")),4)</f>
        <v>0</v>
      </c>
      <c r="H128" s="15"/>
    </row>
    <row r="129" spans="1:8" s="7" customFormat="1">
      <c r="A129" s="15"/>
      <c r="B129" s="15"/>
      <c r="C129" s="15" t="s">
        <v>361</v>
      </c>
      <c r="F129" s="12"/>
      <c r="H129" s="15"/>
    </row>
    <row r="130" spans="1:8" s="7" customFormat="1">
      <c r="A130" s="15"/>
      <c r="B130" s="15"/>
      <c r="C130" s="15" t="s">
        <v>398</v>
      </c>
      <c r="D130" s="15"/>
      <c r="E130" s="15"/>
      <c r="F130" s="18"/>
      <c r="G130" s="15"/>
      <c r="H130" s="15" t="s">
        <v>399</v>
      </c>
    </row>
    <row r="131" spans="1:8" s="7" customFormat="1">
      <c r="D131" s="12"/>
    </row>
  </sheetData>
  <mergeCells count="17">
    <mergeCell ref="D103:D104"/>
    <mergeCell ref="E103:E104"/>
    <mergeCell ref="E12:E13"/>
    <mergeCell ref="D12:D13"/>
    <mergeCell ref="D71:G71"/>
    <mergeCell ref="D56:J56"/>
    <mergeCell ref="D72:D73"/>
    <mergeCell ref="E72:E73"/>
    <mergeCell ref="D57:D59"/>
    <mergeCell ref="E57:E58"/>
    <mergeCell ref="F57:F58"/>
    <mergeCell ref="G57:J57"/>
    <mergeCell ref="D3:F3"/>
    <mergeCell ref="D62:J62"/>
    <mergeCell ref="E1:K1"/>
    <mergeCell ref="D102:F102"/>
    <mergeCell ref="D11:G11"/>
  </mergeCells>
  <dataValidations count="3">
    <dataValidation allowBlank="1" showInputMessage="1" showErrorMessage="1" promptTitle="ShortCut Keys" prompt="(ctrl) + (+) to add row _x000a_(ctrl) + (-) to delete row _x000a_(ctrl) + (delete) to delete value _x000a_ (ctrl) + (down) to show dropdown" sqref="D61"/>
    <dataValidation type="decimal" allowBlank="1" showInputMessage="1" showErrorMessage="1" errorTitle="Input Error" error="Please enter a non-negative value between 0 and 999999999999999" sqref="F123:F128 F108:F121 F75:F92 I61:J61 F40:F44 F36:F38 F19:F34 F15:F17">
      <formula1>0</formula1>
      <formula2>999999999999999</formula2>
    </dataValidation>
    <dataValidation type="textLength" allowBlank="1" showInputMessage="1" showErrorMessage="1" error="Maximum length of text allowed in this cell is 4000" prompt="Maximum length of text allowed in this cell is 4000" sqref="H82 G32 G26 G85">
      <formula1>0</formula1>
      <formula2>4000</formula2>
    </dataValidation>
  </dataValidation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ColWidth="9.140625" defaultRowHeight="15"/>
  <cols>
    <col min="1" max="16384" width="9.140625" style="1"/>
  </cols>
  <sheetData/>
  <sheetProtection selectLockedCells="1"/>
  <dataConsolidate/>
  <phoneticPr fontId="0"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9.140625" defaultRowHeight="15"/>
  <cols>
    <col min="1" max="16384" width="9.140625" style="1"/>
  </cols>
  <sheetData/>
  <sheetProtection selectLockedCells="1"/>
  <phoneticPr fontId="2"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2" sqref="A2"/>
    </sheetView>
  </sheetViews>
  <sheetFormatPr defaultColWidth="9.140625" defaultRowHeight="15"/>
  <cols>
    <col min="1" max="16384" width="9.140625" style="1"/>
  </cols>
  <sheetData/>
  <sheetProtection selectLockedCells="1"/>
  <phoneticPr fontId="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workbookViewId="0">
      <selection activeCell="D18" sqref="D18"/>
    </sheetView>
  </sheetViews>
  <sheetFormatPr defaultColWidth="9.140625" defaultRowHeight="15"/>
  <cols>
    <col min="1" max="1" width="9.140625" style="1"/>
    <col min="2" max="2" width="25.85546875" style="1" bestFit="1" customWidth="1"/>
    <col min="3" max="3" width="22.42578125" style="1" customWidth="1"/>
    <col min="4" max="4" width="17.140625" style="1" customWidth="1"/>
    <col min="5"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1:13">
      <c r="A1"/>
      <c r="B1"/>
      <c r="C1"/>
      <c r="D1"/>
      <c r="E1"/>
      <c r="F1"/>
      <c r="G1"/>
      <c r="J1" s="1" t="s">
        <v>152</v>
      </c>
      <c r="K1" s="1" t="s">
        <v>153</v>
      </c>
      <c r="L1" s="1" t="s">
        <v>198</v>
      </c>
      <c r="M1" s="1">
        <v>1</v>
      </c>
    </row>
    <row r="2" spans="1:13">
      <c r="A2"/>
      <c r="B2"/>
      <c r="C2"/>
      <c r="D2"/>
      <c r="E2"/>
      <c r="F2"/>
      <c r="G2"/>
      <c r="J2" s="1" t="s">
        <v>154</v>
      </c>
      <c r="K2" s="1" t="s">
        <v>155</v>
      </c>
      <c r="L2" s="1" t="s">
        <v>199</v>
      </c>
      <c r="M2" s="1">
        <v>1000</v>
      </c>
    </row>
    <row r="3" spans="1:13">
      <c r="A3"/>
      <c r="B3"/>
      <c r="C3"/>
      <c r="D3"/>
      <c r="E3"/>
      <c r="F3"/>
      <c r="G3"/>
      <c r="J3" s="1" t="s">
        <v>156</v>
      </c>
      <c r="K3" s="1" t="s">
        <v>157</v>
      </c>
      <c r="L3" s="1" t="s">
        <v>357</v>
      </c>
      <c r="M3" s="1">
        <v>100000</v>
      </c>
    </row>
    <row r="4" spans="1:13">
      <c r="A4"/>
      <c r="B4"/>
      <c r="C4"/>
      <c r="D4"/>
      <c r="E4"/>
      <c r="F4"/>
      <c r="G4"/>
      <c r="J4" s="1" t="s">
        <v>158</v>
      </c>
      <c r="K4" s="1" t="s">
        <v>159</v>
      </c>
      <c r="L4" s="1" t="s">
        <v>200</v>
      </c>
      <c r="M4" s="1">
        <v>1000000</v>
      </c>
    </row>
    <row r="5" spans="1:13">
      <c r="A5"/>
      <c r="B5"/>
      <c r="C5"/>
      <c r="D5"/>
      <c r="E5"/>
      <c r="F5"/>
      <c r="G5"/>
      <c r="J5" s="1" t="s">
        <v>160</v>
      </c>
      <c r="K5" s="1" t="s">
        <v>161</v>
      </c>
      <c r="L5" s="1" t="s">
        <v>201</v>
      </c>
      <c r="M5" s="1">
        <v>1000000000</v>
      </c>
    </row>
    <row r="6" spans="1:13">
      <c r="A6"/>
      <c r="B6"/>
      <c r="C6" s="7" t="s">
        <v>208</v>
      </c>
      <c r="D6" s="7" t="s">
        <v>305</v>
      </c>
      <c r="E6"/>
      <c r="F6"/>
      <c r="G6"/>
      <c r="J6" s="1" t="s">
        <v>213</v>
      </c>
      <c r="K6" s="1" t="s">
        <v>214</v>
      </c>
    </row>
    <row r="7" spans="1:13">
      <c r="A7"/>
      <c r="B7"/>
      <c r="C7" s="7" t="s">
        <v>209</v>
      </c>
      <c r="D7" s="7" t="s">
        <v>357</v>
      </c>
      <c r="E7"/>
      <c r="F7"/>
      <c r="G7"/>
      <c r="J7" s="1" t="s">
        <v>215</v>
      </c>
      <c r="K7" s="1" t="s">
        <v>216</v>
      </c>
    </row>
    <row r="8" spans="1:13">
      <c r="A8"/>
      <c r="B8" s="7" t="s">
        <v>210</v>
      </c>
      <c r="C8" s="7" t="s">
        <v>194</v>
      </c>
      <c r="D8" s="43"/>
      <c r="E8"/>
      <c r="F8"/>
      <c r="G8"/>
      <c r="I8" s="3"/>
      <c r="J8" s="1" t="s">
        <v>217</v>
      </c>
      <c r="K8" s="1" t="s">
        <v>218</v>
      </c>
    </row>
    <row r="9" spans="1:13">
      <c r="A9"/>
      <c r="B9"/>
      <c r="C9" s="7" t="s">
        <v>195</v>
      </c>
      <c r="D9" s="43"/>
      <c r="E9"/>
      <c r="F9"/>
      <c r="G9"/>
      <c r="I9" s="3"/>
      <c r="J9" s="1" t="s">
        <v>219</v>
      </c>
      <c r="K9" s="1" t="s">
        <v>220</v>
      </c>
    </row>
    <row r="10" spans="1:13">
      <c r="A10"/>
      <c r="B10" s="7" t="s">
        <v>211</v>
      </c>
      <c r="C10" s="7" t="s">
        <v>194</v>
      </c>
      <c r="D10"/>
      <c r="E10"/>
      <c r="F10"/>
      <c r="G10"/>
      <c r="J10" s="1" t="s">
        <v>221</v>
      </c>
      <c r="K10" s="1" t="s">
        <v>222</v>
      </c>
    </row>
    <row r="11" spans="1:13">
      <c r="A11"/>
      <c r="B11"/>
      <c r="C11" s="7" t="s">
        <v>195</v>
      </c>
      <c r="D11"/>
      <c r="E11"/>
      <c r="F11"/>
      <c r="G11"/>
      <c r="J11" s="1" t="s">
        <v>223</v>
      </c>
      <c r="K11" s="1" t="s">
        <v>224</v>
      </c>
    </row>
    <row r="12" spans="1:13">
      <c r="A12"/>
      <c r="B12"/>
      <c r="C12" s="7" t="s">
        <v>212</v>
      </c>
      <c r="D12" s="43"/>
      <c r="E12"/>
      <c r="F12"/>
      <c r="G12"/>
      <c r="J12" s="1" t="s">
        <v>225</v>
      </c>
      <c r="K12" s="1" t="s">
        <v>226</v>
      </c>
    </row>
    <row r="13" spans="1:13">
      <c r="A13"/>
      <c r="B13"/>
      <c r="C13" s="7" t="s">
        <v>353</v>
      </c>
      <c r="D13"/>
      <c r="E13"/>
      <c r="F13"/>
      <c r="G13"/>
      <c r="J13" s="1" t="s">
        <v>227</v>
      </c>
      <c r="K13" s="1" t="s">
        <v>228</v>
      </c>
    </row>
    <row r="14" spans="1:13">
      <c r="A14"/>
      <c r="B14" s="7" t="s">
        <v>356</v>
      </c>
      <c r="C14" s="7" t="s">
        <v>194</v>
      </c>
      <c r="D14"/>
      <c r="E14"/>
      <c r="F14"/>
      <c r="G14"/>
      <c r="J14" s="1" t="s">
        <v>229</v>
      </c>
      <c r="K14" s="1" t="s">
        <v>230</v>
      </c>
    </row>
    <row r="15" spans="1:13">
      <c r="A15"/>
      <c r="B15"/>
      <c r="C15" s="7" t="s">
        <v>195</v>
      </c>
      <c r="D15"/>
      <c r="E15"/>
      <c r="F15"/>
      <c r="G15"/>
      <c r="J15" s="1" t="s">
        <v>231</v>
      </c>
      <c r="K15" s="1" t="s">
        <v>232</v>
      </c>
    </row>
    <row r="16" spans="1:13">
      <c r="A16"/>
      <c r="B16" s="7" t="s">
        <v>1103</v>
      </c>
      <c r="C16"/>
      <c r="D16" s="43"/>
      <c r="E16"/>
      <c r="F16"/>
      <c r="G16"/>
      <c r="J16" s="1" t="s">
        <v>233</v>
      </c>
      <c r="K16" s="1" t="s">
        <v>234</v>
      </c>
    </row>
    <row r="17" spans="1:11">
      <c r="A17"/>
      <c r="B17" s="7" t="s">
        <v>1104</v>
      </c>
      <c r="C17"/>
      <c r="D17" s="43"/>
      <c r="E17"/>
      <c r="F17"/>
      <c r="G17"/>
      <c r="J17" s="1" t="s">
        <v>235</v>
      </c>
      <c r="K17" s="1" t="s">
        <v>236</v>
      </c>
    </row>
    <row r="18" spans="1:11">
      <c r="A18"/>
      <c r="B18" s="7" t="s">
        <v>1105</v>
      </c>
      <c r="C18"/>
      <c r="D18" s="43"/>
      <c r="E18"/>
      <c r="F18"/>
      <c r="G18"/>
      <c r="J18" s="1" t="s">
        <v>237</v>
      </c>
      <c r="K18" s="1" t="s">
        <v>238</v>
      </c>
    </row>
    <row r="19" spans="1:11">
      <c r="A19"/>
      <c r="B19" s="7" t="s">
        <v>1106</v>
      </c>
      <c r="C19"/>
      <c r="D19" s="43"/>
      <c r="E19"/>
      <c r="F19"/>
      <c r="G19"/>
      <c r="J19" s="1" t="s">
        <v>239</v>
      </c>
      <c r="K19" s="1" t="s">
        <v>240</v>
      </c>
    </row>
    <row r="20" spans="1:11">
      <c r="A20"/>
      <c r="B20" s="7" t="s">
        <v>1107</v>
      </c>
      <c r="C20"/>
      <c r="D20" s="43"/>
      <c r="E20"/>
      <c r="F20"/>
      <c r="G20"/>
      <c r="J20" s="1" t="s">
        <v>241</v>
      </c>
      <c r="K20" s="1" t="s">
        <v>242</v>
      </c>
    </row>
    <row r="21" spans="1:11">
      <c r="A21"/>
      <c r="B21" s="7" t="s">
        <v>1108</v>
      </c>
      <c r="C21"/>
      <c r="D21" s="43"/>
      <c r="E21"/>
      <c r="F21"/>
      <c r="G21"/>
      <c r="J21" s="1" t="s">
        <v>243</v>
      </c>
      <c r="K21" s="1" t="s">
        <v>244</v>
      </c>
    </row>
    <row r="22" spans="1:11">
      <c r="A22"/>
      <c r="B22" s="7" t="s">
        <v>1109</v>
      </c>
      <c r="C22"/>
      <c r="D22" s="43"/>
      <c r="E22"/>
      <c r="F22"/>
      <c r="G22"/>
      <c r="J22" s="1" t="s">
        <v>245</v>
      </c>
      <c r="K22" s="1" t="s">
        <v>246</v>
      </c>
    </row>
    <row r="23" spans="1:11">
      <c r="A23"/>
      <c r="B23" s="7" t="s">
        <v>1110</v>
      </c>
      <c r="C23"/>
      <c r="D23" s="43"/>
      <c r="E23"/>
      <c r="F23"/>
      <c r="G23"/>
      <c r="J23" s="1" t="s">
        <v>247</v>
      </c>
      <c r="K23" s="1" t="s">
        <v>248</v>
      </c>
    </row>
    <row r="24" spans="1:11">
      <c r="A24"/>
      <c r="B24" s="7" t="s">
        <v>1111</v>
      </c>
      <c r="C24"/>
      <c r="D24" s="43"/>
      <c r="E24"/>
      <c r="F24"/>
      <c r="G24"/>
      <c r="J24" s="1" t="s">
        <v>249</v>
      </c>
      <c r="K24" s="1" t="s">
        <v>250</v>
      </c>
    </row>
    <row r="25" spans="1:11">
      <c r="A25"/>
      <c r="B25" s="7" t="s">
        <v>1112</v>
      </c>
      <c r="C25"/>
      <c r="D25" s="43"/>
      <c r="E25"/>
      <c r="F25"/>
      <c r="G25"/>
      <c r="J25" s="1" t="s">
        <v>251</v>
      </c>
      <c r="K25" s="1" t="s">
        <v>252</v>
      </c>
    </row>
    <row r="26" spans="1:11">
      <c r="A26"/>
      <c r="B26"/>
      <c r="C26"/>
      <c r="D26" s="43"/>
      <c r="E26"/>
      <c r="F26"/>
      <c r="G26"/>
      <c r="J26" s="1" t="s">
        <v>253</v>
      </c>
      <c r="K26" s="1" t="s">
        <v>254</v>
      </c>
    </row>
    <row r="27" spans="1:11">
      <c r="A27"/>
      <c r="B27"/>
      <c r="C27"/>
      <c r="D27" s="7"/>
      <c r="E27"/>
      <c r="F27"/>
      <c r="G27"/>
      <c r="J27" s="1" t="s">
        <v>255</v>
      </c>
      <c r="K27" s="1" t="s">
        <v>256</v>
      </c>
    </row>
    <row r="28" spans="1:11">
      <c r="A28"/>
      <c r="B28"/>
      <c r="C28"/>
      <c r="D28"/>
      <c r="E28"/>
      <c r="F28"/>
      <c r="G28"/>
      <c r="J28" s="1" t="s">
        <v>257</v>
      </c>
      <c r="K28" s="1" t="s">
        <v>258</v>
      </c>
    </row>
    <row r="29" spans="1:11">
      <c r="A29"/>
      <c r="B29"/>
      <c r="C29"/>
      <c r="D29"/>
      <c r="E29"/>
      <c r="F29"/>
      <c r="G29"/>
      <c r="J29" s="1" t="s">
        <v>259</v>
      </c>
      <c r="K29" s="1" t="s">
        <v>260</v>
      </c>
    </row>
    <row r="30" spans="1:11">
      <c r="A30"/>
      <c r="B30"/>
      <c r="C30"/>
      <c r="D30" s="43"/>
      <c r="E30"/>
      <c r="F30"/>
      <c r="G30"/>
      <c r="J30" s="1" t="s">
        <v>261</v>
      </c>
      <c r="K30" s="1" t="s">
        <v>262</v>
      </c>
    </row>
    <row r="31" spans="1:11">
      <c r="A31"/>
      <c r="B31"/>
      <c r="C31"/>
      <c r="D31" s="43"/>
      <c r="E31"/>
      <c r="F31"/>
      <c r="G31"/>
      <c r="J31" s="1" t="s">
        <v>263</v>
      </c>
      <c r="K31" s="1" t="s">
        <v>264</v>
      </c>
    </row>
    <row r="32" spans="1:11">
      <c r="A32"/>
      <c r="B32"/>
      <c r="C32"/>
      <c r="D32" s="43"/>
      <c r="E32"/>
      <c r="F32"/>
      <c r="G32"/>
      <c r="J32" s="1" t="s">
        <v>265</v>
      </c>
      <c r="K32" s="1" t="s">
        <v>266</v>
      </c>
    </row>
    <row r="33" spans="1:11">
      <c r="A33"/>
      <c r="B33"/>
      <c r="C33"/>
      <c r="D33" s="43"/>
      <c r="E33"/>
      <c r="F33"/>
      <c r="G33"/>
      <c r="J33" s="1" t="s">
        <v>267</v>
      </c>
      <c r="K33" s="1" t="s">
        <v>268</v>
      </c>
    </row>
    <row r="34" spans="1:11">
      <c r="A34"/>
      <c r="B34"/>
      <c r="C34"/>
      <c r="D34"/>
      <c r="E34"/>
      <c r="F34"/>
      <c r="G34"/>
      <c r="J34" s="1" t="s">
        <v>269</v>
      </c>
      <c r="K34" s="1" t="s">
        <v>270</v>
      </c>
    </row>
    <row r="35" spans="1:11">
      <c r="A35"/>
      <c r="B35"/>
      <c r="C35"/>
      <c r="D35"/>
      <c r="E35"/>
      <c r="F35"/>
      <c r="G35"/>
      <c r="J35" s="1" t="s">
        <v>271</v>
      </c>
      <c r="K35" s="1" t="s">
        <v>272</v>
      </c>
    </row>
    <row r="36" spans="1:11">
      <c r="A36"/>
      <c r="B36"/>
      <c r="C36"/>
      <c r="D36"/>
      <c r="E36"/>
      <c r="F36"/>
      <c r="G36"/>
      <c r="J36" s="1" t="s">
        <v>273</v>
      </c>
      <c r="K36" s="1" t="s">
        <v>274</v>
      </c>
    </row>
    <row r="37" spans="1:11">
      <c r="A37"/>
      <c r="B37"/>
      <c r="C37"/>
      <c r="D37"/>
      <c r="E37"/>
      <c r="F37"/>
      <c r="G37"/>
      <c r="J37" s="1" t="s">
        <v>306</v>
      </c>
      <c r="K37" s="1" t="s">
        <v>307</v>
      </c>
    </row>
    <row r="38" spans="1:11">
      <c r="A38"/>
      <c r="B38"/>
      <c r="C38"/>
      <c r="D38"/>
      <c r="E38"/>
      <c r="F38"/>
      <c r="G38"/>
      <c r="J38" s="1" t="s">
        <v>308</v>
      </c>
      <c r="K38" s="1" t="s">
        <v>309</v>
      </c>
    </row>
    <row r="39" spans="1:11">
      <c r="A39"/>
      <c r="B39"/>
      <c r="C39"/>
      <c r="D39"/>
      <c r="E39"/>
      <c r="F39"/>
      <c r="G39"/>
      <c r="J39" s="1" t="s">
        <v>310</v>
      </c>
      <c r="K39" s="1" t="s">
        <v>311</v>
      </c>
    </row>
    <row r="40" spans="1:11">
      <c r="A40"/>
      <c r="B40"/>
      <c r="C40"/>
      <c r="D40"/>
      <c r="E40"/>
      <c r="F40"/>
      <c r="G40"/>
    </row>
    <row r="41" spans="1:11">
      <c r="A41"/>
      <c r="B41"/>
      <c r="C41"/>
      <c r="D41"/>
      <c r="E41"/>
      <c r="F41"/>
      <c r="G41"/>
      <c r="J41" s="1" t="s">
        <v>312</v>
      </c>
      <c r="K41" s="1" t="s">
        <v>313</v>
      </c>
    </row>
    <row r="42" spans="1:11">
      <c r="A42"/>
      <c r="B42"/>
      <c r="C42"/>
      <c r="D42"/>
      <c r="E42"/>
      <c r="F42"/>
      <c r="G42"/>
      <c r="J42" s="1" t="s">
        <v>314</v>
      </c>
      <c r="K42" s="1" t="s">
        <v>315</v>
      </c>
    </row>
    <row r="43" spans="1:11">
      <c r="A43"/>
      <c r="B43"/>
      <c r="C43"/>
      <c r="D43"/>
      <c r="E43"/>
      <c r="F43"/>
      <c r="G43"/>
      <c r="J43" s="1" t="s">
        <v>316</v>
      </c>
      <c r="K43" s="1" t="s">
        <v>317</v>
      </c>
    </row>
    <row r="44" spans="1:11">
      <c r="A44"/>
      <c r="B44"/>
      <c r="C44"/>
      <c r="D44"/>
      <c r="E44"/>
      <c r="F44"/>
      <c r="G44"/>
      <c r="J44" s="1" t="s">
        <v>318</v>
      </c>
      <c r="K44" s="1" t="s">
        <v>319</v>
      </c>
    </row>
    <row r="45" spans="1:11">
      <c r="A45"/>
      <c r="B45"/>
      <c r="C45"/>
      <c r="D45"/>
      <c r="E45"/>
      <c r="F45"/>
      <c r="G45"/>
      <c r="J45" s="1" t="s">
        <v>320</v>
      </c>
      <c r="K45" s="1" t="s">
        <v>321</v>
      </c>
    </row>
    <row r="46" spans="1:11">
      <c r="A46"/>
      <c r="B46"/>
      <c r="C46"/>
      <c r="D46"/>
      <c r="E46"/>
      <c r="F46"/>
      <c r="G46"/>
      <c r="J46" s="1" t="s">
        <v>322</v>
      </c>
      <c r="K46" s="1" t="s">
        <v>323</v>
      </c>
    </row>
    <row r="47" spans="1:11">
      <c r="A47"/>
      <c r="B47"/>
      <c r="C47"/>
      <c r="D47"/>
      <c r="E47"/>
      <c r="F47"/>
      <c r="G47"/>
      <c r="J47" s="1" t="s">
        <v>324</v>
      </c>
      <c r="K47" s="1" t="s">
        <v>325</v>
      </c>
    </row>
    <row r="48" spans="1:11">
      <c r="A48"/>
      <c r="B48"/>
      <c r="C48"/>
      <c r="D48"/>
      <c r="E48"/>
      <c r="F48"/>
      <c r="G48"/>
      <c r="J48" s="1" t="s">
        <v>326</v>
      </c>
      <c r="K48" s="1" t="s">
        <v>327</v>
      </c>
    </row>
    <row r="49" spans="1:11">
      <c r="A49"/>
      <c r="B49"/>
      <c r="C49"/>
      <c r="D49"/>
      <c r="E49"/>
      <c r="F49"/>
      <c r="G49"/>
      <c r="J49" s="1" t="s">
        <v>328</v>
      </c>
      <c r="K49" s="1" t="s">
        <v>329</v>
      </c>
    </row>
    <row r="50" spans="1:11">
      <c r="A50"/>
      <c r="B50"/>
      <c r="C50"/>
      <c r="D50"/>
      <c r="E50"/>
      <c r="F50"/>
      <c r="G50"/>
      <c r="J50" s="1" t="s">
        <v>330</v>
      </c>
      <c r="K50" s="1" t="s">
        <v>331</v>
      </c>
    </row>
    <row r="51" spans="1:11">
      <c r="J51" s="1" t="s">
        <v>332</v>
      </c>
      <c r="K51" s="1" t="s">
        <v>333</v>
      </c>
    </row>
    <row r="52" spans="1:11">
      <c r="J52" s="1" t="s">
        <v>334</v>
      </c>
      <c r="K52" s="1" t="s">
        <v>335</v>
      </c>
    </row>
    <row r="53" spans="1:11">
      <c r="J53" s="1" t="s">
        <v>336</v>
      </c>
      <c r="K53" s="1" t="s">
        <v>337</v>
      </c>
    </row>
    <row r="54" spans="1:11">
      <c r="J54" s="1" t="s">
        <v>338</v>
      </c>
      <c r="K54" s="1" t="s">
        <v>339</v>
      </c>
    </row>
    <row r="55" spans="1:11">
      <c r="J55" s="1" t="s">
        <v>340</v>
      </c>
      <c r="K55" s="1" t="s">
        <v>341</v>
      </c>
    </row>
    <row r="56" spans="1:11">
      <c r="J56" s="1" t="s">
        <v>342</v>
      </c>
      <c r="K56" s="1" t="s">
        <v>343</v>
      </c>
    </row>
    <row r="57" spans="1:11">
      <c r="J57" s="1" t="s">
        <v>344</v>
      </c>
      <c r="K57" s="1" t="s">
        <v>345</v>
      </c>
    </row>
    <row r="58" spans="1:11">
      <c r="J58" s="1" t="s">
        <v>346</v>
      </c>
      <c r="K58" s="1" t="s">
        <v>347</v>
      </c>
    </row>
    <row r="59" spans="1:11">
      <c r="J59" s="1" t="s">
        <v>348</v>
      </c>
      <c r="K59" s="1" t="s">
        <v>349</v>
      </c>
    </row>
    <row r="60" spans="1:11">
      <c r="J60" s="1" t="s">
        <v>350</v>
      </c>
      <c r="K60" s="1" t="s">
        <v>351</v>
      </c>
    </row>
    <row r="61" spans="1:11">
      <c r="J61" s="1" t="s">
        <v>352</v>
      </c>
      <c r="K61" s="1" t="s">
        <v>202</v>
      </c>
    </row>
    <row r="62" spans="1:11">
      <c r="J62" s="1" t="s">
        <v>203</v>
      </c>
      <c r="K62" s="1" t="s">
        <v>204</v>
      </c>
    </row>
    <row r="63" spans="1:11">
      <c r="J63" s="1" t="s">
        <v>205</v>
      </c>
      <c r="K63" s="1" t="s">
        <v>206</v>
      </c>
    </row>
    <row r="64" spans="1:11">
      <c r="J64" s="1" t="s">
        <v>207</v>
      </c>
      <c r="K64" s="1" t="s">
        <v>295</v>
      </c>
    </row>
    <row r="65" spans="10:11">
      <c r="J65" s="1" t="s">
        <v>296</v>
      </c>
      <c r="K65" s="1" t="s">
        <v>297</v>
      </c>
    </row>
    <row r="66" spans="10:11">
      <c r="J66" s="1" t="s">
        <v>298</v>
      </c>
      <c r="K66" s="1" t="s">
        <v>299</v>
      </c>
    </row>
    <row r="67" spans="10:11">
      <c r="J67" s="1" t="s">
        <v>300</v>
      </c>
      <c r="K67" s="1" t="s">
        <v>301</v>
      </c>
    </row>
    <row r="68" spans="10:11">
      <c r="J68" s="1" t="s">
        <v>302</v>
      </c>
      <c r="K68" s="1" t="s">
        <v>303</v>
      </c>
    </row>
    <row r="69" spans="10:11">
      <c r="J69" s="1" t="s">
        <v>304</v>
      </c>
      <c r="K69" s="1" t="s">
        <v>305</v>
      </c>
    </row>
    <row r="70" spans="10:11">
      <c r="J70" s="1" t="s">
        <v>275</v>
      </c>
      <c r="K70" s="1" t="s">
        <v>276</v>
      </c>
    </row>
    <row r="71" spans="10:11">
      <c r="J71" s="1" t="s">
        <v>277</v>
      </c>
      <c r="K71" s="1" t="s">
        <v>278</v>
      </c>
    </row>
    <row r="72" spans="10:11">
      <c r="J72" s="1" t="s">
        <v>279</v>
      </c>
      <c r="K72" s="1" t="s">
        <v>280</v>
      </c>
    </row>
    <row r="73" spans="10:11">
      <c r="J73" s="1" t="s">
        <v>281</v>
      </c>
      <c r="K73" s="1" t="s">
        <v>282</v>
      </c>
    </row>
    <row r="74" spans="10:11">
      <c r="J74" s="1" t="s">
        <v>283</v>
      </c>
      <c r="K74" s="1" t="s">
        <v>162</v>
      </c>
    </row>
    <row r="75" spans="10:11">
      <c r="J75" s="1" t="s">
        <v>163</v>
      </c>
      <c r="K75" s="1" t="s">
        <v>164</v>
      </c>
    </row>
    <row r="76" spans="10:11">
      <c r="J76" s="1" t="s">
        <v>165</v>
      </c>
      <c r="K76" s="1" t="s">
        <v>166</v>
      </c>
    </row>
    <row r="77" spans="10:11">
      <c r="J77" s="1" t="s">
        <v>167</v>
      </c>
      <c r="K77" s="1" t="s">
        <v>168</v>
      </c>
    </row>
    <row r="78" spans="10:11">
      <c r="J78" s="1" t="s">
        <v>169</v>
      </c>
      <c r="K78" s="1" t="s">
        <v>170</v>
      </c>
    </row>
    <row r="79" spans="10:11">
      <c r="J79" s="1" t="s">
        <v>171</v>
      </c>
      <c r="K79" s="1" t="s">
        <v>172</v>
      </c>
    </row>
    <row r="80" spans="10:11">
      <c r="J80" s="1" t="s">
        <v>173</v>
      </c>
      <c r="K80" s="1" t="s">
        <v>174</v>
      </c>
    </row>
    <row r="81" spans="10:11">
      <c r="J81" s="1" t="s">
        <v>175</v>
      </c>
      <c r="K81" s="1" t="s">
        <v>176</v>
      </c>
    </row>
    <row r="82" spans="10:11">
      <c r="J82" s="1" t="s">
        <v>177</v>
      </c>
      <c r="K82" s="1" t="s">
        <v>178</v>
      </c>
    </row>
    <row r="83" spans="10:11">
      <c r="J83" s="1" t="s">
        <v>179</v>
      </c>
      <c r="K83" s="1" t="s">
        <v>180</v>
      </c>
    </row>
    <row r="84" spans="10:11">
      <c r="J84" s="1" t="s">
        <v>181</v>
      </c>
      <c r="K84" s="1" t="s">
        <v>182</v>
      </c>
    </row>
    <row r="85" spans="10:11">
      <c r="J85" s="1" t="s">
        <v>183</v>
      </c>
      <c r="K85" s="1" t="s">
        <v>184</v>
      </c>
    </row>
    <row r="86" spans="10:11">
      <c r="J86" s="1" t="s">
        <v>185</v>
      </c>
      <c r="K86" s="1" t="s">
        <v>186</v>
      </c>
    </row>
    <row r="87" spans="10:11">
      <c r="J87" s="1" t="s">
        <v>187</v>
      </c>
      <c r="K87" s="1" t="s">
        <v>188</v>
      </c>
    </row>
    <row r="88" spans="10:11">
      <c r="J88" s="1" t="s">
        <v>189</v>
      </c>
      <c r="K88" s="1" t="s">
        <v>190</v>
      </c>
    </row>
    <row r="89" spans="10:11">
      <c r="J89" s="1" t="s">
        <v>191</v>
      </c>
      <c r="K89" s="1" t="s">
        <v>192</v>
      </c>
    </row>
    <row r="90" spans="10:11">
      <c r="J90" s="1" t="s">
        <v>193</v>
      </c>
      <c r="K90" s="1" t="s">
        <v>284</v>
      </c>
    </row>
    <row r="91" spans="10:11">
      <c r="J91" s="1" t="s">
        <v>285</v>
      </c>
      <c r="K91" s="1" t="s">
        <v>286</v>
      </c>
    </row>
    <row r="92" spans="10:11">
      <c r="J92" s="1" t="s">
        <v>287</v>
      </c>
      <c r="K92" s="1" t="s">
        <v>288</v>
      </c>
    </row>
    <row r="93" spans="10:11">
      <c r="J93" s="1" t="s">
        <v>289</v>
      </c>
      <c r="K93" s="1" t="s">
        <v>290</v>
      </c>
    </row>
    <row r="94" spans="10:11">
      <c r="J94" s="1" t="s">
        <v>291</v>
      </c>
      <c r="K94" s="1" t="s">
        <v>292</v>
      </c>
    </row>
    <row r="95" spans="10:11">
      <c r="J95" s="1" t="s">
        <v>293</v>
      </c>
      <c r="K95" s="1" t="s">
        <v>294</v>
      </c>
    </row>
    <row r="96" spans="10:11">
      <c r="J96" s="1" t="s">
        <v>0</v>
      </c>
      <c r="K96" s="1" t="s">
        <v>1</v>
      </c>
    </row>
    <row r="97" spans="10:11">
      <c r="J97" s="1" t="s">
        <v>2</v>
      </c>
      <c r="K97" s="1" t="s">
        <v>3</v>
      </c>
    </row>
    <row r="98" spans="10:11">
      <c r="J98" s="1" t="s">
        <v>4</v>
      </c>
      <c r="K98" s="1" t="s">
        <v>5</v>
      </c>
    </row>
    <row r="99" spans="10:11">
      <c r="J99" s="1" t="s">
        <v>6</v>
      </c>
      <c r="K99" s="1" t="s">
        <v>7</v>
      </c>
    </row>
    <row r="100" spans="10:11">
      <c r="J100" s="1" t="s">
        <v>8</v>
      </c>
      <c r="K100" s="1" t="s">
        <v>9</v>
      </c>
    </row>
    <row r="101" spans="10:11">
      <c r="J101" s="1" t="s">
        <v>10</v>
      </c>
      <c r="K101" s="1" t="s">
        <v>11</v>
      </c>
    </row>
    <row r="102" spans="10:11">
      <c r="J102" s="1" t="s">
        <v>12</v>
      </c>
      <c r="K102" s="1" t="s">
        <v>13</v>
      </c>
    </row>
    <row r="103" spans="10:11">
      <c r="J103" s="1" t="s">
        <v>14</v>
      </c>
      <c r="K103" s="1" t="s">
        <v>15</v>
      </c>
    </row>
    <row r="104" spans="10:11">
      <c r="J104" s="1" t="s">
        <v>16</v>
      </c>
      <c r="K104" s="1" t="s">
        <v>17</v>
      </c>
    </row>
    <row r="105" spans="10:11">
      <c r="J105" s="1" t="s">
        <v>18</v>
      </c>
      <c r="K105" s="1" t="s">
        <v>19</v>
      </c>
    </row>
    <row r="106" spans="10:11">
      <c r="J106" s="1" t="s">
        <v>20</v>
      </c>
      <c r="K106" s="1" t="s">
        <v>21</v>
      </c>
    </row>
    <row r="107" spans="10:11">
      <c r="J107" s="1" t="s">
        <v>22</v>
      </c>
      <c r="K107" s="1" t="s">
        <v>23</v>
      </c>
    </row>
    <row r="108" spans="10:11">
      <c r="J108" s="1" t="s">
        <v>24</v>
      </c>
      <c r="K108" s="1" t="s">
        <v>25</v>
      </c>
    </row>
    <row r="109" spans="10:11">
      <c r="J109" s="1" t="s">
        <v>26</v>
      </c>
      <c r="K109" s="1" t="s">
        <v>27</v>
      </c>
    </row>
    <row r="110" spans="10:11">
      <c r="J110" s="1" t="s">
        <v>28</v>
      </c>
      <c r="K110" s="1" t="s">
        <v>29</v>
      </c>
    </row>
    <row r="111" spans="10:11">
      <c r="J111" s="1" t="s">
        <v>30</v>
      </c>
      <c r="K111" s="1" t="s">
        <v>31</v>
      </c>
    </row>
    <row r="112" spans="10:11">
      <c r="J112" s="1" t="s">
        <v>32</v>
      </c>
      <c r="K112" s="1" t="s">
        <v>33</v>
      </c>
    </row>
    <row r="113" spans="10:11">
      <c r="J113" s="1" t="s">
        <v>34</v>
      </c>
      <c r="K113" s="1" t="s">
        <v>35</v>
      </c>
    </row>
    <row r="114" spans="10:11">
      <c r="J114" s="1" t="s">
        <v>36</v>
      </c>
      <c r="K114" s="1" t="s">
        <v>37</v>
      </c>
    </row>
    <row r="115" spans="10:11">
      <c r="J115" s="1" t="s">
        <v>38</v>
      </c>
      <c r="K115" s="1" t="s">
        <v>39</v>
      </c>
    </row>
    <row r="116" spans="10:11">
      <c r="J116" s="1" t="s">
        <v>40</v>
      </c>
      <c r="K116" s="1" t="s">
        <v>41</v>
      </c>
    </row>
    <row r="117" spans="10:11">
      <c r="J117" s="1" t="s">
        <v>42</v>
      </c>
      <c r="K117" s="1" t="s">
        <v>43</v>
      </c>
    </row>
    <row r="118" spans="10:11">
      <c r="J118" s="1" t="s">
        <v>44</v>
      </c>
      <c r="K118" s="1" t="s">
        <v>45</v>
      </c>
    </row>
    <row r="119" spans="10:11">
      <c r="J119" s="1" t="s">
        <v>46</v>
      </c>
      <c r="K119" s="1" t="s">
        <v>47</v>
      </c>
    </row>
    <row r="120" spans="10:11">
      <c r="J120" s="1" t="s">
        <v>64</v>
      </c>
      <c r="K120" s="1" t="s">
        <v>65</v>
      </c>
    </row>
    <row r="121" spans="10:11">
      <c r="J121" s="1" t="s">
        <v>66</v>
      </c>
      <c r="K121" s="1" t="s">
        <v>67</v>
      </c>
    </row>
    <row r="122" spans="10:11">
      <c r="J122" s="1" t="s">
        <v>68</v>
      </c>
      <c r="K122" s="1" t="s">
        <v>69</v>
      </c>
    </row>
    <row r="123" spans="10:11">
      <c r="J123" s="1" t="s">
        <v>70</v>
      </c>
      <c r="K123" s="1" t="s">
        <v>71</v>
      </c>
    </row>
    <row r="124" spans="10:11">
      <c r="J124" s="1" t="s">
        <v>72</v>
      </c>
      <c r="K124" s="1" t="s">
        <v>73</v>
      </c>
    </row>
    <row r="125" spans="10:11">
      <c r="J125" s="1" t="s">
        <v>74</v>
      </c>
      <c r="K125" s="1" t="s">
        <v>75</v>
      </c>
    </row>
    <row r="126" spans="10:11">
      <c r="J126" s="1" t="s">
        <v>76</v>
      </c>
      <c r="K126" s="1" t="s">
        <v>77</v>
      </c>
    </row>
    <row r="127" spans="10:11">
      <c r="J127" s="1" t="s">
        <v>78</v>
      </c>
      <c r="K127" s="1" t="s">
        <v>79</v>
      </c>
    </row>
    <row r="128" spans="10:11">
      <c r="J128" s="1" t="s">
        <v>80</v>
      </c>
      <c r="K128" s="1" t="s">
        <v>81</v>
      </c>
    </row>
    <row r="129" spans="10:11">
      <c r="J129" s="1" t="s">
        <v>82</v>
      </c>
      <c r="K129" s="1" t="s">
        <v>83</v>
      </c>
    </row>
    <row r="130" spans="10:11">
      <c r="J130" s="1" t="s">
        <v>84</v>
      </c>
      <c r="K130" s="1" t="s">
        <v>85</v>
      </c>
    </row>
    <row r="131" spans="10:11">
      <c r="J131" s="1" t="s">
        <v>86</v>
      </c>
      <c r="K131" s="1" t="s">
        <v>87</v>
      </c>
    </row>
    <row r="132" spans="10:11">
      <c r="J132" s="1" t="s">
        <v>88</v>
      </c>
      <c r="K132" s="1" t="s">
        <v>89</v>
      </c>
    </row>
    <row r="133" spans="10:11">
      <c r="J133" s="1" t="s">
        <v>90</v>
      </c>
      <c r="K133" s="1" t="s">
        <v>91</v>
      </c>
    </row>
    <row r="134" spans="10:11">
      <c r="J134" s="1" t="s">
        <v>92</v>
      </c>
      <c r="K134" s="1" t="s">
        <v>93</v>
      </c>
    </row>
    <row r="135" spans="10:11">
      <c r="J135" s="1" t="s">
        <v>94</v>
      </c>
      <c r="K135" s="1" t="s">
        <v>95</v>
      </c>
    </row>
    <row r="136" spans="10:11">
      <c r="J136" s="1" t="s">
        <v>96</v>
      </c>
      <c r="K136" s="1" t="s">
        <v>97</v>
      </c>
    </row>
    <row r="137" spans="10:11">
      <c r="J137" s="1" t="s">
        <v>98</v>
      </c>
      <c r="K137" s="1" t="s">
        <v>99</v>
      </c>
    </row>
    <row r="138" spans="10:11">
      <c r="J138" s="1" t="s">
        <v>100</v>
      </c>
      <c r="K138" s="1" t="s">
        <v>101</v>
      </c>
    </row>
    <row r="139" spans="10:11">
      <c r="J139" s="1" t="s">
        <v>102</v>
      </c>
      <c r="K139" s="1" t="s">
        <v>103</v>
      </c>
    </row>
    <row r="140" spans="10:11">
      <c r="J140" s="1" t="s">
        <v>104</v>
      </c>
      <c r="K140" s="1" t="s">
        <v>105</v>
      </c>
    </row>
    <row r="141" spans="10:11">
      <c r="J141" s="1" t="s">
        <v>106</v>
      </c>
      <c r="K141" s="1" t="s">
        <v>107</v>
      </c>
    </row>
    <row r="142" spans="10:11">
      <c r="J142" s="1" t="s">
        <v>108</v>
      </c>
      <c r="K142" s="1" t="s">
        <v>109</v>
      </c>
    </row>
    <row r="143" spans="10:11">
      <c r="J143" s="1" t="s">
        <v>110</v>
      </c>
      <c r="K143" s="1" t="s">
        <v>111</v>
      </c>
    </row>
    <row r="144" spans="10:11">
      <c r="J144" s="1" t="s">
        <v>112</v>
      </c>
      <c r="K144" s="1" t="s">
        <v>113</v>
      </c>
    </row>
    <row r="145" spans="10:11">
      <c r="J145" s="1" t="s">
        <v>114</v>
      </c>
      <c r="K145" s="1" t="s">
        <v>115</v>
      </c>
    </row>
    <row r="146" spans="10:11">
      <c r="J146" s="1" t="s">
        <v>116</v>
      </c>
      <c r="K146" s="1" t="s">
        <v>117</v>
      </c>
    </row>
    <row r="147" spans="10:11">
      <c r="J147" s="1" t="s">
        <v>118</v>
      </c>
      <c r="K147" s="1" t="s">
        <v>119</v>
      </c>
    </row>
    <row r="148" spans="10:11">
      <c r="J148" s="1" t="s">
        <v>120</v>
      </c>
      <c r="K148" s="1" t="s">
        <v>121</v>
      </c>
    </row>
    <row r="149" spans="10:11">
      <c r="J149" s="1" t="s">
        <v>122</v>
      </c>
      <c r="K149" s="1" t="s">
        <v>123</v>
      </c>
    </row>
    <row r="150" spans="10:11">
      <c r="J150" s="1" t="s">
        <v>124</v>
      </c>
      <c r="K150" s="1" t="s">
        <v>125</v>
      </c>
    </row>
    <row r="151" spans="10:11">
      <c r="J151" s="1" t="s">
        <v>126</v>
      </c>
      <c r="K151" s="1" t="s">
        <v>127</v>
      </c>
    </row>
    <row r="152" spans="10:11">
      <c r="J152" s="1" t="s">
        <v>128</v>
      </c>
      <c r="K152" s="1" t="s">
        <v>129</v>
      </c>
    </row>
    <row r="153" spans="10:11">
      <c r="J153" s="1" t="s">
        <v>130</v>
      </c>
      <c r="K153" s="1" t="s">
        <v>131</v>
      </c>
    </row>
    <row r="154" spans="10:11">
      <c r="J154" s="1" t="s">
        <v>132</v>
      </c>
      <c r="K154" s="1" t="s">
        <v>133</v>
      </c>
    </row>
    <row r="155" spans="10:11">
      <c r="J155" s="1" t="s">
        <v>134</v>
      </c>
      <c r="K155" s="1" t="s">
        <v>135</v>
      </c>
    </row>
    <row r="156" spans="10:11">
      <c r="J156" s="1" t="s">
        <v>136</v>
      </c>
      <c r="K156" s="1" t="s">
        <v>51</v>
      </c>
    </row>
    <row r="157" spans="10:11">
      <c r="J157" s="1" t="s">
        <v>52</v>
      </c>
      <c r="K157" s="1" t="s">
        <v>53</v>
      </c>
    </row>
    <row r="158" spans="10:11">
      <c r="J158" s="1" t="s">
        <v>54</v>
      </c>
      <c r="K158" s="1" t="s">
        <v>55</v>
      </c>
    </row>
    <row r="159" spans="10:11">
      <c r="J159" s="1" t="s">
        <v>56</v>
      </c>
      <c r="K159" s="1" t="s">
        <v>57</v>
      </c>
    </row>
    <row r="160" spans="10:11">
      <c r="J160" s="1" t="s">
        <v>58</v>
      </c>
      <c r="K160" s="1" t="s">
        <v>59</v>
      </c>
    </row>
    <row r="161" spans="10:11">
      <c r="J161" s="1" t="s">
        <v>60</v>
      </c>
      <c r="K161" s="1" t="s">
        <v>61</v>
      </c>
    </row>
    <row r="162" spans="10:11">
      <c r="J162" s="1" t="s">
        <v>62</v>
      </c>
      <c r="K162" s="1" t="s">
        <v>63</v>
      </c>
    </row>
    <row r="163" spans="10:11">
      <c r="J163" s="1" t="s">
        <v>196</v>
      </c>
      <c r="K163" s="1" t="s">
        <v>197</v>
      </c>
    </row>
    <row r="164" spans="10:11">
      <c r="J164" s="1" t="s">
        <v>48</v>
      </c>
      <c r="K164" s="1" t="s">
        <v>49</v>
      </c>
    </row>
    <row r="165" spans="10:11">
      <c r="J165" s="1" t="s">
        <v>50</v>
      </c>
      <c r="K165" s="1" t="s">
        <v>137</v>
      </c>
    </row>
    <row r="166" spans="10:11">
      <c r="J166" s="1" t="s">
        <v>138</v>
      </c>
      <c r="K166" s="1" t="s">
        <v>139</v>
      </c>
    </row>
    <row r="167" spans="10:11">
      <c r="J167" s="1" t="s">
        <v>140</v>
      </c>
      <c r="K167" s="1" t="s">
        <v>141</v>
      </c>
    </row>
    <row r="168" spans="10:11">
      <c r="J168" s="1" t="s">
        <v>142</v>
      </c>
      <c r="K168" s="1" t="s">
        <v>143</v>
      </c>
    </row>
    <row r="169" spans="10:11">
      <c r="J169" s="1" t="s">
        <v>144</v>
      </c>
      <c r="K169" s="1" t="s">
        <v>145</v>
      </c>
    </row>
    <row r="170" spans="10:11">
      <c r="J170" s="1" t="s">
        <v>146</v>
      </c>
      <c r="K170" s="1" t="s">
        <v>147</v>
      </c>
    </row>
    <row r="171" spans="10:11">
      <c r="J171" s="1" t="s">
        <v>148</v>
      </c>
      <c r="K171" s="1" t="s">
        <v>149</v>
      </c>
    </row>
    <row r="172" spans="10:11">
      <c r="J172" s="1" t="s">
        <v>150</v>
      </c>
      <c r="K172" s="1" t="s">
        <v>151</v>
      </c>
    </row>
  </sheetData>
  <sheetProtection selectLockedCells="1"/>
  <dataConsolidate/>
  <phoneticPr fontId="0" type="noConversion"/>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23"/>
  <sheetViews>
    <sheetView topLeftCell="A58" workbookViewId="0">
      <selection activeCell="B92" sqref="B92:G97"/>
    </sheetView>
  </sheetViews>
  <sheetFormatPr defaultRowHeight="15"/>
  <sheetData>
    <row r="1" spans="1:8">
      <c r="A1">
        <f>DNBS10SACAnnexCICs!G15</f>
        <v>0</v>
      </c>
      <c r="B1" t="s">
        <v>604</v>
      </c>
      <c r="D1" t="s">
        <v>517</v>
      </c>
      <c r="F1" t="s">
        <v>512</v>
      </c>
      <c r="G1" t="s">
        <v>518</v>
      </c>
    </row>
    <row r="2" spans="1:8">
      <c r="A2" s="7">
        <f>DNBS10SACAnnexCICs!G16</f>
        <v>0</v>
      </c>
      <c r="B2" s="7" t="s">
        <v>604</v>
      </c>
      <c r="C2" s="7"/>
      <c r="D2" s="7" t="s">
        <v>517</v>
      </c>
      <c r="E2" s="7"/>
      <c r="F2" s="7" t="s">
        <v>512</v>
      </c>
      <c r="G2" s="7" t="s">
        <v>518</v>
      </c>
      <c r="H2" s="7"/>
    </row>
    <row r="3" spans="1:8">
      <c r="A3" s="7">
        <f>DNBS10SACAnnexCICs!G17</f>
        <v>0</v>
      </c>
      <c r="B3" s="7" t="s">
        <v>604</v>
      </c>
      <c r="C3" s="7"/>
      <c r="D3" s="7" t="s">
        <v>517</v>
      </c>
      <c r="E3" s="7"/>
      <c r="F3" s="7" t="s">
        <v>512</v>
      </c>
      <c r="G3" s="7" t="s">
        <v>518</v>
      </c>
      <c r="H3" s="7"/>
    </row>
    <row r="4" spans="1:8">
      <c r="A4" s="7">
        <f>DNBS10SACAnnexCICs!G19</f>
        <v>0</v>
      </c>
      <c r="B4" s="7" t="s">
        <v>604</v>
      </c>
      <c r="C4" s="7"/>
      <c r="D4" s="7" t="s">
        <v>517</v>
      </c>
      <c r="E4" s="7"/>
      <c r="F4" s="7" t="s">
        <v>512</v>
      </c>
      <c r="G4" s="7" t="s">
        <v>518</v>
      </c>
      <c r="H4" s="7"/>
    </row>
    <row r="5" spans="1:8">
      <c r="A5" s="7">
        <f>DNBS10SACAnnexCICs!G20</f>
        <v>0</v>
      </c>
      <c r="B5" s="7" t="s">
        <v>604</v>
      </c>
      <c r="C5" s="7"/>
      <c r="D5" s="7" t="s">
        <v>517</v>
      </c>
      <c r="E5" s="7"/>
      <c r="F5" s="7" t="s">
        <v>512</v>
      </c>
      <c r="G5" s="7" t="s">
        <v>518</v>
      </c>
      <c r="H5" s="7"/>
    </row>
    <row r="6" spans="1:8">
      <c r="A6" s="7">
        <f>DNBS10SACAnnexCICs!G21</f>
        <v>0</v>
      </c>
      <c r="B6" s="7" t="s">
        <v>604</v>
      </c>
      <c r="C6" s="7"/>
      <c r="D6" s="7" t="s">
        <v>517</v>
      </c>
      <c r="E6" s="7"/>
      <c r="F6" s="7" t="s">
        <v>512</v>
      </c>
      <c r="G6" s="7" t="s">
        <v>518</v>
      </c>
      <c r="H6" s="7"/>
    </row>
    <row r="7" spans="1:8">
      <c r="A7" s="7">
        <f>DNBS10SACAnnexCICs!G22</f>
        <v>0</v>
      </c>
      <c r="B7" s="7" t="s">
        <v>604</v>
      </c>
      <c r="C7" s="7"/>
      <c r="D7" s="7" t="s">
        <v>517</v>
      </c>
      <c r="E7" s="7"/>
      <c r="F7" s="7" t="s">
        <v>512</v>
      </c>
      <c r="G7" s="7" t="s">
        <v>518</v>
      </c>
      <c r="H7" s="7"/>
    </row>
    <row r="8" spans="1:8">
      <c r="A8" s="7">
        <f>DNBS10SACAnnexCICs!G23</f>
        <v>0</v>
      </c>
      <c r="B8" s="7" t="s">
        <v>604</v>
      </c>
      <c r="C8" s="7"/>
      <c r="D8" s="7" t="s">
        <v>517</v>
      </c>
      <c r="E8" s="7"/>
      <c r="F8" s="7" t="s">
        <v>512</v>
      </c>
      <c r="G8" s="7" t="s">
        <v>518</v>
      </c>
      <c r="H8" s="7"/>
    </row>
    <row r="9" spans="1:8">
      <c r="A9" s="7">
        <f>DNBS10SACAnnexCICs!G24</f>
        <v>0</v>
      </c>
      <c r="B9" s="7" t="s">
        <v>604</v>
      </c>
      <c r="C9" s="7"/>
      <c r="D9" s="7" t="s">
        <v>517</v>
      </c>
      <c r="E9" s="7"/>
      <c r="F9" s="7" t="s">
        <v>512</v>
      </c>
      <c r="G9" s="7" t="s">
        <v>518</v>
      </c>
      <c r="H9" s="7"/>
    </row>
    <row r="10" spans="1:8">
      <c r="A10" s="7">
        <f>DNBS10SACAnnexCICs!G25</f>
        <v>0</v>
      </c>
      <c r="B10" s="7" t="s">
        <v>604</v>
      </c>
      <c r="C10" s="7"/>
      <c r="D10" s="7" t="s">
        <v>517</v>
      </c>
      <c r="E10" s="7"/>
      <c r="F10" s="7" t="s">
        <v>512</v>
      </c>
      <c r="G10" s="7" t="s">
        <v>518</v>
      </c>
      <c r="H10" s="7"/>
    </row>
    <row r="11" spans="1:8">
      <c r="A11" s="7">
        <f>DNBS10SACAnnexCICs!G26</f>
        <v>0</v>
      </c>
      <c r="B11" s="7" t="s">
        <v>604</v>
      </c>
      <c r="C11" s="7"/>
      <c r="D11" s="7" t="s">
        <v>511</v>
      </c>
      <c r="E11" s="7"/>
      <c r="F11" s="7" t="s">
        <v>512</v>
      </c>
      <c r="G11" s="7" t="s">
        <v>513</v>
      </c>
      <c r="H11" s="7"/>
    </row>
    <row r="12" spans="1:8">
      <c r="A12" s="7">
        <f>DNBS10SACAnnexCICs!G27</f>
        <v>0</v>
      </c>
      <c r="B12" s="7" t="s">
        <v>604</v>
      </c>
      <c r="C12" s="7"/>
      <c r="D12" s="7" t="s">
        <v>517</v>
      </c>
      <c r="E12" s="7"/>
      <c r="F12" s="7" t="s">
        <v>512</v>
      </c>
      <c r="G12" s="7" t="s">
        <v>518</v>
      </c>
      <c r="H12" s="7"/>
    </row>
    <row r="13" spans="1:8">
      <c r="A13" s="7">
        <f>DNBS10SACAnnexCICs!G28</f>
        <v>0</v>
      </c>
      <c r="B13" s="7" t="s">
        <v>604</v>
      </c>
      <c r="C13" s="7"/>
      <c r="D13" s="7" t="s">
        <v>517</v>
      </c>
      <c r="E13" s="7"/>
      <c r="F13" s="7" t="s">
        <v>512</v>
      </c>
      <c r="G13" s="7" t="s">
        <v>518</v>
      </c>
      <c r="H13" s="7"/>
    </row>
    <row r="14" spans="1:8">
      <c r="A14" s="7">
        <f>DNBS10SACAnnexCICs!G29</f>
        <v>0</v>
      </c>
      <c r="B14" s="7" t="s">
        <v>604</v>
      </c>
      <c r="C14" s="7"/>
      <c r="D14" s="7" t="s">
        <v>517</v>
      </c>
      <c r="E14" s="7"/>
      <c r="F14" s="7" t="s">
        <v>512</v>
      </c>
      <c r="G14" s="7" t="s">
        <v>518</v>
      </c>
      <c r="H14" s="7"/>
    </row>
    <row r="15" spans="1:8">
      <c r="A15" s="7">
        <f>DNBS10SACAnnexCICs!G30</f>
        <v>0</v>
      </c>
      <c r="B15" s="7" t="s">
        <v>604</v>
      </c>
      <c r="C15" s="7"/>
      <c r="D15" s="7" t="s">
        <v>517</v>
      </c>
      <c r="E15" s="7"/>
      <c r="F15" s="7" t="s">
        <v>512</v>
      </c>
      <c r="G15" s="7" t="s">
        <v>518</v>
      </c>
      <c r="H15" s="7"/>
    </row>
    <row r="16" spans="1:8">
      <c r="A16" s="7">
        <f>DNBS10SACAnnexCICs!G31</f>
        <v>0</v>
      </c>
      <c r="B16" s="7" t="s">
        <v>604</v>
      </c>
      <c r="C16" s="7"/>
      <c r="D16" s="7" t="s">
        <v>517</v>
      </c>
      <c r="E16" s="7"/>
      <c r="F16" s="7" t="s">
        <v>512</v>
      </c>
      <c r="G16" s="7" t="s">
        <v>518</v>
      </c>
      <c r="H16" s="7"/>
    </row>
    <row r="17" spans="1:8">
      <c r="A17" s="7">
        <f>DNBS10SACAnnexCICs!G32</f>
        <v>0</v>
      </c>
      <c r="B17" s="7" t="s">
        <v>604</v>
      </c>
      <c r="C17" s="7"/>
      <c r="D17" s="7" t="s">
        <v>514</v>
      </c>
      <c r="E17" s="7"/>
      <c r="F17" s="7" t="s">
        <v>512</v>
      </c>
      <c r="G17" s="7" t="s">
        <v>515</v>
      </c>
      <c r="H17" s="7"/>
    </row>
    <row r="18" spans="1:8">
      <c r="A18" s="7">
        <f>DNBS10SACAnnexCICs!G33</f>
        <v>0</v>
      </c>
      <c r="B18" s="7" t="s">
        <v>604</v>
      </c>
      <c r="C18" s="7"/>
      <c r="D18" s="7" t="s">
        <v>517</v>
      </c>
      <c r="E18" s="7"/>
      <c r="F18" s="7" t="s">
        <v>512</v>
      </c>
      <c r="G18" s="7" t="s">
        <v>518</v>
      </c>
      <c r="H18" s="7"/>
    </row>
    <row r="19" spans="1:8">
      <c r="A19" s="7">
        <f>DNBS10SACAnnexCICs!G34</f>
        <v>0</v>
      </c>
      <c r="B19" s="7" t="s">
        <v>604</v>
      </c>
      <c r="C19" s="7"/>
      <c r="D19" s="7" t="s">
        <v>517</v>
      </c>
      <c r="E19" s="7"/>
      <c r="F19" s="7" t="s">
        <v>512</v>
      </c>
      <c r="G19" s="7" t="s">
        <v>518</v>
      </c>
      <c r="H19" s="7"/>
    </row>
    <row r="20" spans="1:8">
      <c r="A20" s="7">
        <f>DNBS10SACAnnexCICs!G35</f>
        <v>0</v>
      </c>
      <c r="B20" s="7" t="s">
        <v>604</v>
      </c>
      <c r="C20" s="7"/>
      <c r="D20" s="7" t="s">
        <v>517</v>
      </c>
      <c r="E20" s="7"/>
      <c r="F20" s="7" t="s">
        <v>512</v>
      </c>
      <c r="G20" s="7" t="s">
        <v>518</v>
      </c>
      <c r="H20" s="7"/>
    </row>
    <row r="21" spans="1:8">
      <c r="A21" s="7">
        <f>DNBS10SACAnnexCICs!G36</f>
        <v>0</v>
      </c>
      <c r="B21" s="7" t="s">
        <v>604</v>
      </c>
      <c r="C21" s="7"/>
      <c r="D21" s="7" t="s">
        <v>517</v>
      </c>
      <c r="E21" s="7"/>
      <c r="F21" s="7" t="s">
        <v>512</v>
      </c>
      <c r="G21" s="7" t="s">
        <v>518</v>
      </c>
      <c r="H21" s="7"/>
    </row>
    <row r="22" spans="1:8">
      <c r="A22" s="7">
        <f>DNBS10SACAnnexCICs!G37</f>
        <v>0</v>
      </c>
      <c r="B22" s="7" t="s">
        <v>604</v>
      </c>
      <c r="C22" s="7"/>
      <c r="D22" s="7" t="s">
        <v>517</v>
      </c>
      <c r="E22" s="7"/>
      <c r="F22" s="7" t="s">
        <v>512</v>
      </c>
      <c r="G22" s="7" t="s">
        <v>518</v>
      </c>
      <c r="H22" s="7"/>
    </row>
    <row r="23" spans="1:8">
      <c r="A23" s="7">
        <f>DNBS10SACAnnexCICs!G38</f>
        <v>0</v>
      </c>
      <c r="B23" s="7" t="s">
        <v>604</v>
      </c>
      <c r="C23" s="7"/>
      <c r="D23" s="7" t="s">
        <v>517</v>
      </c>
      <c r="E23" s="7"/>
      <c r="F23" s="7" t="s">
        <v>512</v>
      </c>
      <c r="G23" s="7" t="s">
        <v>518</v>
      </c>
    </row>
    <row r="24" spans="1:8">
      <c r="A24" s="7">
        <f>DNBS10SACAnnexCICs!G39</f>
        <v>0</v>
      </c>
      <c r="B24" s="7" t="s">
        <v>604</v>
      </c>
      <c r="C24" s="7"/>
      <c r="D24" s="7" t="s">
        <v>517</v>
      </c>
      <c r="E24" s="7"/>
      <c r="F24" s="7" t="s">
        <v>512</v>
      </c>
      <c r="G24" s="7" t="s">
        <v>518</v>
      </c>
    </row>
    <row r="25" spans="1:8">
      <c r="A25" s="7">
        <f>DNBS10SACAnnexCICs!G40</f>
        <v>0</v>
      </c>
      <c r="B25" s="7" t="s">
        <v>604</v>
      </c>
      <c r="C25" s="7"/>
      <c r="D25" s="7" t="s">
        <v>517</v>
      </c>
      <c r="E25" s="7"/>
      <c r="F25" s="7" t="s">
        <v>512</v>
      </c>
      <c r="G25" s="7" t="s">
        <v>518</v>
      </c>
    </row>
    <row r="26" spans="1:8">
      <c r="A26">
        <f>DNBS10SACAnnexARCs!G15</f>
        <v>0</v>
      </c>
      <c r="B26" t="s">
        <v>697</v>
      </c>
      <c r="D26" t="s">
        <v>517</v>
      </c>
      <c r="F26" t="s">
        <v>512</v>
      </c>
      <c r="G26" t="s">
        <v>518</v>
      </c>
    </row>
    <row r="27" spans="1:8">
      <c r="A27" s="7">
        <f>DNBS10SACAnnexARCs!G16</f>
        <v>0</v>
      </c>
      <c r="B27" s="7" t="s">
        <v>697</v>
      </c>
      <c r="C27" s="7"/>
      <c r="D27" s="7" t="s">
        <v>517</v>
      </c>
      <c r="E27" s="7"/>
      <c r="F27" s="7" t="s">
        <v>512</v>
      </c>
      <c r="G27" s="7" t="s">
        <v>518</v>
      </c>
    </row>
    <row r="28" spans="1:8">
      <c r="A28" s="7">
        <f>DNBS10SACAnnexARCs!G18</f>
        <v>0</v>
      </c>
      <c r="B28" s="7" t="s">
        <v>697</v>
      </c>
      <c r="C28" s="7"/>
      <c r="D28" s="7" t="s">
        <v>517</v>
      </c>
      <c r="E28" s="7"/>
      <c r="F28" s="7" t="s">
        <v>512</v>
      </c>
      <c r="G28" s="7" t="s">
        <v>518</v>
      </c>
    </row>
    <row r="29" spans="1:8">
      <c r="A29" s="7">
        <f>DNBS10SACAnnexARCs!G19</f>
        <v>0</v>
      </c>
      <c r="B29" s="7" t="s">
        <v>697</v>
      </c>
      <c r="C29" s="7"/>
      <c r="D29" s="7" t="s">
        <v>517</v>
      </c>
      <c r="E29" s="7"/>
      <c r="F29" s="7" t="s">
        <v>512</v>
      </c>
      <c r="G29" s="7" t="s">
        <v>518</v>
      </c>
    </row>
    <row r="30" spans="1:8">
      <c r="A30" s="7">
        <f>DNBS10SACAnnexARCs!G20</f>
        <v>0</v>
      </c>
      <c r="B30" s="7" t="s">
        <v>697</v>
      </c>
      <c r="C30" s="7"/>
      <c r="D30" s="7" t="s">
        <v>517</v>
      </c>
      <c r="E30" s="7"/>
      <c r="F30" s="7" t="s">
        <v>512</v>
      </c>
      <c r="G30" s="7" t="s">
        <v>518</v>
      </c>
    </row>
    <row r="31" spans="1:8">
      <c r="A31" s="7">
        <f>DNBS10SACAnnexARCs!G21</f>
        <v>0</v>
      </c>
      <c r="B31" s="7" t="s">
        <v>697</v>
      </c>
      <c r="C31" s="7"/>
      <c r="D31" s="7" t="s">
        <v>517</v>
      </c>
      <c r="E31" s="7"/>
      <c r="F31" s="7" t="s">
        <v>512</v>
      </c>
      <c r="G31" s="7" t="s">
        <v>518</v>
      </c>
    </row>
    <row r="32" spans="1:8">
      <c r="A32" s="7">
        <f>DNBS10SACAnnexARCs!G22</f>
        <v>0</v>
      </c>
      <c r="B32" s="7" t="s">
        <v>697</v>
      </c>
      <c r="C32" s="7"/>
      <c r="D32" s="7" t="s">
        <v>517</v>
      </c>
      <c r="E32" s="7"/>
      <c r="F32" s="7" t="s">
        <v>512</v>
      </c>
      <c r="G32" s="7" t="s">
        <v>518</v>
      </c>
    </row>
    <row r="33" spans="1:7">
      <c r="A33" s="7">
        <f>DNBS10SACAnnexARCs!G23</f>
        <v>0</v>
      </c>
      <c r="B33" s="7" t="s">
        <v>697</v>
      </c>
      <c r="C33" s="7"/>
      <c r="D33" s="7" t="s">
        <v>517</v>
      </c>
      <c r="E33" s="7"/>
      <c r="F33" s="7" t="s">
        <v>512</v>
      </c>
      <c r="G33" s="7" t="s">
        <v>518</v>
      </c>
    </row>
    <row r="34" spans="1:7">
      <c r="A34" s="7">
        <f>DNBS10SACAnnexARCs!G24</f>
        <v>0</v>
      </c>
      <c r="B34" s="7" t="s">
        <v>697</v>
      </c>
      <c r="C34" s="7"/>
      <c r="D34" s="7" t="s">
        <v>517</v>
      </c>
      <c r="E34" s="7"/>
      <c r="F34" s="7" t="s">
        <v>512</v>
      </c>
      <c r="G34" s="7" t="s">
        <v>518</v>
      </c>
    </row>
    <row r="35" spans="1:7">
      <c r="A35" s="7">
        <f>DNBS10SACAnnexARCs!G25</f>
        <v>0</v>
      </c>
      <c r="B35" s="7" t="s">
        <v>697</v>
      </c>
      <c r="C35" s="7"/>
      <c r="D35" s="7" t="s">
        <v>517</v>
      </c>
      <c r="E35" s="7"/>
      <c r="F35" s="7" t="s">
        <v>512</v>
      </c>
      <c r="G35" s="7" t="s">
        <v>518</v>
      </c>
    </row>
    <row r="36" spans="1:7">
      <c r="A36" s="7">
        <f>DNBS10SACAnnexARCs!G26</f>
        <v>0</v>
      </c>
      <c r="B36" s="7" t="s">
        <v>697</v>
      </c>
      <c r="C36" s="7"/>
      <c r="D36" s="7" t="s">
        <v>517</v>
      </c>
      <c r="E36" s="7"/>
      <c r="F36" s="7" t="s">
        <v>512</v>
      </c>
      <c r="G36" s="7" t="s">
        <v>518</v>
      </c>
    </row>
    <row r="37" spans="1:7">
      <c r="A37" s="7">
        <f>DNBS10SACAnnexARCs!G27</f>
        <v>0</v>
      </c>
      <c r="B37" s="7" t="s">
        <v>697</v>
      </c>
      <c r="C37" s="7"/>
      <c r="D37" s="7" t="s">
        <v>517</v>
      </c>
      <c r="E37" s="7"/>
      <c r="F37" s="7" t="s">
        <v>512</v>
      </c>
      <c r="G37" s="7" t="s">
        <v>518</v>
      </c>
    </row>
    <row r="38" spans="1:7">
      <c r="A38" s="7">
        <f>DNBS10SACAnnexARCs!G28</f>
        <v>0</v>
      </c>
      <c r="B38" s="7" t="s">
        <v>697</v>
      </c>
      <c r="C38" s="7"/>
      <c r="D38" s="7" t="s">
        <v>517</v>
      </c>
      <c r="E38" s="7"/>
      <c r="F38" s="7" t="s">
        <v>512</v>
      </c>
      <c r="G38" s="7" t="s">
        <v>518</v>
      </c>
    </row>
    <row r="39" spans="1:7">
      <c r="A39" s="7">
        <f>DNBS10SACAnnexARCs!G29</f>
        <v>0</v>
      </c>
      <c r="B39" s="7" t="s">
        <v>697</v>
      </c>
      <c r="C39" s="7"/>
      <c r="D39" s="7" t="s">
        <v>517</v>
      </c>
      <c r="E39" s="7"/>
      <c r="F39" s="7" t="s">
        <v>512</v>
      </c>
      <c r="G39" s="7" t="s">
        <v>518</v>
      </c>
    </row>
    <row r="40" spans="1:7">
      <c r="A40" s="7">
        <f>DNBS10SACAnnexARCs!G30</f>
        <v>0</v>
      </c>
      <c r="B40" s="7" t="s">
        <v>697</v>
      </c>
      <c r="C40" s="7"/>
      <c r="D40" s="7" t="s">
        <v>517</v>
      </c>
      <c r="E40" s="7"/>
      <c r="F40" s="7" t="s">
        <v>512</v>
      </c>
      <c r="G40" s="7" t="s">
        <v>518</v>
      </c>
    </row>
    <row r="41" spans="1:7">
      <c r="A41" s="7">
        <f>DNBS10SACAnnexARCs!G31</f>
        <v>0</v>
      </c>
      <c r="B41" t="s">
        <v>697</v>
      </c>
      <c r="D41" t="s">
        <v>514</v>
      </c>
      <c r="F41" t="s">
        <v>512</v>
      </c>
      <c r="G41" t="s">
        <v>515</v>
      </c>
    </row>
    <row r="42" spans="1:7">
      <c r="A42" s="7">
        <f>DNBS10SACAnnexARCs!G32</f>
        <v>0</v>
      </c>
      <c r="B42" s="7" t="s">
        <v>697</v>
      </c>
      <c r="C42" s="7"/>
      <c r="D42" s="7" t="s">
        <v>517</v>
      </c>
      <c r="E42" s="7"/>
      <c r="F42" s="7" t="s">
        <v>512</v>
      </c>
      <c r="G42" s="7" t="s">
        <v>518</v>
      </c>
    </row>
    <row r="43" spans="1:7">
      <c r="A43" s="7">
        <f>DNBS10SACAnnexARCs!G33</f>
        <v>0</v>
      </c>
      <c r="B43" s="7" t="s">
        <v>697</v>
      </c>
      <c r="C43" s="7"/>
      <c r="D43" s="7" t="s">
        <v>517</v>
      </c>
      <c r="E43" s="7"/>
      <c r="F43" s="7" t="s">
        <v>512</v>
      </c>
      <c r="G43" s="7" t="s">
        <v>518</v>
      </c>
    </row>
    <row r="44" spans="1:7">
      <c r="A44" s="7">
        <f>DNBS10SACAnnexARCs!G35</f>
        <v>0</v>
      </c>
      <c r="B44" s="7" t="s">
        <v>697</v>
      </c>
      <c r="C44" s="7"/>
      <c r="D44" s="7" t="s">
        <v>517</v>
      </c>
      <c r="E44" s="7"/>
      <c r="F44" s="7" t="s">
        <v>512</v>
      </c>
      <c r="G44" s="7" t="s">
        <v>518</v>
      </c>
    </row>
    <row r="45" spans="1:7">
      <c r="A45" s="7">
        <f>DNBS10SACAnnexARCs!G36</f>
        <v>0</v>
      </c>
      <c r="B45" s="7" t="s">
        <v>697</v>
      </c>
      <c r="C45" s="7"/>
      <c r="D45" s="7" t="s">
        <v>517</v>
      </c>
      <c r="E45" s="7"/>
      <c r="F45" s="7" t="s">
        <v>512</v>
      </c>
      <c r="G45" s="7" t="s">
        <v>518</v>
      </c>
    </row>
    <row r="46" spans="1:7">
      <c r="A46" s="7">
        <f>DNBS10SACAnnexARCs!G37</f>
        <v>0</v>
      </c>
      <c r="B46" s="7" t="s">
        <v>697</v>
      </c>
      <c r="C46" s="7"/>
      <c r="D46" s="7" t="s">
        <v>517</v>
      </c>
      <c r="E46" s="7"/>
      <c r="F46" s="7" t="s">
        <v>512</v>
      </c>
      <c r="G46" s="7" t="s">
        <v>518</v>
      </c>
    </row>
    <row r="47" spans="1:7">
      <c r="A47" s="7">
        <f>DNBS10SACAnnexARCs!G39</f>
        <v>0</v>
      </c>
      <c r="B47" s="7" t="s">
        <v>697</v>
      </c>
      <c r="C47" s="7"/>
      <c r="D47" s="7" t="s">
        <v>517</v>
      </c>
      <c r="E47" s="7"/>
      <c r="F47" s="7" t="s">
        <v>512</v>
      </c>
      <c r="G47" s="7" t="s">
        <v>518</v>
      </c>
    </row>
    <row r="48" spans="1:7">
      <c r="A48" s="7">
        <f>DNBS10SACAnnexARCs!G40</f>
        <v>0</v>
      </c>
      <c r="B48" s="7" t="s">
        <v>697</v>
      </c>
      <c r="C48" s="7"/>
      <c r="D48" s="7" t="s">
        <v>517</v>
      </c>
      <c r="E48" s="7"/>
      <c r="F48" s="7" t="s">
        <v>512</v>
      </c>
      <c r="G48" s="7" t="s">
        <v>518</v>
      </c>
    </row>
    <row r="49" spans="1:7">
      <c r="A49" s="7">
        <f>DNBS10SACAnnexARCs!G41</f>
        <v>0</v>
      </c>
      <c r="B49" s="7" t="s">
        <v>697</v>
      </c>
      <c r="C49" s="7"/>
      <c r="D49" s="7" t="s">
        <v>517</v>
      </c>
      <c r="E49" s="7"/>
      <c r="F49" s="7" t="s">
        <v>512</v>
      </c>
      <c r="G49" s="7" t="s">
        <v>518</v>
      </c>
    </row>
    <row r="50" spans="1:7">
      <c r="A50" s="7">
        <f>DNBS10SACAnnexARCs!G42</f>
        <v>0</v>
      </c>
      <c r="B50" s="7" t="s">
        <v>697</v>
      </c>
      <c r="C50" s="7"/>
      <c r="D50" s="7" t="s">
        <v>517</v>
      </c>
      <c r="E50" s="7"/>
      <c r="F50" s="7" t="s">
        <v>512</v>
      </c>
      <c r="G50" s="7" t="s">
        <v>518</v>
      </c>
    </row>
    <row r="51" spans="1:7">
      <c r="A51" s="7">
        <f>DNBS10SACAnnexARCs!G43</f>
        <v>0</v>
      </c>
      <c r="B51" s="7" t="s">
        <v>697</v>
      </c>
      <c r="C51" s="7"/>
      <c r="D51" s="7" t="s">
        <v>517</v>
      </c>
      <c r="E51" s="7"/>
      <c r="F51" s="7" t="s">
        <v>512</v>
      </c>
      <c r="G51" s="7" t="s">
        <v>518</v>
      </c>
    </row>
    <row r="52" spans="1:7">
      <c r="A52">
        <f>DNBS10SACAnnexP2Ps!G15</f>
        <v>0</v>
      </c>
      <c r="B52" t="s">
        <v>742</v>
      </c>
      <c r="D52" t="s">
        <v>517</v>
      </c>
      <c r="F52" t="s">
        <v>512</v>
      </c>
      <c r="G52" t="s">
        <v>518</v>
      </c>
    </row>
    <row r="53" spans="1:7">
      <c r="A53" s="7">
        <f>DNBS10SACAnnexP2Ps!G16</f>
        <v>0</v>
      </c>
      <c r="B53" s="7" t="s">
        <v>742</v>
      </c>
      <c r="C53" s="7"/>
      <c r="D53" s="7" t="s">
        <v>517</v>
      </c>
      <c r="E53" s="7"/>
      <c r="F53" s="7" t="s">
        <v>512</v>
      </c>
      <c r="G53" s="7" t="s">
        <v>518</v>
      </c>
    </row>
    <row r="54" spans="1:7">
      <c r="A54" s="7">
        <f>DNBS10SACAnnexP2Ps!G17</f>
        <v>0</v>
      </c>
      <c r="B54" s="7" t="s">
        <v>742</v>
      </c>
      <c r="C54" s="7"/>
      <c r="D54" s="7" t="s">
        <v>517</v>
      </c>
      <c r="E54" s="7"/>
      <c r="F54" s="7" t="s">
        <v>512</v>
      </c>
      <c r="G54" s="7" t="s">
        <v>518</v>
      </c>
    </row>
    <row r="55" spans="1:7">
      <c r="A55">
        <f>DNBS10SACAnnexP2Ps!G19</f>
        <v>0</v>
      </c>
      <c r="B55" s="7" t="s">
        <v>742</v>
      </c>
      <c r="C55" s="7"/>
      <c r="D55" s="7" t="s">
        <v>517</v>
      </c>
      <c r="E55" s="7"/>
      <c r="F55" s="7" t="s">
        <v>512</v>
      </c>
      <c r="G55" s="7" t="s">
        <v>518</v>
      </c>
    </row>
    <row r="56" spans="1:7">
      <c r="A56" s="7">
        <f>DNBS10SACAnnexP2Ps!G20</f>
        <v>0</v>
      </c>
      <c r="B56" s="7" t="s">
        <v>742</v>
      </c>
      <c r="C56" s="7"/>
      <c r="D56" s="7" t="s">
        <v>517</v>
      </c>
      <c r="E56" s="7"/>
      <c r="F56" s="7" t="s">
        <v>512</v>
      </c>
      <c r="G56" s="7" t="s">
        <v>518</v>
      </c>
    </row>
    <row r="57" spans="1:7">
      <c r="A57" s="7">
        <f>DNBS10SACAnnexP2Ps!G21</f>
        <v>0</v>
      </c>
      <c r="B57" s="7" t="s">
        <v>742</v>
      </c>
      <c r="C57" s="7"/>
      <c r="D57" s="7" t="s">
        <v>517</v>
      </c>
      <c r="E57" s="7"/>
      <c r="F57" s="7" t="s">
        <v>512</v>
      </c>
      <c r="G57" s="7" t="s">
        <v>518</v>
      </c>
    </row>
    <row r="58" spans="1:7">
      <c r="A58" s="7">
        <f>DNBS10SACAnnexP2Ps!G22</f>
        <v>0</v>
      </c>
      <c r="B58" s="7" t="s">
        <v>742</v>
      </c>
      <c r="C58" s="7"/>
      <c r="D58" s="7" t="s">
        <v>517</v>
      </c>
      <c r="E58" s="7"/>
      <c r="F58" s="7" t="s">
        <v>512</v>
      </c>
      <c r="G58" s="7" t="s">
        <v>518</v>
      </c>
    </row>
    <row r="59" spans="1:7">
      <c r="A59" s="7">
        <f>DNBS10SACAnnexP2Ps!G23</f>
        <v>0</v>
      </c>
      <c r="B59" s="7" t="s">
        <v>742</v>
      </c>
      <c r="C59" s="7"/>
      <c r="D59" s="7" t="s">
        <v>517</v>
      </c>
      <c r="E59" s="7"/>
      <c r="F59" s="7" t="s">
        <v>512</v>
      </c>
      <c r="G59" s="7" t="s">
        <v>518</v>
      </c>
    </row>
    <row r="60" spans="1:7">
      <c r="A60" s="7">
        <f>DNBS10SACAnnexP2Ps!G24</f>
        <v>0</v>
      </c>
      <c r="B60" s="7" t="s">
        <v>742</v>
      </c>
      <c r="C60" s="7"/>
      <c r="D60" s="7" t="s">
        <v>517</v>
      </c>
      <c r="E60" s="7"/>
      <c r="F60" s="7" t="s">
        <v>512</v>
      </c>
      <c r="G60" s="7" t="s">
        <v>518</v>
      </c>
    </row>
    <row r="61" spans="1:7">
      <c r="A61" s="7">
        <f>DNBS10SACAnnexP2Ps!G25</f>
        <v>0</v>
      </c>
      <c r="B61" s="7" t="s">
        <v>742</v>
      </c>
      <c r="C61" s="7"/>
      <c r="D61" s="7" t="s">
        <v>517</v>
      </c>
      <c r="E61" s="7"/>
      <c r="F61" s="7" t="s">
        <v>512</v>
      </c>
      <c r="G61" s="7" t="s">
        <v>518</v>
      </c>
    </row>
    <row r="62" spans="1:7">
      <c r="A62" s="7">
        <f>DNBS10SACAnnexP2Ps!G27</f>
        <v>0</v>
      </c>
      <c r="B62" s="7" t="s">
        <v>742</v>
      </c>
      <c r="C62" s="7"/>
      <c r="D62" s="7" t="s">
        <v>517</v>
      </c>
      <c r="E62" s="7"/>
      <c r="F62" s="7" t="s">
        <v>512</v>
      </c>
      <c r="G62" s="7" t="s">
        <v>518</v>
      </c>
    </row>
    <row r="63" spans="1:7">
      <c r="A63" s="7">
        <f>DNBS10SACAnnexP2Ps!G28</f>
        <v>0</v>
      </c>
      <c r="B63" s="7" t="s">
        <v>742</v>
      </c>
      <c r="C63" s="7"/>
      <c r="D63" s="7" t="s">
        <v>517</v>
      </c>
      <c r="E63" s="7"/>
      <c r="F63" s="7" t="s">
        <v>512</v>
      </c>
      <c r="G63" s="7" t="s">
        <v>518</v>
      </c>
    </row>
    <row r="64" spans="1:7">
      <c r="A64" s="7">
        <f>DNBS10SACAnnexP2Ps!G29</f>
        <v>0</v>
      </c>
      <c r="B64" s="7" t="s">
        <v>742</v>
      </c>
      <c r="C64" s="7"/>
      <c r="D64" s="7" t="s">
        <v>517</v>
      </c>
      <c r="E64" s="7"/>
      <c r="F64" s="7" t="s">
        <v>512</v>
      </c>
      <c r="G64" s="7" t="s">
        <v>518</v>
      </c>
    </row>
    <row r="65" spans="1:7">
      <c r="A65" s="7">
        <f>DNBS10SACAnnexP2Ps!G30</f>
        <v>0</v>
      </c>
      <c r="B65" s="7" t="s">
        <v>742</v>
      </c>
      <c r="C65" s="7"/>
      <c r="D65" s="7" t="s">
        <v>517</v>
      </c>
      <c r="E65" s="7"/>
      <c r="F65" s="7" t="s">
        <v>512</v>
      </c>
      <c r="G65" s="7" t="s">
        <v>518</v>
      </c>
    </row>
    <row r="66" spans="1:7">
      <c r="A66" s="7">
        <f>DNBS10SACAnnexP2Ps!G31</f>
        <v>0</v>
      </c>
      <c r="B66" s="7" t="s">
        <v>742</v>
      </c>
      <c r="C66" s="7"/>
      <c r="D66" s="7" t="s">
        <v>517</v>
      </c>
      <c r="E66" s="7"/>
      <c r="F66" s="7" t="s">
        <v>512</v>
      </c>
      <c r="G66" s="7" t="s">
        <v>518</v>
      </c>
    </row>
    <row r="67" spans="1:7">
      <c r="A67">
        <f>DNBS10SACAnnexP2Ps!G32</f>
        <v>0</v>
      </c>
      <c r="B67" t="s">
        <v>742</v>
      </c>
      <c r="D67" t="s">
        <v>514</v>
      </c>
      <c r="F67" t="s">
        <v>512</v>
      </c>
      <c r="G67" t="s">
        <v>515</v>
      </c>
    </row>
    <row r="68" spans="1:7">
      <c r="A68" s="7">
        <f>DNBS10SACAnnexP2Ps!G33</f>
        <v>0</v>
      </c>
      <c r="B68" s="7" t="s">
        <v>742</v>
      </c>
      <c r="C68" s="7"/>
      <c r="D68" s="7" t="s">
        <v>517</v>
      </c>
      <c r="E68" s="7"/>
      <c r="F68" s="7" t="s">
        <v>512</v>
      </c>
      <c r="G68" s="7" t="s">
        <v>518</v>
      </c>
    </row>
    <row r="69" spans="1:7">
      <c r="A69" s="7">
        <f>DNBS10SACAnnexP2Ps!G44</f>
        <v>0</v>
      </c>
      <c r="B69" s="7" t="s">
        <v>742</v>
      </c>
      <c r="C69" s="7"/>
      <c r="D69" s="7" t="s">
        <v>517</v>
      </c>
      <c r="E69" s="7"/>
      <c r="F69" s="7" t="s">
        <v>512</v>
      </c>
      <c r="G69" s="7" t="s">
        <v>518</v>
      </c>
    </row>
    <row r="70" spans="1:7">
      <c r="A70">
        <f>DNBS10SACAnnexOtherNBFCs!G15</f>
        <v>0</v>
      </c>
      <c r="B70" t="s">
        <v>864</v>
      </c>
      <c r="D70" t="s">
        <v>517</v>
      </c>
      <c r="F70" t="s">
        <v>512</v>
      </c>
      <c r="G70" t="s">
        <v>518</v>
      </c>
    </row>
    <row r="71" spans="1:7">
      <c r="A71" s="7">
        <f>DNBS10SACAnnexOtherNBFCs!G16</f>
        <v>0</v>
      </c>
      <c r="B71" s="7" t="s">
        <v>864</v>
      </c>
      <c r="C71" s="7"/>
      <c r="D71" s="7" t="s">
        <v>517</v>
      </c>
      <c r="E71" s="7"/>
      <c r="F71" s="7" t="s">
        <v>512</v>
      </c>
      <c r="G71" s="7" t="s">
        <v>518</v>
      </c>
    </row>
    <row r="72" spans="1:7">
      <c r="A72" s="7">
        <f>DNBS10SACAnnexOtherNBFCs!G17</f>
        <v>0</v>
      </c>
      <c r="B72" s="7" t="s">
        <v>864</v>
      </c>
      <c r="C72" s="7"/>
      <c r="D72" s="7" t="s">
        <v>517</v>
      </c>
      <c r="E72" s="7"/>
      <c r="F72" s="7" t="s">
        <v>512</v>
      </c>
      <c r="G72" s="7" t="s">
        <v>518</v>
      </c>
    </row>
    <row r="73" spans="1:7">
      <c r="A73" s="7">
        <f>DNBS10SACAnnexOtherNBFCs!G19</f>
        <v>0</v>
      </c>
      <c r="B73" s="7" t="s">
        <v>864</v>
      </c>
      <c r="C73" s="7"/>
      <c r="D73" s="7" t="s">
        <v>517</v>
      </c>
      <c r="E73" s="7"/>
      <c r="F73" s="7" t="s">
        <v>512</v>
      </c>
      <c r="G73" s="7" t="s">
        <v>518</v>
      </c>
    </row>
    <row r="74" spans="1:7">
      <c r="A74" s="7">
        <f>DNBS10SACAnnexOtherNBFCs!G20</f>
        <v>0</v>
      </c>
      <c r="B74" s="7" t="s">
        <v>864</v>
      </c>
      <c r="C74" s="7"/>
      <c r="D74" s="7" t="s">
        <v>517</v>
      </c>
      <c r="E74" s="7"/>
      <c r="F74" s="7" t="s">
        <v>512</v>
      </c>
      <c r="G74" s="7" t="s">
        <v>518</v>
      </c>
    </row>
    <row r="75" spans="1:7">
      <c r="A75" s="7">
        <f>DNBS10SACAnnexOtherNBFCs!G21</f>
        <v>0</v>
      </c>
      <c r="B75" s="7" t="s">
        <v>864</v>
      </c>
      <c r="C75" s="7"/>
      <c r="D75" s="7" t="s">
        <v>517</v>
      </c>
      <c r="E75" s="7"/>
      <c r="F75" s="7" t="s">
        <v>512</v>
      </c>
      <c r="G75" s="7" t="s">
        <v>518</v>
      </c>
    </row>
    <row r="76" spans="1:7">
      <c r="A76" s="7">
        <f>DNBS10SACAnnexOtherNBFCs!G22</f>
        <v>0</v>
      </c>
      <c r="B76" s="7" t="s">
        <v>864</v>
      </c>
      <c r="C76" s="7"/>
      <c r="D76" s="7" t="s">
        <v>517</v>
      </c>
      <c r="E76" s="7"/>
      <c r="F76" s="7" t="s">
        <v>512</v>
      </c>
      <c r="G76" s="7" t="s">
        <v>518</v>
      </c>
    </row>
    <row r="77" spans="1:7">
      <c r="A77" s="7">
        <f>DNBS10SACAnnexOtherNBFCs!G23</f>
        <v>0</v>
      </c>
      <c r="B77" s="7" t="s">
        <v>864</v>
      </c>
      <c r="C77" s="7"/>
      <c r="D77" s="7" t="s">
        <v>517</v>
      </c>
      <c r="E77" s="7"/>
      <c r="F77" s="7" t="s">
        <v>512</v>
      </c>
      <c r="G77" s="7" t="s">
        <v>518</v>
      </c>
    </row>
    <row r="78" spans="1:7">
      <c r="A78" s="7">
        <f>DNBS10SACAnnexOtherNBFCs!G24</f>
        <v>0</v>
      </c>
      <c r="B78" s="7" t="s">
        <v>864</v>
      </c>
      <c r="C78" s="7"/>
      <c r="D78" s="7" t="s">
        <v>517</v>
      </c>
      <c r="E78" s="7"/>
      <c r="F78" s="7" t="s">
        <v>512</v>
      </c>
      <c r="G78" s="7" t="s">
        <v>518</v>
      </c>
    </row>
    <row r="79" spans="1:7">
      <c r="A79" s="7">
        <f>DNBS10SACAnnexOtherNBFCs!G25</f>
        <v>0</v>
      </c>
      <c r="B79" s="7" t="s">
        <v>864</v>
      </c>
      <c r="C79" s="7"/>
      <c r="D79" s="7" t="s">
        <v>517</v>
      </c>
      <c r="E79" s="7"/>
      <c r="F79" s="7" t="s">
        <v>512</v>
      </c>
      <c r="G79" s="7" t="s">
        <v>518</v>
      </c>
    </row>
    <row r="80" spans="1:7">
      <c r="A80">
        <f>DNBS10SACAnnexOtherNBFCs!G26</f>
        <v>0</v>
      </c>
      <c r="B80" t="s">
        <v>864</v>
      </c>
      <c r="D80" t="s">
        <v>511</v>
      </c>
      <c r="F80" t="s">
        <v>512</v>
      </c>
      <c r="G80" t="s">
        <v>513</v>
      </c>
    </row>
    <row r="81" spans="1:7">
      <c r="A81" s="7">
        <f>DNBS10SACAnnexOtherNBFCs!G27</f>
        <v>0</v>
      </c>
      <c r="B81" s="7" t="s">
        <v>864</v>
      </c>
      <c r="C81" s="7"/>
      <c r="D81" s="7" t="s">
        <v>517</v>
      </c>
      <c r="E81" s="7"/>
      <c r="F81" s="7" t="s">
        <v>512</v>
      </c>
      <c r="G81" s="7" t="s">
        <v>518</v>
      </c>
    </row>
    <row r="82" spans="1:7">
      <c r="A82" s="7">
        <f>DNBS10SACAnnexOtherNBFCs!G28</f>
        <v>0</v>
      </c>
      <c r="B82" s="7" t="s">
        <v>864</v>
      </c>
      <c r="C82" s="7"/>
      <c r="D82" s="7" t="s">
        <v>517</v>
      </c>
      <c r="E82" s="7"/>
      <c r="F82" s="7" t="s">
        <v>512</v>
      </c>
      <c r="G82" s="7" t="s">
        <v>518</v>
      </c>
    </row>
    <row r="83" spans="1:7">
      <c r="A83" s="7">
        <f>DNBS10SACAnnexOtherNBFCs!G29</f>
        <v>0</v>
      </c>
      <c r="B83" s="7" t="s">
        <v>864</v>
      </c>
      <c r="C83" s="7"/>
      <c r="D83" s="7" t="s">
        <v>517</v>
      </c>
      <c r="E83" s="7"/>
      <c r="F83" s="7" t="s">
        <v>512</v>
      </c>
      <c r="G83" s="7" t="s">
        <v>518</v>
      </c>
    </row>
    <row r="84" spans="1:7">
      <c r="A84" s="7">
        <f>DNBS10SACAnnexOtherNBFCs!G30</f>
        <v>0</v>
      </c>
      <c r="B84" s="7" t="s">
        <v>864</v>
      </c>
      <c r="C84" s="7"/>
      <c r="D84" s="7" t="s">
        <v>517</v>
      </c>
      <c r="E84" s="7"/>
      <c r="F84" s="7" t="s">
        <v>512</v>
      </c>
      <c r="G84" s="7" t="s">
        <v>518</v>
      </c>
    </row>
    <row r="85" spans="1:7">
      <c r="A85" s="7">
        <f>DNBS10SACAnnexOtherNBFCs!G31</f>
        <v>0</v>
      </c>
      <c r="B85" s="7" t="s">
        <v>864</v>
      </c>
      <c r="C85" s="7"/>
      <c r="D85" s="7" t="s">
        <v>517</v>
      </c>
      <c r="E85" s="7"/>
      <c r="F85" s="7" t="s">
        <v>512</v>
      </c>
      <c r="G85" s="7" t="s">
        <v>518</v>
      </c>
    </row>
    <row r="86" spans="1:7">
      <c r="A86">
        <f>DNBS10SACAnnexOtherNBFCs!G32</f>
        <v>0</v>
      </c>
      <c r="B86" t="s">
        <v>864</v>
      </c>
      <c r="D86" t="s">
        <v>514</v>
      </c>
      <c r="F86" t="s">
        <v>512</v>
      </c>
      <c r="G86" t="s">
        <v>515</v>
      </c>
    </row>
    <row r="87" spans="1:7">
      <c r="A87" s="7">
        <f>DNBS10SACAnnexOtherNBFCs!G33</f>
        <v>0</v>
      </c>
      <c r="B87" s="7" t="s">
        <v>864</v>
      </c>
      <c r="C87" s="7"/>
      <c r="D87" s="7" t="s">
        <v>517</v>
      </c>
      <c r="E87" s="7"/>
      <c r="F87" s="7" t="s">
        <v>512</v>
      </c>
      <c r="G87" s="7" t="s">
        <v>518</v>
      </c>
    </row>
    <row r="88" spans="1:7">
      <c r="A88" s="7">
        <f>DNBS10SACAnnexOtherNBFCs!G34</f>
        <v>0</v>
      </c>
      <c r="B88" s="7" t="s">
        <v>864</v>
      </c>
      <c r="C88" s="7"/>
      <c r="D88" s="7" t="s">
        <v>517</v>
      </c>
      <c r="E88" s="7"/>
      <c r="F88" s="7" t="s">
        <v>512</v>
      </c>
      <c r="G88" s="7" t="s">
        <v>518</v>
      </c>
    </row>
    <row r="89" spans="1:7">
      <c r="A89" s="7">
        <f>DNBS10SACAnnexOtherNBFCs!G36</f>
        <v>0</v>
      </c>
      <c r="B89" s="7" t="s">
        <v>864</v>
      </c>
      <c r="C89" s="7"/>
      <c r="D89" s="7" t="s">
        <v>517</v>
      </c>
      <c r="E89" s="7"/>
      <c r="F89" s="7" t="s">
        <v>512</v>
      </c>
      <c r="G89" s="7" t="s">
        <v>518</v>
      </c>
    </row>
    <row r="90" spans="1:7">
      <c r="A90" s="7">
        <f>DNBS10SACAnnexOtherNBFCs!G37</f>
        <v>0</v>
      </c>
      <c r="B90" s="7" t="s">
        <v>864</v>
      </c>
      <c r="C90" s="7"/>
      <c r="D90" s="7" t="s">
        <v>517</v>
      </c>
      <c r="E90" s="7"/>
      <c r="F90" s="7" t="s">
        <v>512</v>
      </c>
      <c r="G90" s="7" t="s">
        <v>518</v>
      </c>
    </row>
    <row r="91" spans="1:7">
      <c r="A91" s="7">
        <f>DNBS10SACAnnexOtherNBFCs!G38</f>
        <v>0</v>
      </c>
      <c r="B91" s="7" t="s">
        <v>864</v>
      </c>
      <c r="C91" s="7"/>
      <c r="D91" s="7" t="s">
        <v>517</v>
      </c>
      <c r="E91" s="7"/>
      <c r="F91" s="7" t="s">
        <v>512</v>
      </c>
      <c r="G91" s="7" t="s">
        <v>518</v>
      </c>
    </row>
    <row r="92" spans="1:7">
      <c r="A92" s="7">
        <f>DNBS10SACAnnexOtherNBFCs!G40</f>
        <v>0</v>
      </c>
      <c r="B92" s="7" t="s">
        <v>864</v>
      </c>
      <c r="C92" s="7"/>
      <c r="D92" s="7" t="s">
        <v>517</v>
      </c>
      <c r="E92" s="7"/>
      <c r="F92" s="7" t="s">
        <v>512</v>
      </c>
      <c r="G92" s="7" t="s">
        <v>518</v>
      </c>
    </row>
    <row r="93" spans="1:7">
      <c r="A93" s="7">
        <f>DNBS10SACAnnexOtherNBFCs!G41</f>
        <v>0</v>
      </c>
      <c r="B93" s="7" t="s">
        <v>864</v>
      </c>
      <c r="C93" s="7"/>
      <c r="D93" s="7" t="s">
        <v>517</v>
      </c>
      <c r="E93" s="7"/>
      <c r="F93" s="7" t="s">
        <v>512</v>
      </c>
      <c r="G93" s="7" t="s">
        <v>518</v>
      </c>
    </row>
    <row r="94" spans="1:7">
      <c r="A94" s="7">
        <f>DNBS10SACAnnexOtherNBFCs!G42</f>
        <v>0</v>
      </c>
      <c r="B94" s="7" t="s">
        <v>864</v>
      </c>
      <c r="C94" s="7"/>
      <c r="D94" s="7" t="s">
        <v>517</v>
      </c>
      <c r="E94" s="7"/>
      <c r="F94" s="7" t="s">
        <v>512</v>
      </c>
      <c r="G94" s="7" t="s">
        <v>518</v>
      </c>
    </row>
    <row r="95" spans="1:7">
      <c r="A95" s="7">
        <f>DNBS10SACAnnexOtherNBFCs!G43</f>
        <v>0</v>
      </c>
      <c r="B95" s="7" t="s">
        <v>864</v>
      </c>
      <c r="C95" s="7"/>
      <c r="D95" s="7" t="s">
        <v>517</v>
      </c>
      <c r="E95" s="7"/>
      <c r="F95" s="7" t="s">
        <v>512</v>
      </c>
      <c r="G95" s="7" t="s">
        <v>518</v>
      </c>
    </row>
    <row r="96" spans="1:7">
      <c r="A96" s="7">
        <f>DNBS10SACAnnexOtherNBFCs!G44</f>
        <v>0</v>
      </c>
      <c r="B96" s="7" t="s">
        <v>864</v>
      </c>
      <c r="C96" s="7"/>
      <c r="D96" s="7" t="s">
        <v>517</v>
      </c>
      <c r="E96" s="7"/>
      <c r="F96" s="7" t="s">
        <v>512</v>
      </c>
      <c r="G96" s="7" t="s">
        <v>518</v>
      </c>
    </row>
    <row r="97" spans="1:7">
      <c r="A97">
        <f>DNBS10SACAnnexP2Ps!G34</f>
        <v>0</v>
      </c>
      <c r="B97" t="s">
        <v>742</v>
      </c>
      <c r="D97" t="s">
        <v>517</v>
      </c>
      <c r="F97" t="s">
        <v>512</v>
      </c>
      <c r="G97" t="s">
        <v>518</v>
      </c>
    </row>
    <row r="98" spans="1:7">
      <c r="A98">
        <f>DNBS10SACAnnexP2Ps!G36</f>
        <v>0</v>
      </c>
      <c r="B98" t="s">
        <v>742</v>
      </c>
      <c r="D98" t="s">
        <v>517</v>
      </c>
      <c r="F98" t="s">
        <v>512</v>
      </c>
      <c r="G98" t="s">
        <v>518</v>
      </c>
    </row>
    <row r="99" spans="1:7">
      <c r="A99">
        <f>DNBS10SACAnnexP2Ps!G37</f>
        <v>0</v>
      </c>
      <c r="B99" t="s">
        <v>742</v>
      </c>
      <c r="D99" t="s">
        <v>517</v>
      </c>
      <c r="F99" t="s">
        <v>512</v>
      </c>
      <c r="G99" t="s">
        <v>518</v>
      </c>
    </row>
    <row r="100" spans="1:7">
      <c r="A100">
        <f>DNBS10SACAnnexP2Ps!G38</f>
        <v>0</v>
      </c>
      <c r="B100" t="s">
        <v>742</v>
      </c>
      <c r="D100" t="s">
        <v>517</v>
      </c>
      <c r="F100" t="s">
        <v>512</v>
      </c>
      <c r="G100" t="s">
        <v>518</v>
      </c>
    </row>
    <row r="101" spans="1:7">
      <c r="A101">
        <f>DNBS10SACAnnexP2Ps!G40</f>
        <v>0</v>
      </c>
      <c r="B101" t="s">
        <v>742</v>
      </c>
      <c r="D101" t="s">
        <v>517</v>
      </c>
      <c r="F101" t="s">
        <v>512</v>
      </c>
      <c r="G101" t="s">
        <v>518</v>
      </c>
    </row>
    <row r="102" spans="1:7">
      <c r="A102">
        <f>DNBS10SACAnnexP2Ps!G41</f>
        <v>0</v>
      </c>
      <c r="B102" t="s">
        <v>742</v>
      </c>
      <c r="D102" t="s">
        <v>517</v>
      </c>
      <c r="F102" t="s">
        <v>512</v>
      </c>
      <c r="G102" t="s">
        <v>518</v>
      </c>
    </row>
    <row r="103" spans="1:7">
      <c r="A103">
        <f>DNBS10SACAnnexP2Ps!G42</f>
        <v>0</v>
      </c>
      <c r="B103" t="s">
        <v>742</v>
      </c>
      <c r="D103" t="s">
        <v>517</v>
      </c>
      <c r="F103" t="s">
        <v>512</v>
      </c>
      <c r="G103" t="s">
        <v>518</v>
      </c>
    </row>
    <row r="104" spans="1:7">
      <c r="A104">
        <f>DNBS10SACAnnexP2Ps!G43</f>
        <v>0</v>
      </c>
      <c r="B104" t="s">
        <v>742</v>
      </c>
      <c r="D104" t="s">
        <v>517</v>
      </c>
      <c r="F104" t="s">
        <v>512</v>
      </c>
      <c r="G104" t="s">
        <v>518</v>
      </c>
    </row>
    <row r="105" spans="1:7">
      <c r="A105">
        <f>DNBS10SACAnnexOtherNBFCs!G85</f>
        <v>0</v>
      </c>
      <c r="B105" t="s">
        <v>864</v>
      </c>
      <c r="D105" t="s">
        <v>1084</v>
      </c>
      <c r="E105" t="s">
        <v>795</v>
      </c>
      <c r="F105" t="s">
        <v>512</v>
      </c>
      <c r="G105" t="s">
        <v>1085</v>
      </c>
    </row>
    <row r="106" spans="1:7">
      <c r="A106">
        <f>DNBS10SACAnnexOtherNBFCs!G75</f>
        <v>0</v>
      </c>
      <c r="B106" t="s">
        <v>864</v>
      </c>
      <c r="D106" t="s">
        <v>517</v>
      </c>
      <c r="F106" t="s">
        <v>512</v>
      </c>
      <c r="G106" t="s">
        <v>518</v>
      </c>
    </row>
    <row r="107" spans="1:7">
      <c r="A107">
        <f>DNBS10SACAnnexOtherNBFCs!G76</f>
        <v>0</v>
      </c>
      <c r="B107" t="s">
        <v>864</v>
      </c>
      <c r="D107" t="s">
        <v>517</v>
      </c>
      <c r="F107" t="s">
        <v>512</v>
      </c>
      <c r="G107" t="s">
        <v>518</v>
      </c>
    </row>
    <row r="108" spans="1:7">
      <c r="A108">
        <f>DNBS10SACAnnexOtherNBFCs!G77</f>
        <v>0</v>
      </c>
      <c r="B108" t="s">
        <v>864</v>
      </c>
      <c r="D108" t="s">
        <v>517</v>
      </c>
      <c r="F108" t="s">
        <v>512</v>
      </c>
      <c r="G108" t="s">
        <v>518</v>
      </c>
    </row>
    <row r="109" spans="1:7">
      <c r="A109">
        <f>DNBS10SACAnnexOtherNBFCs!G78</f>
        <v>0</v>
      </c>
      <c r="B109" t="s">
        <v>864</v>
      </c>
      <c r="D109" t="s">
        <v>517</v>
      </c>
      <c r="F109" t="s">
        <v>512</v>
      </c>
      <c r="G109" t="s">
        <v>518</v>
      </c>
    </row>
    <row r="110" spans="1:7">
      <c r="A110">
        <f>DNBS10SACAnnexOtherNBFCs!G79</f>
        <v>0</v>
      </c>
      <c r="B110" t="s">
        <v>864</v>
      </c>
      <c r="D110" t="s">
        <v>517</v>
      </c>
      <c r="F110" t="s">
        <v>512</v>
      </c>
      <c r="G110" t="s">
        <v>518</v>
      </c>
    </row>
    <row r="111" spans="1:7">
      <c r="A111">
        <f>DNBS10SACAnnexOtherNBFCs!G80</f>
        <v>0</v>
      </c>
      <c r="B111" t="s">
        <v>864</v>
      </c>
      <c r="D111" t="s">
        <v>517</v>
      </c>
      <c r="F111" t="s">
        <v>512</v>
      </c>
      <c r="G111" t="s">
        <v>518</v>
      </c>
    </row>
    <row r="112" spans="1:7">
      <c r="A112">
        <f>DNBS10SACAnnexOtherNBFCs!G81</f>
        <v>0</v>
      </c>
      <c r="B112" t="s">
        <v>864</v>
      </c>
      <c r="D112" t="s">
        <v>517</v>
      </c>
      <c r="F112" t="s">
        <v>512</v>
      </c>
      <c r="G112" t="s">
        <v>518</v>
      </c>
    </row>
    <row r="113" spans="1:7">
      <c r="A113">
        <f>DNBS10SACAnnexOtherNBFCs!G82</f>
        <v>0</v>
      </c>
      <c r="B113" t="s">
        <v>864</v>
      </c>
      <c r="D113" t="s">
        <v>517</v>
      </c>
      <c r="F113" t="s">
        <v>512</v>
      </c>
      <c r="G113" t="s">
        <v>518</v>
      </c>
    </row>
    <row r="114" spans="1:7">
      <c r="A114">
        <f>DNBS10SACAnnexOtherNBFCs!G83</f>
        <v>0</v>
      </c>
      <c r="B114" t="s">
        <v>864</v>
      </c>
      <c r="D114" t="s">
        <v>517</v>
      </c>
      <c r="F114" t="s">
        <v>512</v>
      </c>
      <c r="G114" t="s">
        <v>518</v>
      </c>
    </row>
    <row r="115" spans="1:7">
      <c r="A115">
        <f>DNBS10SACAnnexOtherNBFCs!G84</f>
        <v>0</v>
      </c>
      <c r="B115" t="s">
        <v>864</v>
      </c>
      <c r="D115" t="s">
        <v>517</v>
      </c>
      <c r="F115" t="s">
        <v>512</v>
      </c>
      <c r="G115" t="s">
        <v>518</v>
      </c>
    </row>
    <row r="116" spans="1:7">
      <c r="A116">
        <f>DNBS10SACAnnexOtherNBFCs!G86</f>
        <v>0</v>
      </c>
      <c r="B116" t="s">
        <v>864</v>
      </c>
      <c r="D116" t="s">
        <v>517</v>
      </c>
      <c r="F116" t="s">
        <v>512</v>
      </c>
      <c r="G116" t="s">
        <v>518</v>
      </c>
    </row>
    <row r="117" spans="1:7">
      <c r="A117">
        <f>DNBS10SACAnnexOtherNBFCs!G87</f>
        <v>0</v>
      </c>
      <c r="B117" t="s">
        <v>864</v>
      </c>
      <c r="D117" t="s">
        <v>517</v>
      </c>
      <c r="F117" t="s">
        <v>512</v>
      </c>
      <c r="G117" t="s">
        <v>518</v>
      </c>
    </row>
    <row r="118" spans="1:7">
      <c r="A118">
        <f>DNBS10SACAnnexOtherNBFCs!G88</f>
        <v>0</v>
      </c>
      <c r="B118" t="s">
        <v>864</v>
      </c>
      <c r="D118" t="s">
        <v>517</v>
      </c>
      <c r="F118" t="s">
        <v>512</v>
      </c>
      <c r="G118" t="s">
        <v>518</v>
      </c>
    </row>
    <row r="119" spans="1:7">
      <c r="A119">
        <f>DNBS10SACAnnexOtherNBFCs!G89</f>
        <v>0</v>
      </c>
      <c r="B119" t="s">
        <v>864</v>
      </c>
      <c r="D119" t="s">
        <v>517</v>
      </c>
      <c r="F119" t="s">
        <v>512</v>
      </c>
      <c r="G119" t="s">
        <v>518</v>
      </c>
    </row>
    <row r="120" spans="1:7">
      <c r="A120">
        <f>DNBS10SACAnnexOtherNBFCs!G90</f>
        <v>0</v>
      </c>
      <c r="B120" t="s">
        <v>864</v>
      </c>
      <c r="D120" t="s">
        <v>517</v>
      </c>
      <c r="F120" t="s">
        <v>512</v>
      </c>
      <c r="G120" t="s">
        <v>518</v>
      </c>
    </row>
    <row r="121" spans="1:7">
      <c r="A121">
        <f>DNBS10SACAnnexOtherNBFCs!G91</f>
        <v>0</v>
      </c>
      <c r="B121" t="s">
        <v>864</v>
      </c>
      <c r="D121" t="s">
        <v>517</v>
      </c>
      <c r="F121" t="s">
        <v>512</v>
      </c>
      <c r="G121" t="s">
        <v>518</v>
      </c>
    </row>
    <row r="122" spans="1:7">
      <c r="A122">
        <f>DNBS10SACAnnexOtherNBFCs!G92</f>
        <v>0</v>
      </c>
      <c r="B122" t="s">
        <v>864</v>
      </c>
      <c r="D122" t="s">
        <v>517</v>
      </c>
      <c r="F122" t="s">
        <v>512</v>
      </c>
      <c r="G122" t="s">
        <v>518</v>
      </c>
    </row>
    <row r="123" spans="1:7">
      <c r="A123">
        <f>DNBS10SACAnnexP2Ps!G26</f>
        <v>0</v>
      </c>
      <c r="B123" t="s">
        <v>742</v>
      </c>
      <c r="D123" t="s">
        <v>511</v>
      </c>
      <c r="F123" t="s">
        <v>512</v>
      </c>
      <c r="G123" t="s">
        <v>513</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L13" sqref="L13"/>
    </sheetView>
  </sheetViews>
  <sheetFormatPr defaultRowHeight="15"/>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49"/>
  <sheetViews>
    <sheetView workbookViewId="0">
      <selection activeCell="B22" sqref="B22"/>
    </sheetView>
  </sheetViews>
  <sheetFormatPr defaultRowHeight="15"/>
  <sheetData>
    <row r="1" spans="1:5">
      <c r="A1" t="s">
        <v>604</v>
      </c>
      <c r="B1" t="str">
        <f>DNBS10SACAnnexCICs!D19</f>
        <v>(a) Statutory / Special Reserves Under Sec. 45IC of RBI Act, 1934.</v>
      </c>
      <c r="C1" t="str">
        <f>DNBS10SACAnnexCICs!D18</f>
        <v>(iv) Free reserves</v>
      </c>
      <c r="D1">
        <v>0</v>
      </c>
      <c r="E1">
        <v>0</v>
      </c>
    </row>
    <row r="2" spans="1:5">
      <c r="A2" t="s">
        <v>604</v>
      </c>
      <c r="B2" t="str">
        <f>DNBS10SACAnnexCICs!D20</f>
        <v>(b) General Reserves</v>
      </c>
      <c r="C2" t="str">
        <f>DNBS10SACAnnexCICs!D18</f>
        <v>(iv) Free reserves</v>
      </c>
      <c r="D2">
        <v>0</v>
      </c>
      <c r="E2">
        <v>0</v>
      </c>
    </row>
    <row r="3" spans="1:5">
      <c r="A3" t="s">
        <v>604</v>
      </c>
      <c r="B3" t="str">
        <f>DNBS10SACAnnexCICs!D21</f>
        <v>(c) Share Premium</v>
      </c>
      <c r="C3" t="str">
        <f>DNBS10SACAnnexCICs!D18</f>
        <v>(iv) Free reserves</v>
      </c>
      <c r="D3">
        <v>0</v>
      </c>
      <c r="E3">
        <v>0</v>
      </c>
    </row>
    <row r="4" spans="1:5">
      <c r="A4" t="s">
        <v>604</v>
      </c>
      <c r="B4" t="str">
        <f>DNBS10SACAnnexCICs!D22</f>
        <v>(d) Capital Reserves (representing surplus on sale of assets held in separate account)</v>
      </c>
      <c r="C4" t="str">
        <f>DNBS10SACAnnexCICs!D18</f>
        <v>(iv) Free reserves</v>
      </c>
      <c r="D4">
        <v>0</v>
      </c>
      <c r="E4">
        <v>0</v>
      </c>
    </row>
    <row r="5" spans="1:5">
      <c r="A5" t="s">
        <v>604</v>
      </c>
      <c r="B5" t="str">
        <f>DNBS10SACAnnexCICs!D23</f>
        <v>(e) Debenture Redemption Reserve</v>
      </c>
      <c r="C5" t="str">
        <f>DNBS10SACAnnexCICs!D18</f>
        <v>(iv) Free reserves</v>
      </c>
      <c r="D5">
        <v>0</v>
      </c>
      <c r="E5">
        <v>0</v>
      </c>
    </row>
    <row r="6" spans="1:5">
      <c r="A6" t="s">
        <v>604</v>
      </c>
      <c r="B6" t="str">
        <f>DNBS10SACAnnexCICs!D24</f>
        <v>(f) Capital Redemption Reserve</v>
      </c>
      <c r="C6" t="str">
        <f>DNBS10SACAnnexCICs!D18</f>
        <v>(iv) Free reserves</v>
      </c>
      <c r="D6">
        <v>0</v>
      </c>
      <c r="E6">
        <v>0</v>
      </c>
    </row>
    <row r="7" spans="1:5">
      <c r="A7" t="s">
        <v>604</v>
      </c>
      <c r="B7" t="str">
        <f>DNBS10SACAnnexCICs!D25</f>
        <v>(g) Credit Balance in Profit and Loss Account</v>
      </c>
      <c r="C7" t="str">
        <f>DNBS10SACAnnexCICs!D18</f>
        <v>(iv) Free reserves</v>
      </c>
      <c r="D7">
        <v>0</v>
      </c>
      <c r="E7">
        <v>0</v>
      </c>
    </row>
    <row r="8" spans="1:5">
      <c r="A8" t="s">
        <v>604</v>
      </c>
      <c r="B8" t="str">
        <f>DNBS10SACAnnexCICs!D26</f>
        <v>(h) Other free reserves (to be specified)</v>
      </c>
      <c r="C8" t="str">
        <f>DNBS10SACAnnexCICs!D18</f>
        <v>(iv) Free reserves</v>
      </c>
      <c r="D8">
        <v>0</v>
      </c>
      <c r="E8">
        <v>0</v>
      </c>
    </row>
    <row r="9" spans="1:5">
      <c r="A9" t="s">
        <v>604</v>
      </c>
      <c r="B9" t="str">
        <f>DNBS10SACAnnexCICs!D27</f>
        <v>Total</v>
      </c>
      <c r="C9" t="str">
        <f>DNBS10SACAnnexCICs!D18</f>
        <v>(iv) Free reserves</v>
      </c>
      <c r="D9">
        <v>0</v>
      </c>
      <c r="E9">
        <v>0</v>
      </c>
    </row>
    <row r="10" spans="1:5">
      <c r="A10" t="s">
        <v>697</v>
      </c>
      <c r="B10" t="str">
        <f>DNBS10SACAnnexARCs!D18</f>
        <v xml:space="preserve">     (i) Capital Reserve</v>
      </c>
      <c r="C10" t="str">
        <f>DNBS10SACAnnexARCs!D17</f>
        <v>Free Reserve</v>
      </c>
      <c r="D10">
        <v>0</v>
      </c>
      <c r="E10">
        <v>0</v>
      </c>
    </row>
    <row r="11" spans="1:5">
      <c r="A11" t="s">
        <v>697</v>
      </c>
      <c r="B11" t="str">
        <f>DNBS10SACAnnexARCs!D19</f>
        <v xml:space="preserve">     (ii) Debenture Redemption Reserve</v>
      </c>
      <c r="C11" t="str">
        <f>DNBS10SACAnnexARCs!D17</f>
        <v>Free Reserve</v>
      </c>
      <c r="D11">
        <v>0</v>
      </c>
      <c r="E11">
        <v>0</v>
      </c>
    </row>
    <row r="12" spans="1:5">
      <c r="A12" t="s">
        <v>697</v>
      </c>
      <c r="B12" t="str">
        <f>DNBS10SACAnnexARCs!D20</f>
        <v xml:space="preserve">     (iii) Share Premium</v>
      </c>
      <c r="C12" t="str">
        <f>DNBS10SACAnnexARCs!D17</f>
        <v>Free Reserve</v>
      </c>
      <c r="D12">
        <v>0</v>
      </c>
      <c r="E12">
        <v>0</v>
      </c>
    </row>
    <row r="13" spans="1:5">
      <c r="A13" t="s">
        <v>697</v>
      </c>
      <c r="B13" t="str">
        <f>DNBS10SACAnnexARCs!D21</f>
        <v xml:space="preserve">     (iv) General Reserves</v>
      </c>
      <c r="C13" t="str">
        <f>DNBS10SACAnnexARCs!D17</f>
        <v>Free Reserve</v>
      </c>
      <c r="D13">
        <v>0</v>
      </c>
      <c r="E13">
        <v>0</v>
      </c>
    </row>
    <row r="14" spans="1:5">
      <c r="A14" t="s">
        <v>697</v>
      </c>
      <c r="B14" t="str">
        <f>DNBS10SACAnnexARCs!D22</f>
        <v xml:space="preserve">     (v) Share Application Money Pending Allotment</v>
      </c>
      <c r="C14" t="str">
        <f>DNBS10SACAnnexARCs!D17</f>
        <v>Free Reserve</v>
      </c>
      <c r="D14">
        <v>0</v>
      </c>
      <c r="E14">
        <v>0</v>
      </c>
    </row>
    <row r="15" spans="1:5">
      <c r="A15" t="s">
        <v>697</v>
      </c>
      <c r="B15" t="str">
        <f>DNBS10SACAnnexARCs!D23</f>
        <v xml:space="preserve">     (vi) Revaluation Reserves</v>
      </c>
      <c r="C15" t="str">
        <f>DNBS10SACAnnexARCs!D17</f>
        <v>Free Reserve</v>
      </c>
      <c r="D15">
        <v>0</v>
      </c>
      <c r="E15">
        <v>0</v>
      </c>
    </row>
    <row r="16" spans="1:5">
      <c r="A16" t="s">
        <v>697</v>
      </c>
      <c r="B16" t="str">
        <f>DNBS10SACAnnexARCs!D24</f>
        <v xml:space="preserve">     (vii) Other reserves </v>
      </c>
      <c r="C16" t="str">
        <f>DNBS10SACAnnexARCs!D17</f>
        <v>Free Reserve</v>
      </c>
      <c r="D16">
        <v>0</v>
      </c>
      <c r="E16">
        <v>0</v>
      </c>
    </row>
    <row r="17" spans="1:5">
      <c r="A17" t="s">
        <v>697</v>
      </c>
      <c r="B17" t="str">
        <f>DNBS10SACAnnexARCs!D25</f>
        <v xml:space="preserve">     (viii) Balance of profit and loss account</v>
      </c>
      <c r="C17" t="str">
        <f>DNBS10SACAnnexARCs!D17</f>
        <v>Free Reserve</v>
      </c>
      <c r="D17">
        <v>0</v>
      </c>
      <c r="E17">
        <v>0</v>
      </c>
    </row>
    <row r="18" spans="1:5">
      <c r="A18" t="s">
        <v>697</v>
      </c>
      <c r="B18" t="str">
        <f>DNBS10SACAnnexARCs!D35</f>
        <v>(a) Subsidiaries</v>
      </c>
      <c r="C18" t="str">
        <f>DNBS10SACAnnexARCs!D34</f>
        <v>(vii) Investment in shares of :</v>
      </c>
      <c r="D18">
        <v>0</v>
      </c>
      <c r="E18">
        <v>0</v>
      </c>
    </row>
    <row r="19" spans="1:5">
      <c r="A19" t="s">
        <v>697</v>
      </c>
      <c r="B19" t="str">
        <f>DNBS10SACAnnexARCs!D36</f>
        <v>(b) Companies in the same Group</v>
      </c>
      <c r="C19" t="str">
        <f>DNBS10SACAnnexARCs!D34</f>
        <v>(vii) Investment in shares of :</v>
      </c>
      <c r="D19">
        <v>0</v>
      </c>
      <c r="E19">
        <v>0</v>
      </c>
    </row>
    <row r="20" spans="1:5">
      <c r="A20" t="s">
        <v>697</v>
      </c>
      <c r="B20" t="str">
        <f>DNBS10SACAnnexARCs!D37</f>
        <v>(c) Other ARCs</v>
      </c>
      <c r="C20" t="str">
        <f>DNBS10SACAnnexARCs!D34</f>
        <v>(vii) Investment in shares of :</v>
      </c>
      <c r="D20">
        <v>0</v>
      </c>
      <c r="E20">
        <v>0</v>
      </c>
    </row>
    <row r="21" spans="1:5">
      <c r="A21" t="s">
        <v>697</v>
      </c>
      <c r="B21" t="str">
        <f>DNBS10SACAnnexARCs!D39</f>
        <v>(a) Subsidiaries</v>
      </c>
      <c r="C21" t="str">
        <f>DNBS10SACAnnexARCs!D38</f>
        <v>(viii) The book value of debentures, bonds, outstanding loans and advances, bills purchased and discounted (including hire-purchase and lease finance) made to, and deposits with</v>
      </c>
      <c r="D21">
        <v>0</v>
      </c>
      <c r="E21">
        <v>0</v>
      </c>
    </row>
    <row r="22" spans="1:5">
      <c r="A22" t="s">
        <v>697</v>
      </c>
      <c r="B22" t="str">
        <f>DNBS10SACAnnexARCs!D40</f>
        <v>(b) Companies in the same Group</v>
      </c>
      <c r="C22" t="str">
        <f>DNBS10SACAnnexARCs!D38</f>
        <v>(viii) The book value of debentures, bonds, outstanding loans and advances, bills purchased and discounted (including hire-purchase and lease finance) made to, and deposits with</v>
      </c>
      <c r="D22">
        <v>0</v>
      </c>
      <c r="E22">
        <v>0</v>
      </c>
    </row>
    <row r="23" spans="1:5">
      <c r="A23" t="s">
        <v>742</v>
      </c>
      <c r="B23" t="str">
        <f>DNBS10SACAnnexP2Ps!D19</f>
        <v>(a) Statutory / Special Reserves Under Sec. 45IC of RBI Act, 1934.</v>
      </c>
      <c r="C23" t="str">
        <f>DNBS10SACAnnexP2Ps!D18</f>
        <v>(iv) Free reserves</v>
      </c>
      <c r="D23">
        <v>0</v>
      </c>
      <c r="E23">
        <v>0</v>
      </c>
    </row>
    <row r="24" spans="1:5">
      <c r="A24" t="s">
        <v>742</v>
      </c>
      <c r="B24" t="str">
        <f>DNBS10SACAnnexP2Ps!D20</f>
        <v>(b) General Reserves</v>
      </c>
      <c r="C24" t="str">
        <f>DNBS10SACAnnexP2Ps!D18</f>
        <v>(iv) Free reserves</v>
      </c>
      <c r="D24">
        <v>0</v>
      </c>
      <c r="E24">
        <v>0</v>
      </c>
    </row>
    <row r="25" spans="1:5">
      <c r="A25" t="s">
        <v>742</v>
      </c>
      <c r="B25" t="str">
        <f>DNBS10SACAnnexP2Ps!D21</f>
        <v>(c) Share Premium</v>
      </c>
      <c r="C25" t="str">
        <f>DNBS10SACAnnexP2Ps!D18</f>
        <v>(iv) Free reserves</v>
      </c>
      <c r="D25">
        <v>0</v>
      </c>
      <c r="E25">
        <v>0</v>
      </c>
    </row>
    <row r="26" spans="1:5">
      <c r="A26" t="s">
        <v>742</v>
      </c>
      <c r="B26" t="str">
        <f>DNBS10SACAnnexP2Ps!D22</f>
        <v>(d) Capital Reserves (representing surplus on sale of assets held in separate account)</v>
      </c>
      <c r="C26" t="str">
        <f>DNBS10SACAnnexP2Ps!D18</f>
        <v>(iv) Free reserves</v>
      </c>
      <c r="D26">
        <v>0</v>
      </c>
      <c r="E26">
        <v>0</v>
      </c>
    </row>
    <row r="27" spans="1:5">
      <c r="A27" t="s">
        <v>742</v>
      </c>
      <c r="B27" t="str">
        <f>DNBS10SACAnnexP2Ps!D23</f>
        <v>(e) Debenture Redemption Reserve</v>
      </c>
      <c r="C27" t="str">
        <f>DNBS10SACAnnexP2Ps!D18</f>
        <v>(iv) Free reserves</v>
      </c>
      <c r="D27">
        <v>0</v>
      </c>
      <c r="E27">
        <v>0</v>
      </c>
    </row>
    <row r="28" spans="1:5">
      <c r="A28" t="s">
        <v>742</v>
      </c>
      <c r="B28" t="str">
        <f>DNBS10SACAnnexP2Ps!D24</f>
        <v>(f) Capital Redemption Reserve</v>
      </c>
      <c r="C28" t="str">
        <f>DNBS10SACAnnexP2Ps!D18</f>
        <v>(iv) Free reserves</v>
      </c>
      <c r="D28">
        <v>0</v>
      </c>
      <c r="E28">
        <v>0</v>
      </c>
    </row>
    <row r="29" spans="1:5">
      <c r="A29" t="s">
        <v>742</v>
      </c>
      <c r="B29" t="str">
        <f>DNBS10SACAnnexP2Ps!D25</f>
        <v>(g) Credit Balance in Profit and Loss Account</v>
      </c>
      <c r="C29" t="str">
        <f>DNBS10SACAnnexP2Ps!D18</f>
        <v>(iv) Free reserves</v>
      </c>
      <c r="D29">
        <v>0</v>
      </c>
      <c r="E29">
        <v>0</v>
      </c>
    </row>
    <row r="30" spans="1:5">
      <c r="A30" t="s">
        <v>742</v>
      </c>
      <c r="B30" t="str">
        <f>DNBS10SACAnnexP2Ps!D26</f>
        <v>(h) Other free reserves (to be specified)</v>
      </c>
      <c r="C30" t="str">
        <f>DNBS10SACAnnexP2Ps!D18</f>
        <v>(iv) Free reserves</v>
      </c>
      <c r="D30">
        <v>0</v>
      </c>
      <c r="E30">
        <v>0</v>
      </c>
    </row>
    <row r="31" spans="1:5">
      <c r="A31" t="s">
        <v>742</v>
      </c>
      <c r="B31" t="str">
        <f>DNBS10SACAnnexP2Ps!D27</f>
        <v>Total</v>
      </c>
      <c r="C31" t="str">
        <f>DNBS10SACAnnexP2Ps!D18</f>
        <v>(iv) Free reserves</v>
      </c>
      <c r="D31">
        <v>0</v>
      </c>
      <c r="E31">
        <v>0</v>
      </c>
    </row>
    <row r="32" spans="1:5">
      <c r="A32" t="s">
        <v>742</v>
      </c>
      <c r="B32">
        <f>DNBS10SACAnnexP2Ps!D101</f>
        <v>0</v>
      </c>
      <c r="C32">
        <f>DNBS10SACAnnexP2Ps!D100</f>
        <v>0</v>
      </c>
      <c r="D32">
        <v>0</v>
      </c>
      <c r="E32">
        <v>0</v>
      </c>
    </row>
    <row r="33" spans="1:5">
      <c r="A33" t="s">
        <v>742</v>
      </c>
      <c r="B33">
        <f>DNBS10SACAnnexP2Ps!D116</f>
        <v>0</v>
      </c>
      <c r="C33">
        <f>DNBS10SACAnnexP2Ps!D100</f>
        <v>0</v>
      </c>
      <c r="D33">
        <v>0</v>
      </c>
      <c r="E33">
        <v>0</v>
      </c>
    </row>
    <row r="34" spans="1:5">
      <c r="A34" t="s">
        <v>742</v>
      </c>
      <c r="B34">
        <f>DNBS10SACAnnexP2Ps!D118</f>
        <v>0</v>
      </c>
      <c r="C34">
        <f>DNBS10SACAnnexP2Ps!D100</f>
        <v>0</v>
      </c>
      <c r="D34">
        <v>0</v>
      </c>
      <c r="E34">
        <v>0</v>
      </c>
    </row>
    <row r="35" spans="1:5">
      <c r="A35" t="s">
        <v>742</v>
      </c>
      <c r="B35">
        <f>DNBS10SACAnnexP2Ps!D102</f>
        <v>0</v>
      </c>
      <c r="C35">
        <f>DNBS10SACAnnexP2Ps!D101</f>
        <v>0</v>
      </c>
      <c r="D35">
        <v>0</v>
      </c>
      <c r="E35">
        <v>0</v>
      </c>
    </row>
    <row r="36" spans="1:5">
      <c r="A36" t="s">
        <v>742</v>
      </c>
      <c r="B36">
        <f>DNBS10SACAnnexP2Ps!D105</f>
        <v>0</v>
      </c>
      <c r="C36">
        <f>DNBS10SACAnnexP2Ps!D101</f>
        <v>0</v>
      </c>
      <c r="D36">
        <v>0</v>
      </c>
      <c r="E36">
        <v>0</v>
      </c>
    </row>
    <row r="37" spans="1:5">
      <c r="A37" t="s">
        <v>742</v>
      </c>
      <c r="B37">
        <f>DNBS10SACAnnexP2Ps!D106</f>
        <v>0</v>
      </c>
      <c r="C37">
        <f>DNBS10SACAnnexP2Ps!D101</f>
        <v>0</v>
      </c>
      <c r="D37">
        <v>0</v>
      </c>
      <c r="E37">
        <v>0</v>
      </c>
    </row>
    <row r="38" spans="1:5">
      <c r="A38" t="s">
        <v>742</v>
      </c>
      <c r="B38">
        <f>DNBS10SACAnnexP2Ps!D107</f>
        <v>0</v>
      </c>
      <c r="C38">
        <f>DNBS10SACAnnexP2Ps!D101</f>
        <v>0</v>
      </c>
      <c r="D38">
        <v>0</v>
      </c>
      <c r="E38">
        <v>0</v>
      </c>
    </row>
    <row r="39" spans="1:5">
      <c r="A39" t="s">
        <v>742</v>
      </c>
      <c r="B39">
        <f>DNBS10SACAnnexP2Ps!D110</f>
        <v>0</v>
      </c>
      <c r="C39">
        <f>DNBS10SACAnnexP2Ps!D101</f>
        <v>0</v>
      </c>
      <c r="D39">
        <v>0</v>
      </c>
      <c r="E39">
        <v>0</v>
      </c>
    </row>
    <row r="40" spans="1:5">
      <c r="A40" t="s">
        <v>742</v>
      </c>
      <c r="B40">
        <f>DNBS10SACAnnexP2Ps!D113</f>
        <v>0</v>
      </c>
      <c r="C40">
        <f>DNBS10SACAnnexP2Ps!D101</f>
        <v>0</v>
      </c>
      <c r="D40">
        <v>0</v>
      </c>
      <c r="E40">
        <v>0</v>
      </c>
    </row>
    <row r="41" spans="1:5">
      <c r="A41" t="s">
        <v>742</v>
      </c>
      <c r="B41">
        <f>DNBS10SACAnnexP2Ps!D114</f>
        <v>0</v>
      </c>
      <c r="C41">
        <f>DNBS10SACAnnexP2Ps!D101</f>
        <v>0</v>
      </c>
      <c r="D41">
        <v>0</v>
      </c>
      <c r="E41">
        <v>0</v>
      </c>
    </row>
    <row r="42" spans="1:5">
      <c r="A42" t="s">
        <v>742</v>
      </c>
      <c r="B42">
        <f>DNBS10SACAnnexP2Ps!D115</f>
        <v>0</v>
      </c>
      <c r="C42">
        <f>DNBS10SACAnnexP2Ps!D101</f>
        <v>0</v>
      </c>
      <c r="D42">
        <v>0</v>
      </c>
      <c r="E42">
        <v>0</v>
      </c>
    </row>
    <row r="43" spans="1:5">
      <c r="A43" t="s">
        <v>742</v>
      </c>
      <c r="B43">
        <f>DNBS10SACAnnexP2Ps!D103</f>
        <v>0</v>
      </c>
      <c r="C43">
        <f>DNBS10SACAnnexP2Ps!D102</f>
        <v>0</v>
      </c>
      <c r="D43">
        <v>0</v>
      </c>
      <c r="E43">
        <v>0</v>
      </c>
    </row>
    <row r="44" spans="1:5">
      <c r="A44" t="s">
        <v>742</v>
      </c>
      <c r="B44">
        <f>DNBS10SACAnnexP2Ps!D104</f>
        <v>0</v>
      </c>
      <c r="C44">
        <f>DNBS10SACAnnexP2Ps!D102</f>
        <v>0</v>
      </c>
      <c r="D44">
        <v>0</v>
      </c>
      <c r="E44">
        <v>0</v>
      </c>
    </row>
    <row r="45" spans="1:5">
      <c r="A45" t="s">
        <v>742</v>
      </c>
      <c r="B45">
        <f>DNBS10SACAnnexP2Ps!D108</f>
        <v>0</v>
      </c>
      <c r="C45">
        <f>DNBS10SACAnnexP2Ps!D107</f>
        <v>0</v>
      </c>
      <c r="D45">
        <v>0</v>
      </c>
      <c r="E45">
        <v>0</v>
      </c>
    </row>
    <row r="46" spans="1:5">
      <c r="A46" t="s">
        <v>742</v>
      </c>
      <c r="B46">
        <f>DNBS10SACAnnexP2Ps!D109</f>
        <v>0</v>
      </c>
      <c r="C46">
        <f>DNBS10SACAnnexP2Ps!D107</f>
        <v>0</v>
      </c>
      <c r="D46">
        <v>0</v>
      </c>
      <c r="E46">
        <v>0</v>
      </c>
    </row>
    <row r="47" spans="1:5">
      <c r="A47" t="s">
        <v>742</v>
      </c>
      <c r="B47">
        <f>DNBS10SACAnnexP2Ps!D111</f>
        <v>0</v>
      </c>
      <c r="C47">
        <f>DNBS10SACAnnexP2Ps!D110</f>
        <v>0</v>
      </c>
      <c r="D47">
        <v>0</v>
      </c>
      <c r="E47">
        <v>0</v>
      </c>
    </row>
    <row r="48" spans="1:5">
      <c r="A48" t="s">
        <v>742</v>
      </c>
      <c r="B48">
        <f>DNBS10SACAnnexP2Ps!D112</f>
        <v>0</v>
      </c>
      <c r="C48">
        <f>DNBS10SACAnnexP2Ps!D110</f>
        <v>0</v>
      </c>
      <c r="D48">
        <v>0</v>
      </c>
      <c r="E48">
        <v>0</v>
      </c>
    </row>
    <row r="49" spans="1:5">
      <c r="A49" t="s">
        <v>742</v>
      </c>
      <c r="B49">
        <f>DNBS10SACAnnexP2Ps!D117</f>
        <v>0</v>
      </c>
      <c r="C49">
        <f>DNBS10SACAnnexP2Ps!D116</f>
        <v>0</v>
      </c>
      <c r="D49">
        <v>0</v>
      </c>
      <c r="E49">
        <v>0</v>
      </c>
    </row>
    <row r="50" spans="1:5">
      <c r="A50" t="s">
        <v>853</v>
      </c>
      <c r="B50" t="str">
        <f>DNBS10MainSACOtherNBFCs!D53</f>
        <v>a) % of Financial Assets to Total Assets. Please fill details in table 3 of Annex Sheet</v>
      </c>
      <c r="C50" t="e">
        <f>DNBS10MainSACOtherNBFCs!#REF!</f>
        <v>#REF!</v>
      </c>
      <c r="D50">
        <v>0</v>
      </c>
      <c r="E50">
        <v>0</v>
      </c>
    </row>
    <row r="51" spans="1:5">
      <c r="A51" t="s">
        <v>853</v>
      </c>
      <c r="B51" t="str">
        <f>DNBS10MainSACOtherNBFCs!D54</f>
        <v>b) % of Financial Income to Gross Income. Please fill details in table 4 of Annex Sheet (NBFC-Factor / NBFC-MFI / AFC / IFC may also report separately below)</v>
      </c>
      <c r="C51" t="e">
        <f>DNBS10MainSACOtherNBFCs!#REF!</f>
        <v>#REF!</v>
      </c>
      <c r="D51">
        <v>0</v>
      </c>
      <c r="E51">
        <v>0</v>
      </c>
    </row>
    <row r="52" spans="1:5">
      <c r="A52" t="s">
        <v>853</v>
      </c>
      <c r="B52" t="str">
        <f>DNBS10MainSACOtherNBFCs!D56</f>
        <v>a) % of Factoring Assets to Total Assets</v>
      </c>
      <c r="C52" t="str">
        <f>DNBS10MainSACOtherNBFCs!D55</f>
        <v>12. If the company is classified as an NBFC-Factor;</v>
      </c>
      <c r="D52">
        <v>0</v>
      </c>
      <c r="E52">
        <v>0</v>
      </c>
    </row>
    <row r="53" spans="1:5">
      <c r="A53" t="s">
        <v>853</v>
      </c>
      <c r="B53" t="str">
        <f>DNBS10MainSACOtherNBFCs!D57</f>
        <v>b) % of Factoring Income to Gross Income</v>
      </c>
      <c r="C53" t="str">
        <f>DNBS10MainSACOtherNBFCs!D55</f>
        <v>12. If the company is classified as an NBFC-Factor;</v>
      </c>
      <c r="D53">
        <v>0</v>
      </c>
      <c r="E53">
        <v>0</v>
      </c>
    </row>
    <row r="54" spans="1:5">
      <c r="A54" t="s">
        <v>853</v>
      </c>
      <c r="B54" t="str">
        <f>DNBS10MainSACOtherNBFCs!D59</f>
        <v>% of Qualifying Assets to Net Assets</v>
      </c>
      <c r="C54" t="str">
        <f>DNBS10MainSACOtherNBFCs!D58</f>
        <v>13. If the company is classified as an NBFC-MFI;_x000D_
(refer to Notification DNBS.PD.No.234 CGM (US) 2011 dated December 02, 2011)</v>
      </c>
      <c r="D54">
        <v>0</v>
      </c>
      <c r="E54">
        <v>0</v>
      </c>
    </row>
    <row r="55" spans="1:5">
      <c r="A55" t="s">
        <v>853</v>
      </c>
      <c r="B55" t="str">
        <f>DNBS10MainSACOtherNBFCs!D61</f>
        <v>% of Infrastructure Loans to Total Assets</v>
      </c>
      <c r="C55" t="str">
        <f>DNBS10MainSACOtherNBFCs!D60</f>
        <v>14. If the company is classified as an NBFC-IFC</v>
      </c>
      <c r="D55">
        <v>0</v>
      </c>
      <c r="E55">
        <v>0</v>
      </c>
    </row>
    <row r="56" spans="1:5">
      <c r="A56" t="s">
        <v>853</v>
      </c>
      <c r="B56" t="str">
        <f>DNBS10MainSACOtherNBFCs!D63</f>
        <v>Name of the Sponsor NBFC-IFC</v>
      </c>
      <c r="C56" t="str">
        <f>DNBS10MainSACOtherNBFCs!D62</f>
        <v>15. If the company is classified as an NBFC-IDF</v>
      </c>
      <c r="D56">
        <v>0</v>
      </c>
      <c r="E56">
        <v>0</v>
      </c>
    </row>
    <row r="57" spans="1:5">
      <c r="A57" t="s">
        <v>853</v>
      </c>
      <c r="B57" t="str">
        <f>DNBS10MainSACOtherNBFCs!D64</f>
        <v xml:space="preserve">% of equity of IDF-NBFC held by NBFC-IFC </v>
      </c>
      <c r="C57" t="str">
        <f>DNBS10MainSACOtherNBFCs!D62</f>
        <v>15. If the company is classified as an NBFC-IDF</v>
      </c>
      <c r="D57">
        <v>0</v>
      </c>
      <c r="E57">
        <v>0</v>
      </c>
    </row>
    <row r="58" spans="1:5">
      <c r="A58" t="s">
        <v>853</v>
      </c>
      <c r="B58" t="str">
        <f>DNBS10MainSACOtherNBFCs!D67</f>
        <v>(a) If No, Please provide the relevant details on type of customer interface the NBFC has</v>
      </c>
      <c r="C58" t="str">
        <f>DNBS10MainSACOtherNBFCs!D66</f>
        <v>17. Whether the company is purely into investment activities without any customer interface?</v>
      </c>
      <c r="D58">
        <v>0</v>
      </c>
      <c r="E58">
        <v>0</v>
      </c>
    </row>
    <row r="59" spans="1:5">
      <c r="A59" t="s">
        <v>853</v>
      </c>
      <c r="B59" t="str">
        <f>DNBS10MainSACOtherNBFCs!D70</f>
        <v>(a) Please select Credit Information Companies (CICs) to which company is a member.</v>
      </c>
      <c r="C59" t="str">
        <f>DNBS10MainSACOtherNBFCs!D69</f>
        <v>19. In how many Credit Information Companies the company has taken membership?</v>
      </c>
      <c r="D59">
        <v>0</v>
      </c>
      <c r="E59">
        <v>0</v>
      </c>
    </row>
    <row r="60" spans="1:5">
      <c r="A60" t="s">
        <v>853</v>
      </c>
      <c r="B60" t="str">
        <f>DNBS10MainSACOtherNBFCs!D71</f>
        <v>(b) If Others, please mention names</v>
      </c>
      <c r="C60" t="str">
        <f>DNBS10MainSACOtherNBFCs!D69</f>
        <v>19. In how many Credit Information Companies the company has taken membership?</v>
      </c>
      <c r="D60">
        <v>0</v>
      </c>
      <c r="E60">
        <v>0</v>
      </c>
    </row>
    <row r="61" spans="1:5">
      <c r="A61" t="s">
        <v>853</v>
      </c>
      <c r="B61" t="str">
        <f>DNBS10MainSACOtherNBFCs!D74</f>
        <v>(a) If Yes, Please furnish the (Amount ₹ in Lakhs)</v>
      </c>
      <c r="C61" t="str">
        <f>DNBS10MainSACOtherNBFCs!D73</f>
        <v>21. Whether the company was holding any Public Deposits as on March 31 of reporting financial year</v>
      </c>
      <c r="D61">
        <v>0</v>
      </c>
      <c r="E61">
        <v>0</v>
      </c>
    </row>
    <row r="62" spans="1:5">
      <c r="A62" t="s">
        <v>853</v>
      </c>
      <c r="B62" t="str">
        <f>DNBS10MainSACOtherNBFCs!D76</f>
        <v>If No, Please provide the reasons for the same</v>
      </c>
      <c r="C62" t="str">
        <f>DNBS10MainSACOtherNBFCs!D75</f>
        <v>22. Has the company transferred a sum not less than 20% of its Net Profit for the year to Reserve Fund? (in terms of Sec 45-IC of the RBI Act, 1934).</v>
      </c>
      <c r="D62">
        <v>0</v>
      </c>
      <c r="E62">
        <v>0</v>
      </c>
    </row>
    <row r="63" spans="1:5">
      <c r="A63" t="s">
        <v>853</v>
      </c>
      <c r="B63" t="str">
        <f>DNBS10MainSACOtherNBFCs!D78</f>
        <v>(a) If Yes, what is amount received in the form of FDI (Amount ₹ in lakhs)</v>
      </c>
      <c r="C63" t="str">
        <f>DNBS10MainSACOtherNBFCs!D77</f>
        <v xml:space="preserve">23. Has the company received any FDI? </v>
      </c>
      <c r="D63">
        <v>0</v>
      </c>
      <c r="E63">
        <v>0</v>
      </c>
    </row>
    <row r="64" spans="1:5">
      <c r="A64" t="s">
        <v>853</v>
      </c>
      <c r="B64" t="str">
        <f>DNBS10MainSACOtherNBFCs!D79</f>
        <v>(b)If Yes, did the company fully complied with all the extant directions, terms and conditions of FDI.</v>
      </c>
      <c r="C64" t="str">
        <f>DNBS10MainSACOtherNBFCs!D77</f>
        <v xml:space="preserve">23. Has the company received any FDI? </v>
      </c>
      <c r="D64">
        <v>0</v>
      </c>
      <c r="E64">
        <v>0</v>
      </c>
    </row>
    <row r="65" spans="1:5">
      <c r="A65" t="s">
        <v>853</v>
      </c>
      <c r="B65" t="e">
        <f>DNBS10MainSACOtherNBFCs!#REF!</f>
        <v>#REF!</v>
      </c>
      <c r="C65" t="str">
        <f>DNBS10MainSACOtherNBFCs!D77</f>
        <v xml:space="preserve">23. Has the company received any FDI? </v>
      </c>
      <c r="D65">
        <v>0</v>
      </c>
      <c r="E65">
        <v>0</v>
      </c>
    </row>
    <row r="66" spans="1:5">
      <c r="A66" t="s">
        <v>853</v>
      </c>
      <c r="B66" t="str">
        <f>DNBS10MainSACOtherNBFCs!D81</f>
        <v>(a) If Yes, did the company fully comply with all the conditions stipulated under applicable Master Direction DNBR. PD. 008/03.10.119/2016-17 and Master Direction DNBR.PD.007/03.10.119/2016-17 as updated from time to time?</v>
      </c>
      <c r="C66" t="str">
        <f>DNBS10MainSACOtherNBFCs!D80</f>
        <v>24. Whether the company made any Overseas Investment during the Financial Year and/ or is having Overseas Investment as on March 31 of financial year for which data is reported</v>
      </c>
      <c r="D66">
        <v>0</v>
      </c>
      <c r="E66">
        <v>0</v>
      </c>
    </row>
    <row r="67" spans="1:5">
      <c r="A67" t="s">
        <v>853</v>
      </c>
      <c r="B67" t="str">
        <f>DNBS10MainSACOtherNBFCs!D83</f>
        <v xml:space="preserve">(a)If Yes, Please furnish the total notional principal amount (for both short and long positions) of Interest Rate Future transactions entered into by NBFC as client during the reporting financial year (Amount ₹ in Lakhs)
</v>
      </c>
      <c r="C67" t="str">
        <f>DNBS10MainSACOtherNBFCs!D82</f>
        <v>25. Whether the company participated in the Interest Rate Future Markets as clients during the financial year?</v>
      </c>
      <c r="D67">
        <v>0</v>
      </c>
      <c r="E67">
        <v>0</v>
      </c>
    </row>
    <row r="68" spans="1:5">
      <c r="A68" t="s">
        <v>853</v>
      </c>
      <c r="B68" t="str">
        <f>DNBS10MainSACOtherNBFCs!D85</f>
        <v>(a) If Yes, Please furnish the total notional principal amount (for both short and long positions) of Interest Rate Future transactions entered into by NBFC as trading member during the reporting financial year (Amount ₹ in lakhs)</v>
      </c>
      <c r="C68" t="str">
        <f>DNBS10MainSACOtherNBFCs!D84</f>
        <v>26. Whether the NBFC participated in the Interest Rate Future Markets as trading members during the financial year?</v>
      </c>
      <c r="D68">
        <v>0</v>
      </c>
      <c r="E68">
        <v>0</v>
      </c>
    </row>
    <row r="69" spans="1:5">
      <c r="A69" t="s">
        <v>853</v>
      </c>
      <c r="B69" t="str">
        <f>DNBS10MainSACOtherNBFCs!D87</f>
        <v>(a) If Yes, Date of last such filing with CERSAI</v>
      </c>
      <c r="C69" t="str">
        <f>DNBS10MainSACOtherNBFCs!D86</f>
        <v>27. Whether the company complied with filing of records of mortgages with the CERSAI?</v>
      </c>
      <c r="D69">
        <v>0</v>
      </c>
      <c r="E69">
        <v>0</v>
      </c>
    </row>
    <row r="70" spans="1:5">
      <c r="A70" t="s">
        <v>853</v>
      </c>
      <c r="B70" t="str">
        <f>DNBS10MainSACOtherNBFCs!D88</f>
        <v xml:space="preserve">(b) If No, Please choose the reason from the menu for not obtaining of registration from CERSAI </v>
      </c>
      <c r="C70" t="str">
        <f>DNBS10MainSACOtherNBFCs!D86</f>
        <v>27. Whether the company complied with filing of records of mortgages with the CERSAI?</v>
      </c>
      <c r="D70">
        <v>0</v>
      </c>
      <c r="E70">
        <v>0</v>
      </c>
    </row>
    <row r="71" spans="1:5">
      <c r="A71" t="s">
        <v>853</v>
      </c>
      <c r="B71" t="str">
        <f>DNBS10MainSACOtherNBFCs!D91</f>
        <v>(a) If yes, whether the NBFC complied with all regulations in Chapter VIII of Master Direction DNBR. PD. 008/03.10.119/2016-17?</v>
      </c>
      <c r="C71" t="str">
        <f>DNBS10MainSACOtherNBFCs!D90</f>
        <v>29. Whether the company sponsored any IDF?</v>
      </c>
      <c r="D71">
        <v>0</v>
      </c>
      <c r="E71">
        <v>0</v>
      </c>
    </row>
    <row r="72" spans="1:5">
      <c r="A72" t="s">
        <v>853</v>
      </c>
      <c r="B72" t="str">
        <f>DNBS10MainSACOtherNBFCs!D92</f>
        <v>(b) If No, please furnish the relevant information for such non-compliance by the company</v>
      </c>
      <c r="C72" t="str">
        <f>DNBS10MainSACOtherNBFCs!D90</f>
        <v>29. Whether the company sponsored any IDF?</v>
      </c>
      <c r="D72">
        <v>0</v>
      </c>
      <c r="E72">
        <v>0</v>
      </c>
    </row>
    <row r="73" spans="1:5">
      <c r="A73" t="s">
        <v>853</v>
      </c>
      <c r="B73" t="str">
        <f>DNBS10MainSACOtherNBFCs!D95</f>
        <v>If Yes, (a) Name of the Stock Exchange.</v>
      </c>
      <c r="C73" t="str">
        <f>DNBS10MainSACOtherNBFCs!D94</f>
        <v>31. Whether the equity of the company is listed on any of the Stock Exchanges?</v>
      </c>
      <c r="D73">
        <v>0</v>
      </c>
      <c r="E73">
        <v>0</v>
      </c>
    </row>
    <row r="74" spans="1:5">
      <c r="A74" t="s">
        <v>853</v>
      </c>
      <c r="B74" t="str">
        <f>DNBS10MainSACOtherNBFCs!D96</f>
        <v>(b) Date of First Listing</v>
      </c>
      <c r="C74" t="str">
        <f>DNBS10MainSACOtherNBFCs!D94</f>
        <v>31. Whether the equity of the company is listed on any of the Stock Exchanges?</v>
      </c>
      <c r="D74">
        <v>0</v>
      </c>
      <c r="E74">
        <v>0</v>
      </c>
    </row>
    <row r="75" spans="1:5">
      <c r="A75" t="s">
        <v>853</v>
      </c>
      <c r="B75" t="str">
        <f>DNBS10MainSACOtherNBFCs!D98</f>
        <v>(a) If Yes, CRAR % of NBFC as on March 31 of Reporting Financial Year</v>
      </c>
      <c r="C75" t="str">
        <f>DNBS10MainSACOtherNBFCs!D97</f>
        <v>32. Whether the company is a Deposit-taking NBFC, systemically important NBFC, MFI or IFC?</v>
      </c>
      <c r="D75">
        <v>0</v>
      </c>
      <c r="E75">
        <v>0</v>
      </c>
    </row>
    <row r="76" spans="1:5">
      <c r="A76" t="s">
        <v>853</v>
      </c>
      <c r="B76" t="str">
        <f>DNBS10MainSACOtherNBFCs!D99</f>
        <v>33. Whether minimum CRAR as required by applicable Master Directions was maintained on an on-going basis?</v>
      </c>
      <c r="C76" t="str">
        <f>DNBS10MainSACOtherNBFCs!D98</f>
        <v>(a) If Yes, CRAR % of NBFC as on March 31 of Reporting Financial Year</v>
      </c>
      <c r="D76">
        <v>0</v>
      </c>
      <c r="E76">
        <v>0</v>
      </c>
    </row>
    <row r="77" spans="1:5">
      <c r="A77" t="s">
        <v>853</v>
      </c>
      <c r="B77" t="str">
        <f>DNBS10MainSACOtherNBFCs!D101</f>
        <v>34. Whether minimum Tier I capital as required by applicable Master Directions was maintained on an on-going basis?</v>
      </c>
      <c r="C77" t="str">
        <f>DNBS10MainSACOtherNBFCs!D98</f>
        <v>(a) If Yes, CRAR % of NBFC as on March 31 of Reporting Financial Year</v>
      </c>
      <c r="D77">
        <v>0</v>
      </c>
      <c r="E77">
        <v>0</v>
      </c>
    </row>
    <row r="78" spans="1:5">
      <c r="A78" t="s">
        <v>853</v>
      </c>
      <c r="B78" t="str">
        <f>DNBS10MainSACOtherNBFCs!D103</f>
        <v>(b) If No, Leverage Ratio as on March 31 of Reporting Financial Year</v>
      </c>
      <c r="C78" t="str">
        <f>DNBS10MainSACOtherNBFCs!D101</f>
        <v>34. Whether minimum Tier I capital as required by applicable Master Directions was maintained on an on-going basis?</v>
      </c>
      <c r="D78">
        <v>0</v>
      </c>
      <c r="E78">
        <v>0</v>
      </c>
    </row>
    <row r="79" spans="1:5">
      <c r="A79" t="s">
        <v>853</v>
      </c>
      <c r="B79" t="str">
        <f>DNBS10MainSACOtherNBFCs!D104</f>
        <v>(c) Whether the company had maintained Leverage Ratio of 7:1 on an on-going basis during the Financial Year?</v>
      </c>
      <c r="C79" t="str">
        <f>DNBS10MainSACOtherNBFCs!D101</f>
        <v>34. Whether minimum Tier I capital as required by applicable Master Directions was maintained on an on-going basis?</v>
      </c>
      <c r="D79">
        <v>0</v>
      </c>
      <c r="E79">
        <v>0</v>
      </c>
    </row>
    <row r="80" spans="1:5">
      <c r="A80" t="s">
        <v>853</v>
      </c>
      <c r="B80" t="str">
        <f>DNBS10MainSACOtherNBFCs!D106</f>
        <v>(a) If Yes, Please provide the details of the same</v>
      </c>
      <c r="C80" t="str">
        <f>DNBS10MainSACOtherNBFCs!D105</f>
        <v>35. Has there been any takeover/acquisition of control/ change in shareholding/ Management during the year which required prior approval from RBI?</v>
      </c>
      <c r="D80">
        <v>0</v>
      </c>
      <c r="E80">
        <v>0</v>
      </c>
    </row>
    <row r="81" spans="1:5">
      <c r="A81" t="s">
        <v>853</v>
      </c>
      <c r="B81" t="str">
        <f>DNBS10MainSACOtherNBFCs!D108</f>
        <v>(a) If No, Please provide the details of the same</v>
      </c>
      <c r="C81" t="str">
        <f>DNBS10MainSACOtherNBFCs!D107</f>
        <v>36. Whether the company had conducted the business of NBFI during the year?</v>
      </c>
      <c r="D81">
        <v>0</v>
      </c>
      <c r="E81">
        <v>0</v>
      </c>
    </row>
    <row r="82" spans="1:5">
      <c r="A82" t="s">
        <v>864</v>
      </c>
      <c r="B82" t="str">
        <f>DNBS10SACAnnexOtherNBFCs!D19</f>
        <v>(a) Statutory / Special Reserves Under Sec. 45IC of RBI Act, 1934.</v>
      </c>
      <c r="C82" t="str">
        <f>DNBS10SACAnnexOtherNBFCs!D18</f>
        <v>(iv) Free reserves</v>
      </c>
      <c r="D82">
        <v>0</v>
      </c>
      <c r="E82">
        <v>0</v>
      </c>
    </row>
    <row r="83" spans="1:5">
      <c r="A83" t="s">
        <v>864</v>
      </c>
      <c r="B83" t="str">
        <f>DNBS10SACAnnexOtherNBFCs!D20</f>
        <v>(b) General Reserves</v>
      </c>
      <c r="C83" t="str">
        <f>DNBS10SACAnnexOtherNBFCs!D18</f>
        <v>(iv) Free reserves</v>
      </c>
      <c r="D83">
        <v>0</v>
      </c>
      <c r="E83">
        <v>0</v>
      </c>
    </row>
    <row r="84" spans="1:5">
      <c r="A84" t="s">
        <v>864</v>
      </c>
      <c r="B84" t="str">
        <f>DNBS10SACAnnexOtherNBFCs!D21</f>
        <v>(c) Share Premium</v>
      </c>
      <c r="C84" t="str">
        <f>DNBS10SACAnnexOtherNBFCs!D18</f>
        <v>(iv) Free reserves</v>
      </c>
      <c r="D84">
        <v>0</v>
      </c>
      <c r="E84">
        <v>0</v>
      </c>
    </row>
    <row r="85" spans="1:5">
      <c r="A85" t="s">
        <v>864</v>
      </c>
      <c r="B85" t="str">
        <f>DNBS10SACAnnexOtherNBFCs!D22</f>
        <v>(d) Capital Reserves (representing surplus on sale of assets held in separate account)</v>
      </c>
      <c r="C85" t="str">
        <f>DNBS10SACAnnexOtherNBFCs!D18</f>
        <v>(iv) Free reserves</v>
      </c>
      <c r="D85">
        <v>0</v>
      </c>
      <c r="E85">
        <v>0</v>
      </c>
    </row>
    <row r="86" spans="1:5">
      <c r="A86" t="s">
        <v>864</v>
      </c>
      <c r="B86" t="str">
        <f>DNBS10SACAnnexOtherNBFCs!D23</f>
        <v>(e) Debenture Redemption Reserve</v>
      </c>
      <c r="C86" t="str">
        <f>DNBS10SACAnnexOtherNBFCs!D18</f>
        <v>(iv) Free reserves</v>
      </c>
      <c r="D86">
        <v>0</v>
      </c>
      <c r="E86">
        <v>0</v>
      </c>
    </row>
    <row r="87" spans="1:5">
      <c r="A87" t="s">
        <v>864</v>
      </c>
      <c r="B87" t="str">
        <f>DNBS10SACAnnexOtherNBFCs!D24</f>
        <v>(f) Capital Redemption Reserve</v>
      </c>
      <c r="C87" t="str">
        <f>DNBS10SACAnnexOtherNBFCs!D18</f>
        <v>(iv) Free reserves</v>
      </c>
      <c r="D87">
        <v>0</v>
      </c>
      <c r="E87">
        <v>0</v>
      </c>
    </row>
    <row r="88" spans="1:5">
      <c r="A88" t="s">
        <v>864</v>
      </c>
      <c r="B88" t="str">
        <f>DNBS10SACAnnexOtherNBFCs!D25</f>
        <v>(g) Credit Balance in Profit and Loss Account</v>
      </c>
      <c r="C88" t="str">
        <f>DNBS10SACAnnexOtherNBFCs!D18</f>
        <v>(iv) Free reserves</v>
      </c>
      <c r="D88">
        <v>0</v>
      </c>
      <c r="E88">
        <v>0</v>
      </c>
    </row>
    <row r="89" spans="1:5">
      <c r="A89" t="s">
        <v>864</v>
      </c>
      <c r="B89" t="str">
        <f>DNBS10SACAnnexOtherNBFCs!D26</f>
        <v>(h) Other free reserves (to be specified)</v>
      </c>
      <c r="C89" t="str">
        <f>DNBS10SACAnnexOtherNBFCs!D18</f>
        <v>(iv) Free reserves</v>
      </c>
      <c r="D89">
        <v>0</v>
      </c>
      <c r="E89">
        <v>0</v>
      </c>
    </row>
    <row r="90" spans="1:5">
      <c r="A90" t="s">
        <v>864</v>
      </c>
      <c r="B90" t="str">
        <f>DNBS10SACAnnexOtherNBFCs!D27</f>
        <v>Total</v>
      </c>
      <c r="C90" t="str">
        <f>DNBS10SACAnnexOtherNBFCs!D18</f>
        <v>(iv) Free reserves</v>
      </c>
      <c r="D90">
        <v>0</v>
      </c>
      <c r="E90">
        <v>0</v>
      </c>
    </row>
    <row r="91" spans="1:5">
      <c r="A91" t="s">
        <v>864</v>
      </c>
      <c r="B91" t="str">
        <f>DNBS10SACAnnexOtherNBFCs!D36</f>
        <v>(a) Subsidiaries</v>
      </c>
      <c r="C91" t="str">
        <f>DNBS10SACAnnexOtherNBFCs!D35</f>
        <v>(xi) Investment in shares of :</v>
      </c>
      <c r="D91">
        <v>0</v>
      </c>
      <c r="E91">
        <v>0</v>
      </c>
    </row>
    <row r="92" spans="1:5">
      <c r="A92" t="s">
        <v>864</v>
      </c>
      <c r="B92" t="str">
        <f>DNBS10SACAnnexOtherNBFCs!D37</f>
        <v>(b) Companies in the same Group</v>
      </c>
      <c r="C92" t="str">
        <f>DNBS10SACAnnexOtherNBFCs!D35</f>
        <v>(xi) Investment in shares of :</v>
      </c>
      <c r="D92">
        <v>0</v>
      </c>
      <c r="E92">
        <v>0</v>
      </c>
    </row>
    <row r="93" spans="1:5">
      <c r="A93" t="s">
        <v>864</v>
      </c>
      <c r="B93" t="str">
        <f>DNBS10SACAnnexOtherNBFCs!D38</f>
        <v>(c)  Other non-banking financial companies</v>
      </c>
      <c r="C93" t="str">
        <f>DNBS10SACAnnexOtherNBFCs!D35</f>
        <v>(xi) Investment in shares of :</v>
      </c>
      <c r="D93">
        <v>0</v>
      </c>
      <c r="E93">
        <v>0</v>
      </c>
    </row>
    <row r="94" spans="1:5">
      <c r="A94" t="s">
        <v>864</v>
      </c>
      <c r="B94" t="str">
        <f>DNBS10SACAnnexOtherNBFCs!D40</f>
        <v>(a) Subsidiaries</v>
      </c>
      <c r="C94" t="str">
        <f>DNBS10SACAnnexOtherNBFCs!D39</f>
        <v>(xii) The book value of debentures, bonds, outstanding loans and advances, bills purchased and discounted (including hire-purchase and lease finance) made to, and deposits with</v>
      </c>
      <c r="D94">
        <v>0</v>
      </c>
      <c r="E94">
        <v>0</v>
      </c>
    </row>
    <row r="95" spans="1:5">
      <c r="A95" t="s">
        <v>864</v>
      </c>
      <c r="B95" t="str">
        <f>DNBS10SACAnnexOtherNBFCs!D41</f>
        <v>(b) Companies in the same Group</v>
      </c>
      <c r="C95" t="str">
        <f>DNBS10SACAnnexOtherNBFCs!D39</f>
        <v>(xii) The book value of debentures, bonds, outstanding loans and advances, bills purchased and discounted (including hire-purchase and lease finance) made to, and deposits with</v>
      </c>
      <c r="D95">
        <v>0</v>
      </c>
      <c r="E95">
        <v>0</v>
      </c>
    </row>
    <row r="96" spans="1:5">
      <c r="A96" t="s">
        <v>864</v>
      </c>
      <c r="B96" t="str">
        <f>DNBS10SACAnnexOtherNBFCs!D76</f>
        <v>(i) Out of 1 above -  Qualifying asset for Micro Finance Institution (NBFC-MFI)</v>
      </c>
      <c r="C96" t="str">
        <f>DNBS10SACAnnexOtherNBFCs!D75</f>
        <v>1.Total Loans and Advances</v>
      </c>
      <c r="D96">
        <v>0</v>
      </c>
      <c r="E96">
        <v>0</v>
      </c>
    </row>
    <row r="97" spans="1:5">
      <c r="A97" t="s">
        <v>864</v>
      </c>
      <c r="B97" t="str">
        <f>DNBS10SACAnnexOtherNBFCs!D77</f>
        <v>(ii) Out of 1 above -  Assets in infrastructure loans for Infrastructure Finance Company (IFC)</v>
      </c>
      <c r="C97" t="str">
        <f>DNBS10SACAnnexOtherNBFCs!D75</f>
        <v>1.Total Loans and Advances</v>
      </c>
      <c r="D97">
        <v>0</v>
      </c>
      <c r="E97">
        <v>0</v>
      </c>
    </row>
    <row r="98" spans="1:5">
      <c r="A98" t="s">
        <v>864</v>
      </c>
      <c r="B98" t="str">
        <f>DNBS10SACAnnexOtherNBFCs!D78</f>
        <v>(iii) Out of 1 above- Loans eligible for factoring business- NBFC Factor</v>
      </c>
      <c r="C98" t="str">
        <f>DNBS10SACAnnexOtherNBFCs!D75</f>
        <v>1.Total Loans and Advances</v>
      </c>
      <c r="D98">
        <v>0</v>
      </c>
      <c r="E98">
        <v>0</v>
      </c>
    </row>
    <row r="99" spans="1:5">
      <c r="A99" t="s">
        <v>864</v>
      </c>
      <c r="B99" t="str">
        <f>DNBS10SACAnnexOtherNBFCs!D79</f>
        <v>(iv) Out of 1 above - Loans to Subsidiaries/ Group Companies- NBFC- Core Investment Company</v>
      </c>
      <c r="C99" t="str">
        <f>DNBS10SACAnnexOtherNBFCs!D75</f>
        <v>1.Total Loans and Advances</v>
      </c>
      <c r="D99">
        <v>0</v>
      </c>
      <c r="E99">
        <v>0</v>
      </c>
    </row>
    <row r="100" spans="1:5">
      <c r="A100" t="s">
        <v>864</v>
      </c>
      <c r="B100" t="str">
        <f>DNBS10SACAnnexOtherNBFCs!D83</f>
        <v>Out of 3 above-  investments in the equity shares (including instruments compulsorily convertible into equity shares within a period not exceeding 10 years from the date of issue) in group companies - Core Investment Company</v>
      </c>
      <c r="C100" t="str">
        <f>DNBS10SACAnnexOtherNBFCs!D82</f>
        <v>3.Investments (Current and Non-Current)</v>
      </c>
      <c r="D100">
        <v>0</v>
      </c>
      <c r="E100">
        <v>0</v>
      </c>
    </row>
    <row r="101" spans="1:5">
      <c r="A101" t="s">
        <v>864</v>
      </c>
      <c r="B101" t="str">
        <f>DNBS10SACAnnexOtherNBFCs!D107</f>
        <v>1. Fund-Based Income</v>
      </c>
      <c r="C101" t="str">
        <f>DNBS10SACAnnexOtherNBFCs!D106</f>
        <v xml:space="preserve">A. Income from Financial Business </v>
      </c>
      <c r="D101">
        <v>0</v>
      </c>
      <c r="E101">
        <v>0</v>
      </c>
    </row>
    <row r="102" spans="1:5">
      <c r="A102" t="s">
        <v>864</v>
      </c>
      <c r="B102" t="str">
        <f>DNBS10SACAnnexOtherNBFCs!D122</f>
        <v>2. Fee-Based Income</v>
      </c>
      <c r="C102" t="str">
        <f>DNBS10SACAnnexOtherNBFCs!D106</f>
        <v xml:space="preserve">A. Income from Financial Business </v>
      </c>
      <c r="D102">
        <v>0</v>
      </c>
      <c r="E102">
        <v>0</v>
      </c>
    </row>
    <row r="103" spans="1:5">
      <c r="A103" t="s">
        <v>864</v>
      </c>
      <c r="B103" t="str">
        <f>DNBS10SACAnnexOtherNBFCs!D124</f>
        <v>3. Miscellaneous income</v>
      </c>
      <c r="C103" t="str">
        <f>DNBS10SACAnnexOtherNBFCs!D106</f>
        <v xml:space="preserve">A. Income from Financial Business </v>
      </c>
      <c r="D103">
        <v>0</v>
      </c>
      <c r="E103">
        <v>0</v>
      </c>
    </row>
    <row r="104" spans="1:5">
      <c r="A104" t="s">
        <v>864</v>
      </c>
      <c r="B104" t="str">
        <f>DNBS10SACAnnexOtherNBFCs!D108</f>
        <v xml:space="preserve">   (i) Gross Lease Income</v>
      </c>
      <c r="C104" t="str">
        <f>DNBS10SACAnnexOtherNBFCs!D107</f>
        <v>1. Fund-Based Income</v>
      </c>
      <c r="D104">
        <v>0</v>
      </c>
      <c r="E104">
        <v>0</v>
      </c>
    </row>
    <row r="105" spans="1:5">
      <c r="A105" t="s">
        <v>864</v>
      </c>
      <c r="B105" t="str">
        <f>DNBS10SACAnnexOtherNBFCs!D111</f>
        <v xml:space="preserve">  (ii) Hire Purchase Income (including compensation charges)</v>
      </c>
      <c r="C105" t="str">
        <f>DNBS10SACAnnexOtherNBFCs!D107</f>
        <v>1. Fund-Based Income</v>
      </c>
      <c r="D105">
        <v>0</v>
      </c>
      <c r="E105">
        <v>0</v>
      </c>
    </row>
    <row r="106" spans="1:5">
      <c r="A106" t="s">
        <v>864</v>
      </c>
      <c r="B106" t="str">
        <f>DNBS10SACAnnexOtherNBFCs!D112</f>
        <v xml:space="preserve">  (iii) Bills Discounting Income</v>
      </c>
      <c r="C106" t="str">
        <f>DNBS10SACAnnexOtherNBFCs!D107</f>
        <v>1. Fund-Based Income</v>
      </c>
      <c r="D106">
        <v>0</v>
      </c>
      <c r="E106">
        <v>0</v>
      </c>
    </row>
    <row r="107" spans="1:5">
      <c r="A107" t="s">
        <v>864</v>
      </c>
      <c r="B107" t="str">
        <f>DNBS10SACAnnexOtherNBFCs!D113</f>
        <v xml:space="preserve">  (iv) Interest Income </v>
      </c>
      <c r="C107" t="str">
        <f>DNBS10SACAnnexOtherNBFCs!D107</f>
        <v>1. Fund-Based Income</v>
      </c>
      <c r="D107">
        <v>0</v>
      </c>
      <c r="E107">
        <v>0</v>
      </c>
    </row>
    <row r="108" spans="1:5">
      <c r="A108" t="s">
        <v>864</v>
      </c>
      <c r="B108" t="str">
        <f>DNBS10SACAnnexOtherNBFCs!D116</f>
        <v xml:space="preserve">  (v) Investment Income </v>
      </c>
      <c r="C108" t="str">
        <f>DNBS10SACAnnexOtherNBFCs!D107</f>
        <v>1. Fund-Based Income</v>
      </c>
      <c r="D108">
        <v>0</v>
      </c>
      <c r="E108">
        <v>0</v>
      </c>
    </row>
    <row r="109" spans="1:5">
      <c r="A109" t="s">
        <v>864</v>
      </c>
      <c r="B109" t="str">
        <f>DNBS10SACAnnexOtherNBFCs!D119</f>
        <v xml:space="preserve">  (vi) Profit on Sale of Investments</v>
      </c>
      <c r="C109" t="str">
        <f>DNBS10SACAnnexOtherNBFCs!D107</f>
        <v>1. Fund-Based Income</v>
      </c>
      <c r="D109">
        <v>0</v>
      </c>
      <c r="E109">
        <v>0</v>
      </c>
    </row>
    <row r="110" spans="1:5">
      <c r="A110" t="s">
        <v>864</v>
      </c>
      <c r="B110" t="str">
        <f>DNBS10SACAnnexOtherNBFCs!D120</f>
        <v xml:space="preserve">  (vii) Other fund-based income </v>
      </c>
      <c r="C110" t="str">
        <f>DNBS10SACAnnexOtherNBFCs!D107</f>
        <v>1. Fund-Based Income</v>
      </c>
      <c r="D110">
        <v>0</v>
      </c>
      <c r="E110">
        <v>0</v>
      </c>
    </row>
    <row r="111" spans="1:5">
      <c r="A111" t="s">
        <v>864</v>
      </c>
      <c r="B111" t="str">
        <f>DNBS10SACAnnexOtherNBFCs!D121</f>
        <v xml:space="preserve">   Total Fund-Based Income </v>
      </c>
      <c r="C111" t="str">
        <f>DNBS10SACAnnexOtherNBFCs!D107</f>
        <v>1. Fund-Based Income</v>
      </c>
      <c r="D111">
        <v>0</v>
      </c>
      <c r="E111">
        <v>0</v>
      </c>
    </row>
    <row r="112" spans="1:5">
      <c r="A112" t="s">
        <v>864</v>
      </c>
      <c r="B112" t="str">
        <f>DNBS10SACAnnexOtherNBFCs!D109</f>
        <v xml:space="preserve">            Add/Less: Lease Equalisation Credit/Charge</v>
      </c>
      <c r="C112" t="str">
        <f>DNBS10SACAnnexOtherNBFCs!D108</f>
        <v xml:space="preserve">   (i) Gross Lease Income</v>
      </c>
      <c r="D112">
        <v>0</v>
      </c>
      <c r="E112">
        <v>0</v>
      </c>
    </row>
    <row r="113" spans="1:5">
      <c r="A113" t="s">
        <v>864</v>
      </c>
      <c r="B113" t="str">
        <f>DNBS10SACAnnexOtherNBFCs!D110</f>
        <v xml:space="preserve">             Net Lease Income</v>
      </c>
      <c r="C113" t="str">
        <f>DNBS10SACAnnexOtherNBFCs!D108</f>
        <v xml:space="preserve">   (i) Gross Lease Income</v>
      </c>
      <c r="D113">
        <v>0</v>
      </c>
      <c r="E113">
        <v>0</v>
      </c>
    </row>
    <row r="114" spans="1:5">
      <c r="A114" t="s">
        <v>864</v>
      </c>
      <c r="B114" t="str">
        <f>DNBS10SACAnnexOtherNBFCs!D114</f>
        <v xml:space="preserve">         (a) Interest on Inter-corporate Deposits</v>
      </c>
      <c r="C114" t="str">
        <f>DNBS10SACAnnexOtherNBFCs!D113</f>
        <v xml:space="preserve">  (iv) Interest Income </v>
      </c>
      <c r="D114">
        <v>0</v>
      </c>
      <c r="E114">
        <v>0</v>
      </c>
    </row>
    <row r="115" spans="1:5">
      <c r="A115" t="s">
        <v>864</v>
      </c>
      <c r="B115" t="str">
        <f>DNBS10SACAnnexOtherNBFCs!D115</f>
        <v xml:space="preserve">         (b) Interest on Other Loans</v>
      </c>
      <c r="C115" t="str">
        <f>DNBS10SACAnnexOtherNBFCs!D113</f>
        <v xml:space="preserve">  (iv) Interest Income </v>
      </c>
      <c r="D115">
        <v>0</v>
      </c>
      <c r="E115">
        <v>0</v>
      </c>
    </row>
    <row r="116" spans="1:5">
      <c r="A116" t="s">
        <v>864</v>
      </c>
      <c r="B116" t="str">
        <f>DNBS10SACAnnexOtherNBFCs!D117</f>
        <v xml:space="preserve">         (a) Interest</v>
      </c>
      <c r="C116" t="str">
        <f>DNBS10SACAnnexOtherNBFCs!D116</f>
        <v xml:space="preserve">  (v) Investment Income </v>
      </c>
      <c r="D116">
        <v>0</v>
      </c>
      <c r="E116">
        <v>0</v>
      </c>
    </row>
    <row r="117" spans="1:5">
      <c r="A117" t="s">
        <v>864</v>
      </c>
      <c r="B117" t="str">
        <f>DNBS10SACAnnexOtherNBFCs!D118</f>
        <v xml:space="preserve">         (b) Dividends</v>
      </c>
      <c r="C117" t="str">
        <f>DNBS10SACAnnexOtherNBFCs!D116</f>
        <v xml:space="preserve">  (v) Investment Income </v>
      </c>
      <c r="D117">
        <v>0</v>
      </c>
      <c r="E117">
        <v>0</v>
      </c>
    </row>
    <row r="118" spans="1:5">
      <c r="A118" t="s">
        <v>864</v>
      </c>
      <c r="B118" t="str">
        <f>DNBS10SACAnnexOtherNBFCs!D123</f>
        <v xml:space="preserve">    Total Fee Based Income </v>
      </c>
      <c r="C118" t="str">
        <f>DNBS10SACAnnexOtherNBFCs!D122</f>
        <v>2. Fee-Based Income</v>
      </c>
      <c r="D118">
        <v>0</v>
      </c>
      <c r="E118">
        <v>0</v>
      </c>
    </row>
    <row r="119" spans="1:5">
      <c r="A119" t="s">
        <v>864</v>
      </c>
      <c r="B119" t="str">
        <f>DNBS10SACAnnexOtherNBFCs!D125</f>
        <v xml:space="preserve">    Total Income from Financial Business   </v>
      </c>
      <c r="C119" t="str">
        <f>DNBS10SACAnnexOtherNBFCs!D124</f>
        <v>3. Miscellaneous income</v>
      </c>
      <c r="D119">
        <v>0</v>
      </c>
      <c r="E119">
        <v>0</v>
      </c>
    </row>
    <row r="120" spans="1:5">
      <c r="A120" t="s">
        <v>877</v>
      </c>
      <c r="B120" t="str">
        <f>DNBS10MainSACARCs!D56</f>
        <v>(a) Whether the CRAR of 15% was maintained on an on-going basis during the Financial Year.</v>
      </c>
      <c r="C120" t="str">
        <f>DNBS10MainSACARCs!D55</f>
        <v>12. Capital to Risk Weighted Assets (%) as at the end of Financial Year</v>
      </c>
      <c r="D120">
        <v>0</v>
      </c>
      <c r="E120">
        <v>0</v>
      </c>
    </row>
    <row r="121" spans="1:5">
      <c r="A121" t="s">
        <v>864</v>
      </c>
      <c r="B121" t="str">
        <f>DNBS10SACAnnexOtherNBFCs!D80</f>
        <v>(v) Out of 1 above -Loans &amp; Advances to Others</v>
      </c>
      <c r="C121" t="str">
        <f>DNBS10SACAnnexOtherNBFCs!D75</f>
        <v>1.Total Loans and Advances</v>
      </c>
      <c r="D121">
        <v>0</v>
      </c>
      <c r="E121">
        <v>0</v>
      </c>
    </row>
    <row r="122" spans="1:5">
      <c r="A122" t="s">
        <v>896</v>
      </c>
      <c r="B122" t="str">
        <f>DNBS10MAINSACCICs!D61</f>
        <v>If YES, Please furnish the reasons for such non-compliance</v>
      </c>
      <c r="C122" t="str">
        <f>DNBS10MAINSACCICs!D60</f>
        <v>19. Whether the Company trades in its investments in shares, bonds, debentures, debt or loans in group companies except through block sale for the purpose of dilution or disinvestment</v>
      </c>
      <c r="D122">
        <v>0</v>
      </c>
      <c r="E122">
        <v>0</v>
      </c>
    </row>
    <row r="123" spans="1:5">
      <c r="A123" t="s">
        <v>896</v>
      </c>
      <c r="B123" t="str">
        <f>DNBS10MAINSACCICs!D63</f>
        <v>If YES, Please furnish the reasons for such non-compliance</v>
      </c>
      <c r="C123" t="str">
        <f>DNBS10MAINSACCICs!D62</f>
        <v>20. Whether the company carried on any other financial activity referred to in Section 45I(c) and 45I(f) of the RBI act, 1934 except investment in bank deposits, money market instruments, government securities, loans to and investments in debt issuances of group companies or guarantees issued on behalf of group companies?</v>
      </c>
      <c r="D123">
        <v>0</v>
      </c>
      <c r="E123">
        <v>0</v>
      </c>
    </row>
    <row r="124" spans="1:5">
      <c r="A124" t="s">
        <v>896</v>
      </c>
      <c r="B124" t="str">
        <f>DNBS10MAINSACCICs!D89</f>
        <v>(a) If Yes, whether requisite prior written permission from RBI was taken?</v>
      </c>
      <c r="C124" t="str">
        <f>DNBS10MAINSACCICs!D88</f>
        <v>35. Has there been any takeover/acquisition of control/ change in shareholding/ Management during the year which required prior approval from RBI?</v>
      </c>
      <c r="D124">
        <v>0</v>
      </c>
      <c r="E124">
        <v>0</v>
      </c>
    </row>
    <row r="125" spans="1:5">
      <c r="A125" t="s">
        <v>896</v>
      </c>
      <c r="B125" t="str">
        <f>DNBS10MAINSACCICs!D90</f>
        <v>(b) Date of latest prior permission, if taken.</v>
      </c>
      <c r="C125" t="str">
        <f>DNBS10MAINSACCICs!D88</f>
        <v>35. Has there been any takeover/acquisition of control/ change in shareholding/ Management during the year which required prior approval from RBI?</v>
      </c>
      <c r="D125">
        <v>0</v>
      </c>
      <c r="E125">
        <v>0</v>
      </c>
    </row>
    <row r="126" spans="1:5">
      <c r="A126" t="s">
        <v>896</v>
      </c>
      <c r="B126" t="str">
        <f>DNBS10MAINSACCICs!D86</f>
        <v>If Yes, (a) Name of the Stock Exchange.</v>
      </c>
      <c r="C126" t="str">
        <f>DNBS10MAINSACCICs!D85</f>
        <v>34. Whether the equity of the company is listed on any of the Stock Exchanges?</v>
      </c>
      <c r="D126">
        <v>0</v>
      </c>
      <c r="E126">
        <v>0</v>
      </c>
    </row>
    <row r="127" spans="1:5">
      <c r="A127" t="s">
        <v>896</v>
      </c>
      <c r="B127" t="str">
        <f>DNBS10MAINSACCICs!D87</f>
        <v>(b) Date of first Listing</v>
      </c>
      <c r="C127" t="str">
        <f>DNBS10MAINSACCICs!D85</f>
        <v>34. Whether the equity of the company is listed on any of the Stock Exchanges?</v>
      </c>
      <c r="D127">
        <v>0</v>
      </c>
      <c r="E127">
        <v>0</v>
      </c>
    </row>
    <row r="128" spans="1:5">
      <c r="A128" t="s">
        <v>896</v>
      </c>
      <c r="B128" t="str">
        <f>DNBS10MAINSACCICs!D84</f>
        <v>(a) If Yes, please furnish the total notional principal amount of Interest Rate Future transactions entered into as trading member during the year under reference</v>
      </c>
      <c r="C128" t="str">
        <f>DNBS10MAINSACCICs!D83</f>
        <v>33. Whether the NBFC participated in the Interest Rate Future Markets as trading members during the financial year?</v>
      </c>
      <c r="D128">
        <v>0</v>
      </c>
      <c r="E128">
        <v>0</v>
      </c>
    </row>
    <row r="129" spans="1:5">
      <c r="A129" t="s">
        <v>896</v>
      </c>
      <c r="B129" t="str">
        <f>DNBS10MAINSACCICs!D82</f>
        <v>(a) If Yes, please furnish the total notional principal amount of Interest Rate Future transactions entered into as clients during the year under reference (Amount ₹ in Lakhs)</v>
      </c>
      <c r="C129" t="str">
        <f>DNBS10MAINSACCICs!D81</f>
        <v>32. Whether the company participated in the Interest Rate Future Markets as clients during the financial year?</v>
      </c>
      <c r="D129">
        <v>0</v>
      </c>
      <c r="E129">
        <v>0</v>
      </c>
    </row>
    <row r="130" spans="1:5">
      <c r="A130" t="s">
        <v>896</v>
      </c>
      <c r="B130" t="str">
        <f>DNBS10MAINSACCICs!D80</f>
        <v>(a) If Yes, did the company fully comply with all the conditions stipulated under applicable Master Direction DNBR. PD. 008/03.10.119/2016-17 and Master Direction DNBR.PD.007/03.10.119/2016-17 as updated from time to time?</v>
      </c>
      <c r="C130" t="str">
        <f>DNBS10MAINSACCICs!D79</f>
        <v>31. Whether the company made any Overseas Investment during the Financial Year and/ or is having Overseas Investment as on March 31 of financial year for which data is reported</v>
      </c>
      <c r="D130">
        <v>0</v>
      </c>
      <c r="E130">
        <v>0</v>
      </c>
    </row>
    <row r="131" spans="1:5">
      <c r="A131" t="s">
        <v>896</v>
      </c>
      <c r="B131" t="str">
        <f>DNBS10MAINSACCICs!D77</f>
        <v>(a) If Yes, what is amount received in the form of FDI during reporting financial year (Amount ₹ in lakhs)</v>
      </c>
      <c r="C131" t="str">
        <f>DNBS10MAINSACCICs!D76</f>
        <v>30. Has the company received any FDI?</v>
      </c>
      <c r="D131">
        <v>0</v>
      </c>
      <c r="E131">
        <v>0</v>
      </c>
    </row>
    <row r="132" spans="1:5">
      <c r="A132" t="s">
        <v>896</v>
      </c>
      <c r="B132" t="str">
        <f>DNBS10MAINSACCICs!D78</f>
        <v>(b) If Yes, did the company fully complied with all the extant directions, terms and conditions of FDI.</v>
      </c>
      <c r="C132" t="str">
        <f>DNBS10MAINSACCICs!D76</f>
        <v>30. Has the company received any FDI?</v>
      </c>
      <c r="D132">
        <v>0</v>
      </c>
      <c r="E132">
        <v>0</v>
      </c>
    </row>
    <row r="133" spans="1:5">
      <c r="A133" t="s">
        <v>896</v>
      </c>
      <c r="B133" t="str">
        <f>DNBS10MAINSACCICs!D70</f>
        <v>(a) If No, Please provide the details on type of customer interface had by the company and other relevant details.</v>
      </c>
      <c r="C133" t="str">
        <f>DNBS10MAINSACCICs!D69</f>
        <v>26. Whether the company is purely into investment activities without any customer interface?</v>
      </c>
      <c r="D133">
        <v>0</v>
      </c>
      <c r="E133">
        <v>0</v>
      </c>
    </row>
    <row r="134" spans="1:5">
      <c r="A134" t="s">
        <v>896</v>
      </c>
      <c r="B134" t="str">
        <f>DNBS10MAINSACCICs!D73</f>
        <v>(a) If Yes, Please furnish the amount (₹ in Lakhs)</v>
      </c>
      <c r="C134" t="str">
        <f>DNBS10MAINSACCICs!D72</f>
        <v>28. Whether the company was holding any Public Deposits as on March 31 of reporting financial year</v>
      </c>
      <c r="D134">
        <v>0</v>
      </c>
      <c r="E134">
        <v>0</v>
      </c>
    </row>
    <row r="135" spans="1:5">
      <c r="A135" t="s">
        <v>896</v>
      </c>
      <c r="B135" t="str">
        <f>DNBS10MAINSACCICs!D75</f>
        <v>If No, Please provide the reasons for the same</v>
      </c>
      <c r="C135" t="str">
        <f>DNBS10MAINSACCICs!D74</f>
        <v>29. Has the company transferred a sum not less than 20% of its Net Profit for the year to Reserve Fund? (in terms of Sec 45-IC of the RBI Act, 1934).</v>
      </c>
      <c r="D135">
        <v>0</v>
      </c>
      <c r="E135">
        <v>0</v>
      </c>
    </row>
    <row r="136" spans="1:5">
      <c r="A136" t="s">
        <v>896</v>
      </c>
      <c r="B136" t="str">
        <f>DNBS10MAINSACCICs!D92</f>
        <v>(a) Postal address, telephone number/s and fax number/s of the registered/corporate office</v>
      </c>
      <c r="C136" t="str">
        <f>DNBS10MAINSACCICs!D91</f>
        <v>36. Whether there was any change in the following during the financial year</v>
      </c>
      <c r="D136">
        <v>0</v>
      </c>
      <c r="E136">
        <v>0</v>
      </c>
    </row>
    <row r="137" spans="1:5">
      <c r="A137" t="s">
        <v>896</v>
      </c>
      <c r="B137" t="str">
        <f>DNBS10MAINSACCICs!D94</f>
        <v>(b) Names and residential addresses of the directors of the company</v>
      </c>
      <c r="C137" t="str">
        <f>DNBS10MAINSACCICs!D91</f>
        <v>36. Whether there was any change in the following during the financial year</v>
      </c>
      <c r="D137">
        <v>0</v>
      </c>
      <c r="E137">
        <v>0</v>
      </c>
    </row>
    <row r="138" spans="1:5">
      <c r="A138" t="s">
        <v>896</v>
      </c>
      <c r="B138" t="str">
        <f>DNBS10MAINSACCICs!D96</f>
        <v>(c) Names and the official designations of its principal officers</v>
      </c>
      <c r="C138" t="str">
        <f>DNBS10MAINSACCICs!D91</f>
        <v>36. Whether there was any change in the following during the financial year</v>
      </c>
      <c r="D138">
        <v>0</v>
      </c>
      <c r="E138">
        <v>0</v>
      </c>
    </row>
    <row r="139" spans="1:5">
      <c r="A139" t="s">
        <v>896</v>
      </c>
      <c r="B139" t="str">
        <f>DNBS10MAINSACCICs!D98</f>
        <v>(d) Names and office address of the auditors of the company</v>
      </c>
      <c r="C139" t="str">
        <f>DNBS10MAINSACCICs!D91</f>
        <v>36. Whether there was any change in the following during the financial year</v>
      </c>
      <c r="D139">
        <v>0</v>
      </c>
      <c r="E139">
        <v>0</v>
      </c>
    </row>
    <row r="140" spans="1:5">
      <c r="A140" t="s">
        <v>896</v>
      </c>
      <c r="B140" t="str">
        <f>DNBS10MAINSACCICs!D100</f>
        <v xml:space="preserve">(e) Specimen signatures of the officers authorised to sign on behalf of the company </v>
      </c>
      <c r="C140" t="str">
        <f>DNBS10MAINSACCICs!D91</f>
        <v>36. Whether there was any change in the following during the financial year</v>
      </c>
      <c r="D140">
        <v>0</v>
      </c>
      <c r="E140">
        <v>0</v>
      </c>
    </row>
    <row r="141" spans="1:5">
      <c r="A141" t="s">
        <v>896</v>
      </c>
      <c r="B141" t="str">
        <f>DNBS10MAINSACCICs!D93</f>
        <v>If Yes, Please furnish the details of such change (Including Dates of change)</v>
      </c>
      <c r="C141" t="str">
        <f>DNBS10MAINSACCICs!D92</f>
        <v>(a) Postal address, telephone number/s and fax number/s of the registered/corporate office</v>
      </c>
      <c r="D141">
        <v>0</v>
      </c>
      <c r="E141">
        <v>0</v>
      </c>
    </row>
    <row r="142" spans="1:5">
      <c r="A142" t="s">
        <v>896</v>
      </c>
      <c r="B142" t="str">
        <f>DNBS10MAINSACCICs!D95</f>
        <v>If Yes, Please furnish the details of such change (Including Dates of change)</v>
      </c>
      <c r="C142" t="str">
        <f>DNBS10MAINSACCICs!D94</f>
        <v>(b) Names and residential addresses of the directors of the company</v>
      </c>
      <c r="D142">
        <v>0</v>
      </c>
      <c r="E142">
        <v>0</v>
      </c>
    </row>
    <row r="143" spans="1:5">
      <c r="A143" t="s">
        <v>896</v>
      </c>
      <c r="B143" t="str">
        <f>DNBS10MAINSACCICs!D97</f>
        <v>If Yes, Please furnish the details of such change (Including Dates of change)</v>
      </c>
      <c r="C143" t="str">
        <f>DNBS10MAINSACCICs!D96</f>
        <v>(c) Names and the official designations of its principal officers</v>
      </c>
      <c r="D143">
        <v>0</v>
      </c>
      <c r="E143">
        <v>0</v>
      </c>
    </row>
    <row r="144" spans="1:5">
      <c r="A144" t="s">
        <v>896</v>
      </c>
      <c r="B144" t="str">
        <f>DNBS10MAINSACCICs!D99</f>
        <v>If Yes, Please furnish the details of such change (Including Dates of change)</v>
      </c>
      <c r="C144" t="str">
        <f>DNBS10MAINSACCICs!D98</f>
        <v>(d) Names and office address of the auditors of the company</v>
      </c>
      <c r="D144">
        <v>0</v>
      </c>
      <c r="E144">
        <v>0</v>
      </c>
    </row>
    <row r="145" spans="1:5">
      <c r="A145" t="s">
        <v>896</v>
      </c>
      <c r="B145" t="str">
        <f>DNBS10MAINSACCICs!D101</f>
        <v>If Yes, Please furnish the details of such change (Including Dates of change)</v>
      </c>
      <c r="C145" t="str">
        <f>DNBS10MAINSACCICs!D100</f>
        <v xml:space="preserve">(e) Specimen signatures of the officers authorised to sign on behalf of the company </v>
      </c>
      <c r="D145">
        <v>0</v>
      </c>
      <c r="E145">
        <v>0</v>
      </c>
    </row>
    <row r="146" spans="1:5">
      <c r="A146" t="s">
        <v>896</v>
      </c>
      <c r="B146" t="str">
        <f>DNBS10MAINSACCICs!D103</f>
        <v>(i) Is there any exception report with respect to non-compliance with the provisions of Chapter III B of RBI Act</v>
      </c>
      <c r="C146" t="str">
        <f>DNBS10MAINSACCICs!D102</f>
        <v>37. Auditor to submit Exception Report to the Bank</v>
      </c>
      <c r="D146">
        <v>0</v>
      </c>
      <c r="E146">
        <v>0</v>
      </c>
    </row>
    <row r="147" spans="1:5">
      <c r="A147" t="s">
        <v>896</v>
      </c>
      <c r="B147" t="str">
        <f>DNBS10MAINSACCICs!D105</f>
        <v>(ii) Is there any exception report with respect to non-compliance with the provisions of Non-Banking Financial Companies Acceptance of Public Deposits (Reserve Bank) Directions, 2016, as updated from time to time.</v>
      </c>
      <c r="C147" t="str">
        <f>DNBS10MAINSACCICs!D102</f>
        <v>37. Auditor to submit Exception Report to the Bank</v>
      </c>
      <c r="D147">
        <v>0</v>
      </c>
      <c r="E147">
        <v>0</v>
      </c>
    </row>
    <row r="148" spans="1:5">
      <c r="A148" t="s">
        <v>896</v>
      </c>
      <c r="B148" t="str">
        <f>DNBS10MAINSACCICs!D107</f>
        <v>(iii) Is there any exception report with respect to non-compliance with the provisions of Non-Banking Financial Company – Non-Systemically Important Non-Deposit taking Company (Reserve Bank) Directions, 2016 and Non-Banking Financial Company - Systemically Important Non-Deposit taking Company and Deposit taking Company (Reserve Bank) Directions, 2016, as updated from time to time</v>
      </c>
      <c r="C148" t="str">
        <f>DNBS10MAINSACCICs!D102</f>
        <v>37. Auditor to submit Exception Report to the Bank</v>
      </c>
      <c r="D148">
        <v>0</v>
      </c>
      <c r="E148">
        <v>0</v>
      </c>
    </row>
    <row r="149" spans="1:5">
      <c r="A149" t="s">
        <v>896</v>
      </c>
      <c r="B149" t="str">
        <f>DNBS10MAINSACCICs!D109</f>
        <v>(iv) Has a report containing the details of unfavourable or qualified statements and/or about the non-compliance, as the case may be, in respect of the company been shared with concerned Regional Office of Reserve Bank of India under whose jurisdiction the registered office of the company is located</v>
      </c>
      <c r="C149" t="str">
        <f>DNBS10MAINSACCICs!D102</f>
        <v>37. Auditor to submit Exception Report to the Bank</v>
      </c>
      <c r="D149">
        <v>0</v>
      </c>
      <c r="E149">
        <v>0</v>
      </c>
    </row>
    <row r="150" spans="1:5">
      <c r="A150" t="s">
        <v>896</v>
      </c>
      <c r="B150" t="str">
        <f>DNBS10MAINSACCICs!D110</f>
        <v>(v) Any other comments</v>
      </c>
      <c r="C150" t="str">
        <f>DNBS10MAINSACCICs!D102</f>
        <v>37. Auditor to submit Exception Report to the Bank</v>
      </c>
      <c r="D150">
        <v>0</v>
      </c>
      <c r="E150">
        <v>0</v>
      </c>
    </row>
    <row r="151" spans="1:5">
      <c r="A151" t="s">
        <v>604</v>
      </c>
      <c r="B151" t="str">
        <f>DNBS10SACAnnexCICs!G52</f>
        <v>CoR No of NBFC 
in the Group</v>
      </c>
      <c r="C151" t="str">
        <f>DNBS10SACAnnexCICs!G51</f>
        <v>Applicable only to NBFCs registered with RBI</v>
      </c>
      <c r="D151">
        <v>0</v>
      </c>
      <c r="E151">
        <v>0</v>
      </c>
    </row>
    <row r="152" spans="1:5">
      <c r="A152" t="s">
        <v>604</v>
      </c>
      <c r="B152" t="str">
        <f>DNBS10SACAnnexCICs!H52</f>
        <v xml:space="preserve">NBFC Code </v>
      </c>
      <c r="C152" t="str">
        <f>DNBS10SACAnnexCICs!G51</f>
        <v>Applicable only to NBFCs registered with RBI</v>
      </c>
      <c r="D152">
        <v>0</v>
      </c>
      <c r="E152">
        <v>0</v>
      </c>
    </row>
    <row r="153" spans="1:5">
      <c r="A153" t="s">
        <v>604</v>
      </c>
      <c r="B153" t="str">
        <f>DNBS10SACAnnexCICs!I52</f>
        <v>Asset size as on March 31 of previous financial year</v>
      </c>
      <c r="C153" t="str">
        <f>DNBS10SACAnnexCICs!G51</f>
        <v>Applicable only to NBFCs registered with RBI</v>
      </c>
      <c r="D153">
        <v>0</v>
      </c>
      <c r="E153">
        <v>0</v>
      </c>
    </row>
    <row r="154" spans="1:5">
      <c r="A154" t="s">
        <v>604</v>
      </c>
      <c r="B154" t="str">
        <f>DNBS10SACAnnexCICs!J52</f>
        <v>Asset size as on March 31 of reporting financial year</v>
      </c>
      <c r="C154" t="str">
        <f>DNBS10SACAnnexCICs!G51</f>
        <v>Applicable only to NBFCs registered with RBI</v>
      </c>
      <c r="D154">
        <v>0</v>
      </c>
      <c r="E154">
        <v>0</v>
      </c>
    </row>
    <row r="155" spans="1:5">
      <c r="A155" t="s">
        <v>877</v>
      </c>
      <c r="B155" t="str">
        <f>DNBS10MainSACARCs!D84</f>
        <v>(a) Postal address, telephone number/s and fax number/s of the registered/corporate office</v>
      </c>
      <c r="C155" t="str">
        <f>DNBS10MainSACARCs!D83</f>
        <v>30. Whether there was any change in the following during the financial year</v>
      </c>
      <c r="D155">
        <v>0</v>
      </c>
      <c r="E155">
        <v>0</v>
      </c>
    </row>
    <row r="156" spans="1:5">
      <c r="A156" t="s">
        <v>877</v>
      </c>
      <c r="B156" t="str">
        <f>DNBS10MainSACARCs!D86</f>
        <v>(b) Names and residential addresses of the directors of the company</v>
      </c>
      <c r="C156" t="str">
        <f>DNBS10MainSACARCs!D83</f>
        <v>30. Whether there was any change in the following during the financial year</v>
      </c>
      <c r="D156">
        <v>0</v>
      </c>
      <c r="E156">
        <v>0</v>
      </c>
    </row>
    <row r="157" spans="1:5">
      <c r="A157" t="s">
        <v>877</v>
      </c>
      <c r="B157" t="str">
        <f>DNBS10MainSACARCs!D88</f>
        <v>(c) Names and the official designations of its principal officers</v>
      </c>
      <c r="C157" t="str">
        <f>DNBS10MainSACARCs!D83</f>
        <v>30. Whether there was any change in the following during the financial year</v>
      </c>
      <c r="D157">
        <v>0</v>
      </c>
      <c r="E157">
        <v>0</v>
      </c>
    </row>
    <row r="158" spans="1:5">
      <c r="A158" t="s">
        <v>877</v>
      </c>
      <c r="B158" t="str">
        <f>DNBS10MainSACARCs!D90</f>
        <v>(d) Names and office address of the auditors of the company</v>
      </c>
      <c r="C158" t="str">
        <f>DNBS10MainSACARCs!D83</f>
        <v>30. Whether there was any change in the following during the financial year</v>
      </c>
      <c r="D158">
        <v>0</v>
      </c>
      <c r="E158">
        <v>0</v>
      </c>
    </row>
    <row r="159" spans="1:5">
      <c r="A159" t="s">
        <v>877</v>
      </c>
      <c r="B159" t="str">
        <f>DNBS10MainSACARCs!D92</f>
        <v xml:space="preserve">(e) Specimen signatures of the officers authorised to sign on behalf of the company </v>
      </c>
      <c r="C159" t="str">
        <f>DNBS10MainSACARCs!D83</f>
        <v>30. Whether there was any change in the following during the financial year</v>
      </c>
      <c r="D159">
        <v>0</v>
      </c>
      <c r="E159">
        <v>0</v>
      </c>
    </row>
    <row r="160" spans="1:5">
      <c r="A160" t="s">
        <v>877</v>
      </c>
      <c r="B160" t="str">
        <f>DNBS10MainSACARCs!D95</f>
        <v>(i) Is there any exception report with respect to non-compliance with the provisions of Chapter III B of RBI Act</v>
      </c>
      <c r="C160" t="str">
        <f>DNBS10MainSACARCs!D94</f>
        <v>31. Auditor to submit Exception Report to the Bank</v>
      </c>
      <c r="D160">
        <v>0</v>
      </c>
      <c r="E160">
        <v>0</v>
      </c>
    </row>
    <row r="161" spans="1:5">
      <c r="A161" t="s">
        <v>877</v>
      </c>
      <c r="B161" t="str">
        <f>DNBS10MainSACARCs!D97</f>
        <v>(ii) Is there any exception report with respect to non-compliance with the provisions of Non-Banking Financial Companies Acceptance of Public Deposits (Reserve Bank) Directions, 2016, as updated from time to time.</v>
      </c>
      <c r="C161" t="str">
        <f>DNBS10MainSACARCs!D94</f>
        <v>31. Auditor to submit Exception Report to the Bank</v>
      </c>
      <c r="D161">
        <v>0</v>
      </c>
      <c r="E161">
        <v>0</v>
      </c>
    </row>
    <row r="162" spans="1:5">
      <c r="A162" t="s">
        <v>877</v>
      </c>
      <c r="B162" t="str">
        <f>DNBS10MainSACARCs!D99</f>
        <v>(iii) Is there any exception report with respect to non-compliance with the provisions of Non-Banking Financial Company – Non-Systemically Important Non-Deposit taking Company (Reserve Bank) Directions, 2016 and Non-Banking Financial Company - Systemically Important Non-Deposit taking Company and Deposit taking Company (Reserve Bank) Directions, 2016, as updated from time to time</v>
      </c>
      <c r="C162" t="str">
        <f>DNBS10MainSACARCs!D94</f>
        <v>31. Auditor to submit Exception Report to the Bank</v>
      </c>
      <c r="D162">
        <v>0</v>
      </c>
      <c r="E162">
        <v>0</v>
      </c>
    </row>
    <row r="163" spans="1:5">
      <c r="A163" t="s">
        <v>877</v>
      </c>
      <c r="B163" t="str">
        <f>DNBS10MainSACARCs!D101</f>
        <v>(iv) Has a report containing the details of unfavourable or qualified statements and/or about the non-compliance, as the case may be, in respect of the company been shared with concerned Regional Office of Reserve Bank of India under whose jurisdiction the registered office of the company is located</v>
      </c>
      <c r="C163" t="str">
        <f>DNBS10MainSACARCs!D94</f>
        <v>31. Auditor to submit Exception Report to the Bank</v>
      </c>
      <c r="D163">
        <v>0</v>
      </c>
      <c r="E163">
        <v>0</v>
      </c>
    </row>
    <row r="164" spans="1:5">
      <c r="A164" t="s">
        <v>877</v>
      </c>
      <c r="B164" t="str">
        <f>DNBS10MainSACARCs!D102</f>
        <v>(v) Any other comments</v>
      </c>
      <c r="C164" t="str">
        <f>DNBS10MainSACARCs!D94</f>
        <v>31. Auditor to submit Exception Report to the Bank</v>
      </c>
      <c r="D164">
        <v>0</v>
      </c>
      <c r="E164">
        <v>0</v>
      </c>
    </row>
    <row r="165" spans="1:5">
      <c r="A165" t="s">
        <v>742</v>
      </c>
      <c r="B165" t="str">
        <f>DNBS10SACAnnexP2Ps!D36</f>
        <v>(a) Subsidiaries</v>
      </c>
      <c r="C165" t="str">
        <f>DNBS10SACAnnexP2Ps!D35</f>
        <v>(xi) Investment in shares of :</v>
      </c>
      <c r="D165">
        <v>0</v>
      </c>
      <c r="E165">
        <v>0</v>
      </c>
    </row>
    <row r="166" spans="1:5">
      <c r="A166" t="s">
        <v>742</v>
      </c>
      <c r="B166" t="str">
        <f>DNBS10SACAnnexP2Ps!D37</f>
        <v>(b) Companies in the same Group</v>
      </c>
      <c r="C166" t="str">
        <f>DNBS10SACAnnexP2Ps!D35</f>
        <v>(xi) Investment in shares of :</v>
      </c>
      <c r="D166">
        <v>0</v>
      </c>
      <c r="E166">
        <v>0</v>
      </c>
    </row>
    <row r="167" spans="1:5">
      <c r="A167" t="s">
        <v>742</v>
      </c>
      <c r="B167" t="str">
        <f>DNBS10SACAnnexP2Ps!D38</f>
        <v>(c) Other non-banking financial companies</v>
      </c>
      <c r="C167" t="str">
        <f>DNBS10SACAnnexP2Ps!D35</f>
        <v>(xi) Investment in shares of :</v>
      </c>
      <c r="D167">
        <v>0</v>
      </c>
      <c r="E167">
        <v>0</v>
      </c>
    </row>
    <row r="168" spans="1:5">
      <c r="A168" t="s">
        <v>742</v>
      </c>
      <c r="B168" t="str">
        <f>DNBS10SACAnnexP2Ps!D40</f>
        <v>(a) Subsidiaries</v>
      </c>
      <c r="C168" t="str">
        <f>DNBS10SACAnnexP2Ps!D39</f>
        <v>(xii) The book value of debentures, bonds, outstanding loans and advances, bills purchased and discounted (including hire-purchase and lease finance) made to, and deposits with</v>
      </c>
      <c r="D168">
        <v>0</v>
      </c>
      <c r="E168">
        <v>0</v>
      </c>
    </row>
    <row r="169" spans="1:5">
      <c r="A169" t="s">
        <v>742</v>
      </c>
      <c r="B169" t="str">
        <f>DNBS10SACAnnexP2Ps!D41</f>
        <v>(b) Companies in the same Group</v>
      </c>
      <c r="C169" t="str">
        <f>DNBS10SACAnnexP2Ps!D39</f>
        <v>(xii) The book value of debentures, bonds, outstanding loans and advances, bills purchased and discounted (including hire-purchase and lease finance) made to, and deposits with</v>
      </c>
      <c r="D169">
        <v>0</v>
      </c>
      <c r="E169">
        <v>0</v>
      </c>
    </row>
    <row r="170" spans="1:5">
      <c r="A170" t="s">
        <v>853</v>
      </c>
      <c r="B170" t="str">
        <f>DNBS10MainSACOtherNBFCs!D100</f>
        <v>Tier I % of NBFC as on March 31 of Reporting Financial Year</v>
      </c>
      <c r="C170" t="str">
        <f>DNBS10MainSACOtherNBFCs!D99</f>
        <v>33. Whether minimum CRAR as required by applicable Master Directions was maintained on an on-going basis?</v>
      </c>
      <c r="D170">
        <v>0</v>
      </c>
      <c r="E170">
        <v>0</v>
      </c>
    </row>
    <row r="171" spans="1:5">
      <c r="A171" t="s">
        <v>853</v>
      </c>
      <c r="B171" t="str">
        <f>DNBS10MainSACOtherNBFCs!D102</f>
        <v>(a) Tier II % as on March 31 of reporting financial year</v>
      </c>
      <c r="C171" t="str">
        <f>DNBS10MainSACOtherNBFCs!D101</f>
        <v>34. Whether minimum Tier I capital as required by applicable Master Directions was maintained on an on-going basis?</v>
      </c>
      <c r="D171">
        <v>0</v>
      </c>
      <c r="E171">
        <v>0</v>
      </c>
    </row>
    <row r="172" spans="1:5">
      <c r="A172" t="s">
        <v>853</v>
      </c>
      <c r="B172" t="str">
        <f>DNBS10MainSACOtherNBFCs!D110</f>
        <v>If No, Please provide the reasons for the same</v>
      </c>
      <c r="C172" t="str">
        <f>DNBS10MainSACOtherNBFCs!D109</f>
        <v>37. Whether the company is eligible to continue to hold the CoR for the next year?</v>
      </c>
      <c r="D172">
        <v>0</v>
      </c>
      <c r="E172">
        <v>0</v>
      </c>
    </row>
    <row r="173" spans="1:5">
      <c r="A173" t="s">
        <v>853</v>
      </c>
      <c r="B173" t="str">
        <f>DNBS10MainSACOtherNBFCs!D112</f>
        <v>Gross Non Performing Assets (GNPA) as on March 31 of reporting financial year</v>
      </c>
      <c r="C173" t="str">
        <f>DNBS10MainSACOtherNBFCs!D111</f>
        <v>38. (a) Amount of Gross Non Performing Assets (GNPA) as on March 31st of Reporting Financial Year</v>
      </c>
      <c r="D173">
        <v>0</v>
      </c>
      <c r="E173">
        <v>0</v>
      </c>
    </row>
    <row r="174" spans="1:5">
      <c r="A174" t="s">
        <v>853</v>
      </c>
      <c r="B174" t="str">
        <f>DNBS10MainSACOtherNBFCs!D113</f>
        <v>(b) Amount of Net Non Performing Assets (NNPA) as on March 31 of reporting financial year</v>
      </c>
      <c r="C174" t="str">
        <f>DNBS10MainSACOtherNBFCs!D111</f>
        <v>38. (a) Amount of Gross Non Performing Assets (GNPA) as on March 31st of Reporting Financial Year</v>
      </c>
      <c r="D174">
        <v>0</v>
      </c>
      <c r="E174">
        <v>0</v>
      </c>
    </row>
    <row r="175" spans="1:5">
      <c r="A175" t="s">
        <v>853</v>
      </c>
      <c r="B175" t="str">
        <f>DNBS10MainSACOtherNBFCs!D115</f>
        <v>(c) Amount of Net Profit As on March 31st of Reporting Financial Year</v>
      </c>
      <c r="C175" t="str">
        <f>DNBS10MainSACOtherNBFCs!D111</f>
        <v>38. (a) Amount of Gross Non Performing Assets (GNPA) as on March 31st of Reporting Financial Year</v>
      </c>
      <c r="D175">
        <v>0</v>
      </c>
      <c r="E175">
        <v>0</v>
      </c>
    </row>
    <row r="176" spans="1:5">
      <c r="A176" t="s">
        <v>853</v>
      </c>
      <c r="B176" t="str">
        <f>DNBS10MainSACOtherNBFCs!D116</f>
        <v>(d) Total Exposure to Real Estate Sector as on March 31st of Reporting Financial Year</v>
      </c>
      <c r="C176" t="str">
        <f>DNBS10MainSACOtherNBFCs!D111</f>
        <v>38. (a) Amount of Gross Non Performing Assets (GNPA) as on March 31st of Reporting Financial Year</v>
      </c>
      <c r="D176">
        <v>0</v>
      </c>
      <c r="E176">
        <v>0</v>
      </c>
    </row>
    <row r="177" spans="1:5">
      <c r="A177" t="s">
        <v>853</v>
      </c>
      <c r="B177" t="str">
        <f>DNBS10MainSACOtherNBFCs!D117</f>
        <v>(e) Total Exposure to Capital Market as on March 31 of Reporting Financial Year</v>
      </c>
      <c r="C177" t="str">
        <f>DNBS10MainSACOtherNBFCs!D111</f>
        <v>38. (a) Amount of Gross Non Performing Assets (GNPA) as on March 31st of Reporting Financial Year</v>
      </c>
      <c r="D177">
        <v>0</v>
      </c>
      <c r="E177">
        <v>0</v>
      </c>
    </row>
    <row r="178" spans="1:5">
      <c r="A178" t="s">
        <v>853</v>
      </c>
      <c r="B178" t="str">
        <f>DNBS10MainSACOtherNBFCs!D114</f>
        <v>Net Non Performing Asset (NNPA) / (Loans and Advances - Provisions for NPAs)</v>
      </c>
      <c r="C178" t="str">
        <f>DNBS10MainSACOtherNBFCs!D113</f>
        <v>(b) Amount of Net Non Performing Assets (NNPA) as on March 31 of reporting financial year</v>
      </c>
      <c r="D178">
        <v>0</v>
      </c>
      <c r="E178">
        <v>0</v>
      </c>
    </row>
    <row r="179" spans="1:5">
      <c r="A179" t="s">
        <v>853</v>
      </c>
      <c r="B179" t="str">
        <f>DNBS10MainSACOtherNBFCs!D119</f>
        <v>(a) Postal address, telephone number/s and fax number/s of the registered/corporate office</v>
      </c>
      <c r="C179" t="str">
        <f>DNBS10MainSACOtherNBFCs!D118</f>
        <v>39. Whether there was any change in the following during the financial year</v>
      </c>
      <c r="D179">
        <v>0</v>
      </c>
      <c r="E179">
        <v>0</v>
      </c>
    </row>
    <row r="180" spans="1:5">
      <c r="A180" t="s">
        <v>853</v>
      </c>
      <c r="B180" t="str">
        <f>DNBS10MainSACOtherNBFCs!D120</f>
        <v>If Yes, Please furnish the details of such change (Including Dates of change)</v>
      </c>
      <c r="C180" t="str">
        <f>DNBS10MainSACOtherNBFCs!D119</f>
        <v>(a) Postal address, telephone number/s and fax number/s of the registered/corporate office</v>
      </c>
      <c r="D180">
        <v>0</v>
      </c>
      <c r="E180">
        <v>0</v>
      </c>
    </row>
    <row r="181" spans="1:5">
      <c r="A181" t="s">
        <v>853</v>
      </c>
      <c r="B181" t="str">
        <f>DNBS10MainSACOtherNBFCs!D121</f>
        <v>(b) Names and residential addresses of the directors of the company</v>
      </c>
      <c r="C181" t="str">
        <f>DNBS10MainSACOtherNBFCs!D118</f>
        <v>39. Whether there was any change in the following during the financial year</v>
      </c>
      <c r="D181">
        <v>0</v>
      </c>
      <c r="E181">
        <v>0</v>
      </c>
    </row>
    <row r="182" spans="1:5">
      <c r="A182" t="s">
        <v>853</v>
      </c>
      <c r="B182" t="str">
        <f>DNBS10MainSACOtherNBFCs!D123</f>
        <v>(c) Names and the official designations of its principal officers</v>
      </c>
      <c r="C182" t="str">
        <f>DNBS10MainSACOtherNBFCs!D118</f>
        <v>39. Whether there was any change in the following during the financial year</v>
      </c>
      <c r="D182">
        <v>0</v>
      </c>
      <c r="E182">
        <v>0</v>
      </c>
    </row>
    <row r="183" spans="1:5">
      <c r="A183" t="s">
        <v>853</v>
      </c>
      <c r="B183" t="str">
        <f>DNBS10MainSACOtherNBFCs!D125</f>
        <v>(d) Names and office address of the auditors of the company</v>
      </c>
      <c r="C183" t="str">
        <f>DNBS10MainSACOtherNBFCs!D118</f>
        <v>39. Whether there was any change in the following during the financial year</v>
      </c>
      <c r="D183">
        <v>0</v>
      </c>
      <c r="E183">
        <v>0</v>
      </c>
    </row>
    <row r="184" spans="1:5">
      <c r="A184" t="s">
        <v>853</v>
      </c>
      <c r="B184" t="str">
        <f>DNBS10MainSACOtherNBFCs!D127</f>
        <v xml:space="preserve">(e) Specimen signatures of the officers authorised to sign on behalf of the company </v>
      </c>
      <c r="C184" t="str">
        <f>DNBS10MainSACOtherNBFCs!D118</f>
        <v>39. Whether there was any change in the following during the financial year</v>
      </c>
      <c r="D184">
        <v>0</v>
      </c>
      <c r="E184">
        <v>0</v>
      </c>
    </row>
    <row r="185" spans="1:5">
      <c r="A185" t="s">
        <v>853</v>
      </c>
      <c r="B185" t="str">
        <f>DNBS10MainSACOtherNBFCs!D122</f>
        <v>If Yes, Please furnish the details of such change (Including Dates of change)</v>
      </c>
      <c r="C185" t="str">
        <f>DNBS10MainSACOtherNBFCs!D121</f>
        <v>(b) Names and residential addresses of the directors of the company</v>
      </c>
      <c r="D185">
        <v>0</v>
      </c>
      <c r="E185">
        <v>0</v>
      </c>
    </row>
    <row r="186" spans="1:5">
      <c r="A186" t="s">
        <v>853</v>
      </c>
      <c r="B186" t="str">
        <f>DNBS10MainSACOtherNBFCs!D124</f>
        <v>If Yes, Please furnish the details of such change (Including Dates of change)</v>
      </c>
      <c r="C186" t="str">
        <f>DNBS10MainSACOtherNBFCs!D123</f>
        <v>(c) Names and the official designations of its principal officers</v>
      </c>
      <c r="D186">
        <v>0</v>
      </c>
      <c r="E186">
        <v>0</v>
      </c>
    </row>
    <row r="187" spans="1:5">
      <c r="A187" t="s">
        <v>853</v>
      </c>
      <c r="B187" t="str">
        <f>DNBS10MainSACOtherNBFCs!D126</f>
        <v>If Yes, Please furnish the details of such change (Including Dates of change)</v>
      </c>
      <c r="C187" t="str">
        <f>DNBS10MainSACOtherNBFCs!D125</f>
        <v>(d) Names and office address of the auditors of the company</v>
      </c>
      <c r="D187">
        <v>0</v>
      </c>
      <c r="E187">
        <v>0</v>
      </c>
    </row>
    <row r="188" spans="1:5">
      <c r="A188" t="s">
        <v>853</v>
      </c>
      <c r="B188" t="str">
        <f>DNBS10MainSACOtherNBFCs!D128</f>
        <v>If Yes, Please furnish the details of such change (Including Dates of change)</v>
      </c>
      <c r="C188" t="str">
        <f>DNBS10MainSACOtherNBFCs!D127</f>
        <v xml:space="preserve">(e) Specimen signatures of the officers authorised to sign on behalf of the company </v>
      </c>
      <c r="D188">
        <v>0</v>
      </c>
      <c r="E188">
        <v>0</v>
      </c>
    </row>
    <row r="189" spans="1:5">
      <c r="A189" t="s">
        <v>853</v>
      </c>
      <c r="B189" t="str">
        <f>DNBS10MainSACOtherNBFCs!D130</f>
        <v>(i) Is there any exception report with respect to non-compliance with the provisions of Chapter III B of RBI Act</v>
      </c>
      <c r="C189" t="str">
        <f>DNBS10MainSACOtherNBFCs!D129</f>
        <v>40. Auditor to submit Exception Report to the Bank</v>
      </c>
      <c r="D189">
        <v>0</v>
      </c>
      <c r="E189">
        <v>0</v>
      </c>
    </row>
    <row r="190" spans="1:5">
      <c r="A190" t="s">
        <v>853</v>
      </c>
      <c r="B190" t="str">
        <f>DNBS10MainSACOtherNBFCs!D132</f>
        <v>(ii) Is there any exception report with respect to non-compliance with the provisions of Non-Banking Financial Companies Acceptance of Public Deposits (Reserve Bank) Directions, 2016, as updated from time to time.</v>
      </c>
      <c r="C190" t="str">
        <f>DNBS10MainSACOtherNBFCs!D129</f>
        <v>40. Auditor to submit Exception Report to the Bank</v>
      </c>
      <c r="D190">
        <v>0</v>
      </c>
      <c r="E190">
        <v>0</v>
      </c>
    </row>
    <row r="191" spans="1:5">
      <c r="A191" t="s">
        <v>853</v>
      </c>
      <c r="B191" t="str">
        <f>DNBS10MainSACOtherNBFCs!D134</f>
        <v>(iii) Is there any exception report with respect to non-compliance with the provisions of Non-Banking Financial Company – Non-Systemically Important Non-Deposit taking Company (Reserve Bank) Directions, 2016 and Non-Banking Financial Company - Systemically Important Non-Deposit taking Company and Deposit taking Company (Reserve Bank) Directions, 2016, as updated from time to time</v>
      </c>
      <c r="C191" t="str">
        <f>DNBS10MainSACOtherNBFCs!D129</f>
        <v>40. Auditor to submit Exception Report to the Bank</v>
      </c>
      <c r="D191">
        <v>0</v>
      </c>
      <c r="E191">
        <v>0</v>
      </c>
    </row>
    <row r="192" spans="1:5">
      <c r="A192" t="s">
        <v>853</v>
      </c>
      <c r="B192" t="str">
        <f>DNBS10MainSACOtherNBFCs!D136</f>
        <v>(iv) Has a report containing the details of unfavourable or qualified statements and/or about the non-compliance, as the case may be, in respect of the company been shared with concerned Regional Office of Reserve Bank of India under whose jurisdiction the registered office of the company is located</v>
      </c>
      <c r="C192" t="str">
        <f>DNBS10MainSACOtherNBFCs!D129</f>
        <v>40. Auditor to submit Exception Report to the Bank</v>
      </c>
      <c r="D192">
        <v>0</v>
      </c>
      <c r="E192">
        <v>0</v>
      </c>
    </row>
    <row r="193" spans="1:5">
      <c r="A193" t="s">
        <v>853</v>
      </c>
      <c r="B193" t="str">
        <f>DNBS10MainSACOtherNBFCs!D137</f>
        <v>(v) Any other comments</v>
      </c>
      <c r="C193" t="str">
        <f>DNBS10MainSACOtherNBFCs!D129</f>
        <v>40. Auditor to submit Exception Report to the Bank</v>
      </c>
      <c r="D193">
        <v>0</v>
      </c>
      <c r="E193">
        <v>0</v>
      </c>
    </row>
    <row r="194" spans="1:5">
      <c r="A194" t="s">
        <v>853</v>
      </c>
      <c r="B194" t="str">
        <f>DNBS10MainSACOtherNBFCs!D131</f>
        <v>If YES, please furnish details of such non-compliance and/or unfavourable or qualified statements (As required under extant Master Direction on Auditor's Report)</v>
      </c>
      <c r="C194" t="str">
        <f>DNBS10MainSACOtherNBFCs!D130</f>
        <v>(i) Is there any exception report with respect to non-compliance with the provisions of Chapter III B of RBI Act</v>
      </c>
      <c r="D194">
        <v>0</v>
      </c>
      <c r="E194">
        <v>0</v>
      </c>
    </row>
    <row r="195" spans="1:5">
      <c r="A195" t="s">
        <v>853</v>
      </c>
      <c r="B195" t="str">
        <f>DNBS10MainSACOtherNBFCs!D133</f>
        <v>If YES, please furnish details of such non-compliance and/or unfavourable or qualified statements (As required under extant Master Direction on Auditor's Report)</v>
      </c>
      <c r="C195" t="str">
        <f>DNBS10MainSACOtherNBFCs!D132</f>
        <v>(ii) Is there any exception report with respect to non-compliance with the provisions of Non-Banking Financial Companies Acceptance of Public Deposits (Reserve Bank) Directions, 2016, as updated from time to time.</v>
      </c>
      <c r="D195">
        <v>0</v>
      </c>
      <c r="E195">
        <v>0</v>
      </c>
    </row>
    <row r="196" spans="1:5">
      <c r="A196" t="s">
        <v>853</v>
      </c>
      <c r="B196" t="str">
        <f>DNBS10MainSACOtherNBFCs!D135</f>
        <v>If YES, please furnish details of such non-compliance and/or unfavourable or qualified statements (As required under extant Master Direction on Auditor's Report)</v>
      </c>
      <c r="C196" t="str">
        <f>DNBS10MainSACOtherNBFCs!D134</f>
        <v>(iii) Is there any exception report with respect to non-compliance with the provisions of Non-Banking Financial Company – Non-Systemically Important Non-Deposit taking Company (Reserve Bank) Directions, 2016 and Non-Banking Financial Company - Systemically Important Non-Deposit taking Company and Deposit taking Company (Reserve Bank) Directions, 2016, as updated from time to time</v>
      </c>
      <c r="D196">
        <v>0</v>
      </c>
      <c r="E196">
        <v>0</v>
      </c>
    </row>
    <row r="197" spans="1:5">
      <c r="A197" t="s">
        <v>877</v>
      </c>
      <c r="B197" t="str">
        <f>DNBS10MainSACARCs!D68</f>
        <v>(a) If No, Please provide the details on type of customer interface the NBFC had</v>
      </c>
      <c r="C197" t="str">
        <f>DNBS10MainSACARCs!D67</f>
        <v>23. Whether the company is purely into investment activities without any customer interface?</v>
      </c>
      <c r="D197">
        <v>0</v>
      </c>
      <c r="E197">
        <v>0</v>
      </c>
    </row>
    <row r="198" spans="1:5">
      <c r="A198" t="s">
        <v>877</v>
      </c>
      <c r="B198" t="str">
        <f>DNBS10MainSACARCs!D71</f>
        <v>(a) If Yes, Please furnish the (Amount ₹ in Lakhs)</v>
      </c>
      <c r="C198" t="str">
        <f>DNBS10MainSACARCs!D70</f>
        <v xml:space="preserve"> 25. Whether the company was holding any Public Deposits as on March 31 of reporting financial year</v>
      </c>
      <c r="D198">
        <v>0</v>
      </c>
      <c r="E198">
        <v>0</v>
      </c>
    </row>
    <row r="199" spans="1:5">
      <c r="A199" t="s">
        <v>877</v>
      </c>
      <c r="B199" t="str">
        <f>DNBS10MainSACARCs!D73</f>
        <v>(a) If Yes, what is amount received in the form of FDI during reporting financial year (Amount ₹ in lakhs)</v>
      </c>
      <c r="C199" t="str">
        <f>DNBS10MainSACARCs!D72</f>
        <v>26. Has the company received any FDI?</v>
      </c>
      <c r="D199">
        <v>0</v>
      </c>
      <c r="E199">
        <v>0</v>
      </c>
    </row>
    <row r="200" spans="1:5">
      <c r="A200" t="s">
        <v>877</v>
      </c>
      <c r="B200" t="str">
        <f>DNBS10MainSACARCs!D74</f>
        <v>(b) If Yes, Does the company comply with the minimum capitalization norms for the FDI?</v>
      </c>
      <c r="C200" t="str">
        <f>DNBS10MainSACARCs!D72</f>
        <v>26. Has the company received any FDI?</v>
      </c>
      <c r="D200">
        <v>0</v>
      </c>
      <c r="E200">
        <v>0</v>
      </c>
    </row>
    <row r="201" spans="1:5">
      <c r="A201" t="s">
        <v>877</v>
      </c>
      <c r="B201" t="str">
        <f>DNBS10MainSACARCs!D76</f>
        <v>(a) If Yes, Date of last such filing with CERSAI</v>
      </c>
      <c r="C201" t="str">
        <f>DNBS10MainSACARCs!D75</f>
        <v>27. Whether the company complied with filing of records of mortgages with the CERSAI?</v>
      </c>
      <c r="D201">
        <v>0</v>
      </c>
      <c r="E201">
        <v>0</v>
      </c>
    </row>
    <row r="202" spans="1:5">
      <c r="A202" t="s">
        <v>877</v>
      </c>
      <c r="B202" t="str">
        <f>DNBS10MainSACARCs!D77</f>
        <v xml:space="preserve">(b) If No, Please choose the reason from the menu for not obtaining of registration from CERSAI </v>
      </c>
      <c r="C202" t="str">
        <f>DNBS10MainSACARCs!D75</f>
        <v>27. Whether the company complied with filing of records of mortgages with the CERSAI?</v>
      </c>
      <c r="D202">
        <v>0</v>
      </c>
      <c r="E202">
        <v>0</v>
      </c>
    </row>
    <row r="203" spans="1:5">
      <c r="A203" t="s">
        <v>877</v>
      </c>
      <c r="B203" t="str">
        <f>DNBS10MainSACARCs!D79</f>
        <v>If Yes, (a) Name of the Stock Exchange.</v>
      </c>
      <c r="C203" t="str">
        <f>DNBS10MainSACARCs!D78</f>
        <v>28. Whether the equity of the company is listed on any of the Stock Exchanges?</v>
      </c>
      <c r="D203">
        <v>0</v>
      </c>
      <c r="E203">
        <v>0</v>
      </c>
    </row>
    <row r="204" spans="1:5">
      <c r="A204" t="s">
        <v>877</v>
      </c>
      <c r="B204" t="str">
        <f>DNBS10MainSACARCs!D80</f>
        <v>(b) Date of First Listing</v>
      </c>
      <c r="C204" t="str">
        <f>DNBS10MainSACARCs!D78</f>
        <v>28. Whether the equity of the company is listed on any of the Stock Exchanges?</v>
      </c>
      <c r="D204">
        <v>0</v>
      </c>
      <c r="E204">
        <v>0</v>
      </c>
    </row>
    <row r="205" spans="1:5">
      <c r="A205" t="s">
        <v>877</v>
      </c>
      <c r="B205" t="str">
        <f>DNBS10MainSACARCs!D82</f>
        <v>(a) If Yes, Please provide the reasons</v>
      </c>
      <c r="C205" t="str">
        <f>DNBS10MainSACARCs!D81</f>
        <v>29. Has there been any takeover/acquisition of control/ change in shareholding/ Management during the year which required prior approval from RBI?</v>
      </c>
      <c r="D205">
        <v>0</v>
      </c>
      <c r="E205">
        <v>0</v>
      </c>
    </row>
    <row r="206" spans="1:5">
      <c r="A206" t="s">
        <v>877</v>
      </c>
      <c r="B206" t="str">
        <f>DNBS10MainSACARCs!D85</f>
        <v>If Yes, Please furnish the details of such change (Including Dates of change)</v>
      </c>
      <c r="C206" t="str">
        <f>DNBS10MainSACARCs!D84</f>
        <v>(a) Postal address, telephone number/s and fax number/s of the registered/corporate office</v>
      </c>
      <c r="D206">
        <v>0</v>
      </c>
      <c r="E206">
        <v>0</v>
      </c>
    </row>
    <row r="207" spans="1:5">
      <c r="A207" t="s">
        <v>877</v>
      </c>
      <c r="B207" t="str">
        <f>DNBS10MainSACARCs!D87</f>
        <v>If Yes, Please furnish the details of such change (Including Dates of change)</v>
      </c>
      <c r="C207" t="str">
        <f>DNBS10MainSACARCs!D86</f>
        <v>(b) Names and residential addresses of the directors of the company</v>
      </c>
      <c r="D207">
        <v>0</v>
      </c>
      <c r="E207">
        <v>0</v>
      </c>
    </row>
    <row r="208" spans="1:5">
      <c r="A208" t="s">
        <v>877</v>
      </c>
      <c r="B208" t="str">
        <f>DNBS10MainSACARCs!D89</f>
        <v>If Yes, Please furnish the details of such change (Including Dates of change)</v>
      </c>
      <c r="C208" t="str">
        <f>DNBS10MainSACARCs!D88</f>
        <v>(c) Names and the official designations of its principal officers</v>
      </c>
      <c r="D208">
        <v>0</v>
      </c>
      <c r="E208">
        <v>0</v>
      </c>
    </row>
    <row r="209" spans="1:5">
      <c r="A209" t="s">
        <v>877</v>
      </c>
      <c r="B209" t="str">
        <f>DNBS10MainSACARCs!D91</f>
        <v>If Yes, Please furnish the details of such change (Including Dates of change)</v>
      </c>
      <c r="C209" t="str">
        <f>DNBS10MainSACARCs!D90</f>
        <v>(d) Names and office address of the auditors of the company</v>
      </c>
      <c r="D209">
        <v>0</v>
      </c>
      <c r="E209">
        <v>0</v>
      </c>
    </row>
    <row r="210" spans="1:5">
      <c r="A210" t="s">
        <v>877</v>
      </c>
      <c r="B210" t="str">
        <f>DNBS10MainSACARCs!D93</f>
        <v>If Yes, Please furnish the details of such change (Including Dates of change)</v>
      </c>
      <c r="C210" t="str">
        <f>DNBS10MainSACARCs!D92</f>
        <v xml:space="preserve">(e) Specimen signatures of the officers authorised to sign on behalf of the company </v>
      </c>
      <c r="D210">
        <v>0</v>
      </c>
      <c r="E210">
        <v>0</v>
      </c>
    </row>
    <row r="211" spans="1:5">
      <c r="A211" t="s">
        <v>877</v>
      </c>
      <c r="B211" t="str">
        <f>DNBS10MainSACARCs!D96</f>
        <v>If YES, please furnish details of such non-compliance and/or unfavourable or qualified statements (As required under extant Master Direction on Auditor's Report)</v>
      </c>
      <c r="C211" t="str">
        <f>DNBS10MainSACARCs!D95</f>
        <v>(i) Is there any exception report with respect to non-compliance with the provisions of Chapter III B of RBI Act</v>
      </c>
      <c r="D211">
        <v>0</v>
      </c>
      <c r="E211">
        <v>0</v>
      </c>
    </row>
    <row r="212" spans="1:5">
      <c r="A212" t="s">
        <v>877</v>
      </c>
      <c r="B212" t="str">
        <f>DNBS10MainSACARCs!D98</f>
        <v>If YES, please furnish details of such non-compliance and/or unfavourable or qualified statements (As required under extant Master Direction on Auditor's Report)</v>
      </c>
      <c r="C212" t="str">
        <f>DNBS10MainSACARCs!D97</f>
        <v>(ii) Is there any exception report with respect to non-compliance with the provisions of Non-Banking Financial Companies Acceptance of Public Deposits (Reserve Bank) Directions, 2016, as updated from time to time.</v>
      </c>
      <c r="D212">
        <v>0</v>
      </c>
      <c r="E212">
        <v>0</v>
      </c>
    </row>
    <row r="213" spans="1:5">
      <c r="A213" t="s">
        <v>877</v>
      </c>
      <c r="B213" t="str">
        <f>DNBS10MainSACARCs!D100</f>
        <v>If YES, please furnish details of such non-compliance and/or unfavourable or qualified statements (As required under extant Master Direction on Auditor's Report)</v>
      </c>
      <c r="C213" t="str">
        <f>DNBS10MainSACARCs!D99</f>
        <v>(iii) Is there any exception report with respect to non-compliance with the provisions of Non-Banking Financial Company – Non-Systemically Important Non-Deposit taking Company (Reserve Bank) Directions, 2016 and Non-Banking Financial Company - Systemically Important Non-Deposit taking Company and Deposit taking Company (Reserve Bank) Directions, 2016, as updated from time to time</v>
      </c>
      <c r="D213">
        <v>0</v>
      </c>
      <c r="E213">
        <v>0</v>
      </c>
    </row>
    <row r="214" spans="1:5">
      <c r="A214" t="s">
        <v>1087</v>
      </c>
      <c r="B214" t="str">
        <f>DNBS10MainSACP2Ps!D58</f>
        <v>(a) If No, Please provide the details on type of customer interface had by the company.</v>
      </c>
      <c r="C214" t="str">
        <f>DNBS10MainSACP2Ps!D57</f>
        <v>15. Whether the company is purely into investment activities without any customer interface?</v>
      </c>
      <c r="D214">
        <v>0</v>
      </c>
      <c r="E214">
        <v>0</v>
      </c>
    </row>
    <row r="215" spans="1:5">
      <c r="A215" t="s">
        <v>1087</v>
      </c>
      <c r="B215" t="str">
        <f>DNBS10MainSACP2Ps!D60</f>
        <v>(a) Please select Credit Information Companies (CICs) to which company is a member.</v>
      </c>
      <c r="C215" t="str">
        <f>DNBS10MainSACP2Ps!D59</f>
        <v>16. The company has taken membership of how many Credit Information Companies?</v>
      </c>
      <c r="D215">
        <v>0</v>
      </c>
      <c r="E215">
        <v>0</v>
      </c>
    </row>
    <row r="216" spans="1:5">
      <c r="A216" t="s">
        <v>1087</v>
      </c>
      <c r="B216" t="str">
        <f>DNBS10MainSACP2Ps!D61</f>
        <v>(b) If Others, please mention names</v>
      </c>
      <c r="C216" t="str">
        <f>DNBS10MainSACP2Ps!D59</f>
        <v>16. The company has taken membership of how many Credit Information Companies?</v>
      </c>
      <c r="D216">
        <v>0</v>
      </c>
      <c r="E216">
        <v>0</v>
      </c>
    </row>
    <row r="217" spans="1:5">
      <c r="A217" t="s">
        <v>1087</v>
      </c>
      <c r="B217" t="str">
        <f>DNBS10MainSACP2Ps!D64</f>
        <v>(a) If Yes, Please furnish the (Amount ₹ in Lakhs)</v>
      </c>
      <c r="C217" t="str">
        <f>DNBS10MainSACP2Ps!D63</f>
        <v>18. Whether the company was holding any Public Deposits as on March 31 of reporting financial year</v>
      </c>
      <c r="D217">
        <v>0</v>
      </c>
      <c r="E217">
        <v>0</v>
      </c>
    </row>
    <row r="218" spans="1:5">
      <c r="A218" t="s">
        <v>1087</v>
      </c>
      <c r="B218" t="str">
        <f>DNBS10MainSACP2Ps!D66</f>
        <v>If No, Please provide the reasons for the same</v>
      </c>
      <c r="C218" t="str">
        <f>DNBS10MainSACP2Ps!D65</f>
        <v>19. Has the company transferred a sum not less than 20% of its Net Profit for the year to Reserve Fund? (in terms of Sec 45-IC of the RBI Act, 1934).</v>
      </c>
      <c r="D218">
        <v>0</v>
      </c>
      <c r="E218">
        <v>0</v>
      </c>
    </row>
    <row r="219" spans="1:5">
      <c r="A219" t="s">
        <v>1087</v>
      </c>
      <c r="B219" t="str">
        <f>DNBS10MainSACP2Ps!D68</f>
        <v>(a) If Yes, what is amount received in the form of FDI during reporting financial year (Amount ₹ in lakhs)</v>
      </c>
      <c r="C219" t="str">
        <f>DNBS10MainSACP2Ps!D67</f>
        <v xml:space="preserve">20. Has the company received any FDI? </v>
      </c>
      <c r="D219">
        <v>0</v>
      </c>
      <c r="E219">
        <v>0</v>
      </c>
    </row>
    <row r="220" spans="1:5">
      <c r="A220" t="s">
        <v>1087</v>
      </c>
      <c r="B220" t="str">
        <f>DNBS10MainSACP2Ps!D69</f>
        <v>(b) If Yes, did the company fully complied with all the extant directions, terms and conditions of FDI.</v>
      </c>
      <c r="C220" t="str">
        <f>DNBS10MainSACP2Ps!D67</f>
        <v xml:space="preserve">20. Has the company received any FDI? </v>
      </c>
      <c r="D220">
        <v>0</v>
      </c>
      <c r="E220">
        <v>0</v>
      </c>
    </row>
    <row r="221" spans="1:5">
      <c r="A221" t="s">
        <v>1087</v>
      </c>
      <c r="B221" t="str">
        <f>DNBS10MainSACP2Ps!D71</f>
        <v>(a) If Yes, did the company fully comply with all the conditions stipulated under applicable Master Direction DNBR. PD. 008/03.10.119/2016-17 and Master Direction DNBR.PD.007/03.10.119/2016-17 as updated from time to time?</v>
      </c>
      <c r="C221" t="str">
        <f>DNBS10MainSACP2Ps!D70</f>
        <v>21. Whether the company made any Overseas Investment during the Financial Year and/ or is having Overseas Investment as on March 31 of financial year for which data is reported</v>
      </c>
      <c r="D221">
        <v>0</v>
      </c>
      <c r="E221">
        <v>0</v>
      </c>
    </row>
    <row r="222" spans="1:5">
      <c r="A222" t="s">
        <v>1087</v>
      </c>
      <c r="B222" t="str">
        <f>DNBS10MainSACP2Ps!D73</f>
        <v>(a) If Yes, please furnish the total notional principal amount of Interest Rate Future transactions entered into as clients during the year under reference (Amount ₹ in Lakhs)</v>
      </c>
      <c r="C222" t="str">
        <f>DNBS10MainSACP2Ps!D72</f>
        <v>22. Whether the company participated in the Interest Rate Future Markets as clients during the financial year?</v>
      </c>
      <c r="D222">
        <v>0</v>
      </c>
      <c r="E222">
        <v>0</v>
      </c>
    </row>
    <row r="223" spans="1:5">
      <c r="A223" t="s">
        <v>1087</v>
      </c>
      <c r="B223" t="str">
        <f>DNBS10MainSACP2Ps!D75</f>
        <v>(a) If Yes, please furnish the total notional principal amount of Interest Rate Future transactions entered into as trading member during the year under reference</v>
      </c>
      <c r="C223" t="str">
        <f>DNBS10MainSACP2Ps!D74</f>
        <v>23. Whether the NBFC participated in the Interest Rate Future Markets as trading members during the financial year?</v>
      </c>
      <c r="D223">
        <v>0</v>
      </c>
      <c r="E223">
        <v>0</v>
      </c>
    </row>
    <row r="224" spans="1:5">
      <c r="A224" t="s">
        <v>1087</v>
      </c>
      <c r="B224" t="str">
        <f>DNBS10MainSACP2Ps!D78</f>
        <v>If Yes, (a) Name of the Stock Exchange.</v>
      </c>
      <c r="C224" t="str">
        <f>DNBS10MainSACP2Ps!D77</f>
        <v>25. Whether the company is listed on any of the Stock Exchanges?</v>
      </c>
      <c r="D224">
        <v>0</v>
      </c>
      <c r="E224">
        <v>0</v>
      </c>
    </row>
    <row r="225" spans="1:5">
      <c r="A225" t="s">
        <v>1087</v>
      </c>
      <c r="B225" t="str">
        <f>DNBS10MainSACP2Ps!D79</f>
        <v>(b) Date of first Listing</v>
      </c>
      <c r="C225" t="str">
        <f>DNBS10MainSACP2Ps!D77</f>
        <v>25. Whether the company is listed on any of the Stock Exchanges?</v>
      </c>
      <c r="D225">
        <v>0</v>
      </c>
      <c r="E225">
        <v>0</v>
      </c>
    </row>
    <row r="226" spans="1:5">
      <c r="A226" t="s">
        <v>1087</v>
      </c>
      <c r="B226" t="str">
        <f>DNBS10MainSACP2Ps!D81</f>
        <v>(a) If Yes, whether prior written permission was taken?</v>
      </c>
      <c r="C226" t="str">
        <f>DNBS10MainSACP2Ps!D80</f>
        <v>26. Has there been any takeover/acquisition of control/ change in shareholding/ Management during the year which required prior approval from RBI?</v>
      </c>
      <c r="D226">
        <v>0</v>
      </c>
      <c r="E226">
        <v>0</v>
      </c>
    </row>
    <row r="227" spans="1:5">
      <c r="A227" t="s">
        <v>1087</v>
      </c>
      <c r="B227" t="str">
        <f>DNBS10MainSACP2Ps!D82</f>
        <v>(b) Date of latest prior permission, if taken.</v>
      </c>
      <c r="C227" t="str">
        <f>DNBS10MainSACP2Ps!D80</f>
        <v>26. Has there been any takeover/acquisition of control/ change in shareholding/ Management during the year which required prior approval from RBI?</v>
      </c>
      <c r="D227">
        <v>0</v>
      </c>
      <c r="E227">
        <v>0</v>
      </c>
    </row>
    <row r="228" spans="1:5">
      <c r="A228" t="s">
        <v>1087</v>
      </c>
      <c r="B228" t="str">
        <f>DNBS10MainSACP2Ps!D84</f>
        <v>(a) Postal address, telephone number/s and fax number/s of the registered/corporate office</v>
      </c>
      <c r="C228" t="str">
        <f>DNBS10MainSACP2Ps!D83</f>
        <v>27. Whether there was any change in the following during the financial year</v>
      </c>
      <c r="D228">
        <v>0</v>
      </c>
      <c r="E228">
        <v>0</v>
      </c>
    </row>
    <row r="229" spans="1:5">
      <c r="A229" t="s">
        <v>1087</v>
      </c>
      <c r="B229" t="str">
        <f>DNBS10MainSACP2Ps!D86</f>
        <v>(b) Names and residential addresses of the directors of the company</v>
      </c>
      <c r="C229" t="str">
        <f>DNBS10MainSACP2Ps!D83</f>
        <v>27. Whether there was any change in the following during the financial year</v>
      </c>
      <c r="D229">
        <v>0</v>
      </c>
      <c r="E229">
        <v>0</v>
      </c>
    </row>
    <row r="230" spans="1:5">
      <c r="A230" t="s">
        <v>1087</v>
      </c>
      <c r="B230" t="str">
        <f>DNBS10MainSACP2Ps!D88</f>
        <v>(c) Names and the official designations of its principal officers</v>
      </c>
      <c r="C230" t="str">
        <f>DNBS10MainSACP2Ps!D83</f>
        <v>27. Whether there was any change in the following during the financial year</v>
      </c>
      <c r="D230">
        <v>0</v>
      </c>
      <c r="E230">
        <v>0</v>
      </c>
    </row>
    <row r="231" spans="1:5">
      <c r="A231" t="s">
        <v>1087</v>
      </c>
      <c r="B231" t="str">
        <f>DNBS10MainSACP2Ps!D90</f>
        <v>(d) Names and office address of the auditors of the company</v>
      </c>
      <c r="C231" t="str">
        <f>DNBS10MainSACP2Ps!D83</f>
        <v>27. Whether there was any change in the following during the financial year</v>
      </c>
      <c r="D231">
        <v>0</v>
      </c>
      <c r="E231">
        <v>0</v>
      </c>
    </row>
    <row r="232" spans="1:5">
      <c r="A232" t="s">
        <v>1087</v>
      </c>
      <c r="B232" t="str">
        <f>DNBS10MainSACP2Ps!D92</f>
        <v xml:space="preserve">(e) Specimen signatures of the officers authorised to sign on behalf of the company </v>
      </c>
      <c r="C232" t="str">
        <f>DNBS10MainSACP2Ps!D83</f>
        <v>27. Whether there was any change in the following during the financial year</v>
      </c>
      <c r="D232">
        <v>0</v>
      </c>
      <c r="E232">
        <v>0</v>
      </c>
    </row>
    <row r="233" spans="1:5">
      <c r="A233" t="s">
        <v>1087</v>
      </c>
      <c r="B233" t="str">
        <f>DNBS10MainSACP2Ps!D85</f>
        <v>If Yes, Please furnish the details of such change (Including Dates of change)</v>
      </c>
      <c r="C233" t="str">
        <f>DNBS10MainSACP2Ps!D84</f>
        <v>(a) Postal address, telephone number/s and fax number/s of the registered/corporate office</v>
      </c>
      <c r="D233">
        <v>0</v>
      </c>
      <c r="E233">
        <v>0</v>
      </c>
    </row>
    <row r="234" spans="1:5">
      <c r="A234" t="s">
        <v>1087</v>
      </c>
      <c r="B234" t="str">
        <f>DNBS10MainSACP2Ps!D87</f>
        <v>If Yes, Please furnish the details of such change (Including Dates of change)</v>
      </c>
      <c r="C234" t="str">
        <f>DNBS10MainSACP2Ps!D86</f>
        <v>(b) Names and residential addresses of the directors of the company</v>
      </c>
      <c r="D234">
        <v>0</v>
      </c>
      <c r="E234">
        <v>0</v>
      </c>
    </row>
    <row r="235" spans="1:5">
      <c r="A235" t="s">
        <v>1087</v>
      </c>
      <c r="B235" t="str">
        <f>DNBS10MainSACP2Ps!D89</f>
        <v>If Yes, Please furnish the details of such change (Including Dates of change)</v>
      </c>
      <c r="C235" t="str">
        <f>DNBS10MainSACP2Ps!D88</f>
        <v>(c) Names and the official designations of its principal officers</v>
      </c>
      <c r="D235">
        <v>0</v>
      </c>
      <c r="E235">
        <v>0</v>
      </c>
    </row>
    <row r="236" spans="1:5">
      <c r="A236" t="s">
        <v>1087</v>
      </c>
      <c r="B236" t="str">
        <f>DNBS10MainSACP2Ps!D91</f>
        <v>If Yes, Please furnish the details of such change (Including Dates of change)</v>
      </c>
      <c r="C236" t="str">
        <f>DNBS10MainSACP2Ps!D90</f>
        <v>(d) Names and office address of the auditors of the company</v>
      </c>
      <c r="D236">
        <v>0</v>
      </c>
      <c r="E236">
        <v>0</v>
      </c>
    </row>
    <row r="237" spans="1:5">
      <c r="A237" t="s">
        <v>1087</v>
      </c>
      <c r="B237" t="str">
        <f>DNBS10MainSACP2Ps!D93</f>
        <v>If Yes, Please furnish the details of such change (Including Dates of change)</v>
      </c>
      <c r="C237" t="str">
        <f>DNBS10MainSACP2Ps!D92</f>
        <v xml:space="preserve">(e) Specimen signatures of the officers authorised to sign on behalf of the company </v>
      </c>
      <c r="D237">
        <v>0</v>
      </c>
      <c r="E237">
        <v>0</v>
      </c>
    </row>
    <row r="238" spans="1:5">
      <c r="A238" t="s">
        <v>697</v>
      </c>
      <c r="B238" t="str">
        <f>DNBS10SACAnnexARCs!G57</f>
        <v>CoR No of NBFC 
in the Group</v>
      </c>
      <c r="C238" t="str">
        <f>DNBS10SACAnnexARCs!G56</f>
        <v>Applicable only to NBFCs registered with RBI</v>
      </c>
      <c r="D238">
        <v>0</v>
      </c>
      <c r="E238">
        <v>0</v>
      </c>
    </row>
    <row r="239" spans="1:5">
      <c r="A239" t="s">
        <v>697</v>
      </c>
      <c r="B239" t="str">
        <f>DNBS10SACAnnexARCs!H57</f>
        <v xml:space="preserve">NBFC Code </v>
      </c>
      <c r="C239" t="str">
        <f>DNBS10SACAnnexARCs!G56</f>
        <v>Applicable only to NBFCs registered with RBI</v>
      </c>
      <c r="D239">
        <v>0</v>
      </c>
      <c r="E239">
        <v>0</v>
      </c>
    </row>
    <row r="240" spans="1:5">
      <c r="A240" t="s">
        <v>697</v>
      </c>
      <c r="B240" t="str">
        <f>DNBS10SACAnnexARCs!I57</f>
        <v>Asset size as on March 31 of previous financial year</v>
      </c>
      <c r="C240" t="str">
        <f>DNBS10SACAnnexARCs!G56</f>
        <v>Applicable only to NBFCs registered with RBI</v>
      </c>
      <c r="D240">
        <v>0</v>
      </c>
      <c r="E240">
        <v>0</v>
      </c>
    </row>
    <row r="241" spans="1:5">
      <c r="A241" t="s">
        <v>697</v>
      </c>
      <c r="B241" t="str">
        <f>DNBS10SACAnnexARCs!J57</f>
        <v>Asset size as on March 31 of reporting financial year</v>
      </c>
      <c r="C241" t="str">
        <f>DNBS10SACAnnexARCs!G56</f>
        <v>Applicable only to NBFCs registered with RBI</v>
      </c>
      <c r="D241">
        <v>0</v>
      </c>
      <c r="E241">
        <v>0</v>
      </c>
    </row>
    <row r="242" spans="1:5">
      <c r="A242" t="s">
        <v>742</v>
      </c>
      <c r="B242" t="str">
        <f>DNBS10SACAnnexP2Ps!G58</f>
        <v>CoR No of NBFC 
in the Group</v>
      </c>
      <c r="C242" t="str">
        <f>DNBS10SACAnnexP2Ps!G57</f>
        <v>Applicable only to NBFCs registered with RBI</v>
      </c>
      <c r="D242">
        <v>0</v>
      </c>
      <c r="E242">
        <v>0</v>
      </c>
    </row>
    <row r="243" spans="1:5">
      <c r="A243" t="s">
        <v>742</v>
      </c>
      <c r="B243" t="str">
        <f>DNBS10SACAnnexP2Ps!H58</f>
        <v xml:space="preserve">NBFC Code </v>
      </c>
      <c r="C243" t="str">
        <f>DNBS10SACAnnexP2Ps!G57</f>
        <v>Applicable only to NBFCs registered with RBI</v>
      </c>
      <c r="D243">
        <v>0</v>
      </c>
      <c r="E243">
        <v>0</v>
      </c>
    </row>
    <row r="244" spans="1:5">
      <c r="A244" t="s">
        <v>742</v>
      </c>
      <c r="B244" t="str">
        <f>DNBS10SACAnnexP2Ps!I58</f>
        <v>Asset size as on March 31 of previous financial year</v>
      </c>
      <c r="C244" t="str">
        <f>DNBS10SACAnnexP2Ps!G57</f>
        <v>Applicable only to NBFCs registered with RBI</v>
      </c>
      <c r="D244">
        <v>0</v>
      </c>
      <c r="E244">
        <v>0</v>
      </c>
    </row>
    <row r="245" spans="1:5">
      <c r="A245" t="s">
        <v>742</v>
      </c>
      <c r="B245" t="str">
        <f>DNBS10SACAnnexP2Ps!J58</f>
        <v>Asset size as on March 31 of reporting financial year</v>
      </c>
      <c r="C245" t="str">
        <f>DNBS10SACAnnexP2Ps!G57</f>
        <v>Applicable only to NBFCs registered with RBI</v>
      </c>
      <c r="D245">
        <v>0</v>
      </c>
      <c r="E245">
        <v>0</v>
      </c>
    </row>
    <row r="246" spans="1:5">
      <c r="A246" t="s">
        <v>864</v>
      </c>
      <c r="B246" t="str">
        <f>DNBS10SACAnnexOtherNBFCs!G58</f>
        <v>CoR No of NBFC in the Group</v>
      </c>
      <c r="C246" t="str">
        <f>DNBS10SACAnnexOtherNBFCs!G57</f>
        <v>Applicable only to NBFCs registered with RBI</v>
      </c>
      <c r="D246">
        <v>0</v>
      </c>
      <c r="E246">
        <v>0</v>
      </c>
    </row>
    <row r="247" spans="1:5">
      <c r="A247" t="s">
        <v>864</v>
      </c>
      <c r="B247" t="str">
        <f>DNBS10SACAnnexOtherNBFCs!H58</f>
        <v>NBFC Code</v>
      </c>
      <c r="C247" t="str">
        <f>DNBS10SACAnnexOtherNBFCs!G57</f>
        <v>Applicable only to NBFCs registered with RBI</v>
      </c>
      <c r="D247">
        <v>0</v>
      </c>
      <c r="E247">
        <v>0</v>
      </c>
    </row>
    <row r="248" spans="1:5">
      <c r="A248" t="s">
        <v>864</v>
      </c>
      <c r="B248" t="str">
        <f>DNBS10SACAnnexOtherNBFCs!I58</f>
        <v>Asset size as on March 31 of previous financial year</v>
      </c>
      <c r="C248" t="str">
        <f>DNBS10SACAnnexOtherNBFCs!G57</f>
        <v>Applicable only to NBFCs registered with RBI</v>
      </c>
      <c r="D248">
        <v>0</v>
      </c>
      <c r="E248">
        <v>0</v>
      </c>
    </row>
    <row r="249" spans="1:5">
      <c r="A249" t="s">
        <v>864</v>
      </c>
      <c r="B249" t="str">
        <f>DNBS10SACAnnexOtherNBFCs!J58</f>
        <v>Asset size as on March 31 of reporting financial year</v>
      </c>
      <c r="C249" t="str">
        <f>DNBS10SACAnnexOtherNBFCs!G57</f>
        <v>Applicable only to NBFCs registered with RBI</v>
      </c>
      <c r="D249">
        <v>0</v>
      </c>
      <c r="E249">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G30" sqref="G30"/>
    </sheetView>
  </sheetViews>
  <sheetFormatPr defaultRowHeight="15"/>
  <sheetData/>
  <sheetProtection password="A44A" sheet="1" objects="1" scenarios="1"/>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I100"/>
  <sheetViews>
    <sheetView showGridLines="0" topLeftCell="A13" workbookViewId="0">
      <selection activeCell="D13" sqref="D13"/>
    </sheetView>
  </sheetViews>
  <sheetFormatPr defaultRowHeight="15"/>
  <cols>
    <col min="2" max="2" width="51.7109375" style="12" customWidth="1"/>
    <col min="3" max="3" width="2.7109375" style="12" customWidth="1"/>
    <col min="4" max="4" width="66.28515625" style="12" bestFit="1" customWidth="1"/>
    <col min="5" max="5" width="2.7109375" style="12" customWidth="1"/>
    <col min="6" max="9" width="2.7109375" customWidth="1"/>
  </cols>
  <sheetData>
    <row r="1" spans="2:9" ht="75" customHeight="1">
      <c r="B1" s="79"/>
      <c r="C1" s="79"/>
      <c r="D1" s="79"/>
      <c r="E1" s="79"/>
      <c r="F1" s="79"/>
      <c r="G1" s="79"/>
      <c r="H1" s="79"/>
      <c r="I1" s="79"/>
    </row>
    <row r="3" spans="2:9">
      <c r="B3" s="45" t="s">
        <v>1121</v>
      </c>
    </row>
    <row r="5" spans="2:9" ht="18.75">
      <c r="B5" s="46" t="s">
        <v>1122</v>
      </c>
      <c r="D5" s="46" t="s">
        <v>1123</v>
      </c>
    </row>
    <row r="6" spans="2:9" ht="15" customHeight="1">
      <c r="B6" s="47" t="s">
        <v>364</v>
      </c>
      <c r="D6" s="47" t="s">
        <v>1119</v>
      </c>
    </row>
    <row r="7" spans="2:9" ht="15" customHeight="1">
      <c r="D7" s="47" t="s">
        <v>1120</v>
      </c>
    </row>
    <row r="8" spans="2:9" ht="15" customHeight="1"/>
    <row r="9" spans="2:9" ht="15" customHeight="1"/>
    <row r="10" spans="2:9" ht="15" customHeight="1"/>
    <row r="11" spans="2:9" ht="15" customHeight="1"/>
    <row r="12" spans="2:9" ht="15" customHeight="1"/>
    <row r="13" spans="2:9" ht="15" customHeight="1"/>
    <row r="14" spans="2:9" ht="15" customHeight="1"/>
    <row r="15" spans="2:9" ht="15" customHeight="1"/>
    <row r="16" spans="2: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30"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1">
    <mergeCell ref="B1:I1"/>
  </mergeCells>
  <hyperlinks>
    <hyperlink ref="B3" tooltip="Click Here for more options" display="More Options"/>
    <hyperlink ref="B6" location="'FilingInfo'!D2" display="Filing Information"/>
    <hyperlink ref="D6" location="'DNBS10MainSACOtherNBFCs'!D11" display="DNBS10MainSACOtherNBFCs - Details of Audit Firm and Auditor/Partner"/>
    <hyperlink ref="D7" location="'DNBS10SACAnnexOtherNBFCs'!D11" display="DNBS10SACAnnexOtherNBFCs - CAPITAL FUNDS-TIER I"/>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42"/>
  <sheetViews>
    <sheetView showGridLines="0" topLeftCell="B25" workbookViewId="0">
      <selection activeCell="D48" sqref="D48"/>
    </sheetView>
  </sheetViews>
  <sheetFormatPr defaultRowHeight="15"/>
  <cols>
    <col min="1" max="1" width="19" hidden="1" customWidth="1"/>
    <col min="2" max="2" width="11.7109375" customWidth="1"/>
    <col min="3" max="3" width="7.28515625" customWidth="1"/>
    <col min="4" max="4" width="36.140625" customWidth="1"/>
    <col min="5" max="5" width="20.7109375" customWidth="1"/>
  </cols>
  <sheetData>
    <row r="1" spans="1:11" ht="35.1" customHeight="1">
      <c r="A1" s="6" t="s">
        <v>358</v>
      </c>
      <c r="B1" s="5"/>
      <c r="C1" s="5"/>
      <c r="D1" s="5"/>
      <c r="E1" s="82" t="s">
        <v>364</v>
      </c>
      <c r="F1" s="83"/>
      <c r="G1" s="83"/>
      <c r="H1" s="83"/>
      <c r="I1" s="83"/>
      <c r="J1" s="83"/>
      <c r="K1" s="83"/>
    </row>
    <row r="3" spans="1:11">
      <c r="A3" s="5"/>
      <c r="B3" s="5"/>
      <c r="C3" s="5"/>
      <c r="D3" s="5"/>
      <c r="E3" s="5"/>
      <c r="F3" s="5"/>
      <c r="G3" s="5"/>
      <c r="H3" s="5"/>
      <c r="I3" s="5"/>
    </row>
    <row r="4" spans="1:11">
      <c r="A4" s="5"/>
      <c r="B4" s="5"/>
      <c r="C4" s="5"/>
      <c r="D4" s="5"/>
      <c r="E4" s="5"/>
      <c r="F4" s="5"/>
      <c r="G4" s="5"/>
      <c r="H4" s="5"/>
      <c r="I4" s="5"/>
    </row>
    <row r="5" spans="1:11">
      <c r="A5" s="5"/>
      <c r="B5" s="5"/>
      <c r="C5" s="5"/>
      <c r="D5" s="5"/>
      <c r="E5" s="5"/>
      <c r="F5" s="5"/>
      <c r="G5" s="5"/>
      <c r="H5" s="5"/>
      <c r="I5" s="5"/>
    </row>
    <row r="6" spans="1:11" s="4" customFormat="1">
      <c r="A6" s="15"/>
      <c r="B6" s="15"/>
      <c r="C6" s="15" t="s">
        <v>400</v>
      </c>
      <c r="D6" s="15"/>
      <c r="E6" s="15"/>
      <c r="F6" s="15"/>
      <c r="G6" s="15"/>
    </row>
    <row r="7" spans="1:11" s="4" customFormat="1">
      <c r="A7" s="16"/>
      <c r="B7" s="16"/>
      <c r="C7" s="16"/>
      <c r="D7" s="16"/>
      <c r="E7" s="16"/>
      <c r="F7" s="16"/>
      <c r="G7" s="16"/>
    </row>
    <row r="8" spans="1:11" s="4" customFormat="1">
      <c r="A8" s="16"/>
      <c r="B8" s="16"/>
      <c r="C8" s="16"/>
      <c r="D8" s="16"/>
      <c r="E8" s="16"/>
      <c r="F8" s="16"/>
      <c r="G8" s="16"/>
    </row>
    <row r="9" spans="1:11" s="4" customFormat="1">
      <c r="A9" s="15"/>
      <c r="B9" s="15"/>
      <c r="C9" s="15" t="s">
        <v>359</v>
      </c>
      <c r="D9" s="15" t="s">
        <v>360</v>
      </c>
      <c r="E9" s="15"/>
      <c r="F9" s="15" t="s">
        <v>361</v>
      </c>
      <c r="G9" s="15" t="s">
        <v>362</v>
      </c>
    </row>
    <row r="10" spans="1:11" s="4" customFormat="1">
      <c r="A10" s="15"/>
      <c r="B10" s="15"/>
      <c r="C10" s="15" t="s">
        <v>363</v>
      </c>
      <c r="D10" s="80" t="s">
        <v>364</v>
      </c>
      <c r="E10" s="81"/>
      <c r="F10" s="7"/>
      <c r="G10" s="15"/>
    </row>
    <row r="11" spans="1:11" s="4" customFormat="1">
      <c r="A11" s="15"/>
      <c r="B11" s="15"/>
      <c r="C11" s="15" t="s">
        <v>360</v>
      </c>
      <c r="D11" s="48"/>
      <c r="E11" s="29" t="s">
        <v>365</v>
      </c>
      <c r="F11" s="7"/>
      <c r="G11" s="15"/>
    </row>
    <row r="12" spans="1:11" s="4" customFormat="1">
      <c r="A12" s="15"/>
      <c r="B12" s="15"/>
      <c r="C12" s="15" t="s">
        <v>361</v>
      </c>
      <c r="D12" s="7"/>
      <c r="E12" s="7"/>
      <c r="F12" s="7"/>
      <c r="G12" s="15"/>
    </row>
    <row r="13" spans="1:11" s="4" customFormat="1">
      <c r="A13" s="15" t="s">
        <v>366</v>
      </c>
      <c r="B13" s="15"/>
      <c r="C13" s="15"/>
      <c r="D13" s="30" t="s">
        <v>367</v>
      </c>
      <c r="E13" s="19"/>
      <c r="F13" s="7"/>
      <c r="G13" s="15"/>
    </row>
    <row r="14" spans="1:11" s="4" customFormat="1">
      <c r="A14" s="15" t="s">
        <v>368</v>
      </c>
      <c r="B14" s="15"/>
      <c r="C14" s="15"/>
      <c r="D14" s="30" t="s">
        <v>369</v>
      </c>
      <c r="E14" s="19"/>
      <c r="F14" s="7"/>
      <c r="G14" s="15"/>
    </row>
    <row r="15" spans="1:11" s="4" customFormat="1">
      <c r="A15" s="15" t="s">
        <v>370</v>
      </c>
      <c r="B15" s="15"/>
      <c r="C15" s="15"/>
      <c r="D15" s="30" t="s">
        <v>371</v>
      </c>
      <c r="E15" s="19"/>
      <c r="F15" s="7"/>
      <c r="G15" s="15"/>
    </row>
    <row r="16" spans="1:11" s="4" customFormat="1">
      <c r="A16" s="15" t="s">
        <v>372</v>
      </c>
      <c r="B16" s="15"/>
      <c r="C16" s="15"/>
      <c r="D16" s="30" t="s">
        <v>373</v>
      </c>
      <c r="E16" s="19"/>
      <c r="F16" s="7"/>
      <c r="G16" s="15"/>
    </row>
    <row r="17" spans="1:9" s="4" customFormat="1">
      <c r="A17" s="15" t="s">
        <v>374</v>
      </c>
      <c r="B17" s="15"/>
      <c r="C17" s="15"/>
      <c r="D17" s="30" t="s">
        <v>375</v>
      </c>
      <c r="E17" s="19"/>
      <c r="F17" s="7"/>
      <c r="G17" s="15"/>
    </row>
    <row r="18" spans="1:9" s="4" customFormat="1">
      <c r="A18" s="15" t="s">
        <v>376</v>
      </c>
      <c r="B18" s="15"/>
      <c r="C18" s="15"/>
      <c r="D18" s="30" t="s">
        <v>377</v>
      </c>
      <c r="E18" s="19"/>
      <c r="F18" s="7"/>
      <c r="G18" s="15"/>
    </row>
    <row r="19" spans="1:9" s="4" customFormat="1">
      <c r="A19" s="15" t="s">
        <v>378</v>
      </c>
      <c r="B19" s="15"/>
      <c r="C19" s="15"/>
      <c r="D19" s="30" t="s">
        <v>379</v>
      </c>
      <c r="E19" s="49"/>
      <c r="F19" s="7"/>
      <c r="G19" s="15"/>
    </row>
    <row r="20" spans="1:9" s="4" customFormat="1">
      <c r="A20" s="15" t="s">
        <v>380</v>
      </c>
      <c r="B20" s="15"/>
      <c r="C20" s="15"/>
      <c r="D20" s="30" t="s">
        <v>381</v>
      </c>
      <c r="E20" s="49"/>
      <c r="F20" s="7"/>
      <c r="G20" s="15"/>
    </row>
    <row r="21" spans="1:9" s="4" customFormat="1">
      <c r="A21" s="15" t="s">
        <v>382</v>
      </c>
      <c r="B21" s="15"/>
      <c r="C21" s="15"/>
      <c r="D21" s="30" t="s">
        <v>383</v>
      </c>
      <c r="E21" s="19"/>
      <c r="F21" s="7"/>
      <c r="G21" s="15"/>
    </row>
    <row r="22" spans="1:9" s="4" customFormat="1">
      <c r="A22" s="15" t="s">
        <v>384</v>
      </c>
      <c r="B22" s="15"/>
      <c r="C22" s="15"/>
      <c r="D22" s="30" t="s">
        <v>385</v>
      </c>
      <c r="E22" s="20"/>
      <c r="F22" s="7"/>
      <c r="G22" s="15"/>
    </row>
    <row r="23" spans="1:9" s="4" customFormat="1">
      <c r="A23" s="15" t="s">
        <v>386</v>
      </c>
      <c r="B23" s="15"/>
      <c r="C23" s="15"/>
      <c r="D23" s="30" t="s">
        <v>387</v>
      </c>
      <c r="E23" s="19"/>
      <c r="F23" s="7"/>
      <c r="G23" s="15"/>
    </row>
    <row r="24" spans="1:9" s="4" customFormat="1">
      <c r="A24" s="15" t="s">
        <v>388</v>
      </c>
      <c r="B24" s="15"/>
      <c r="C24" s="15"/>
      <c r="D24" s="30" t="s">
        <v>389</v>
      </c>
      <c r="E24" s="19"/>
      <c r="F24" s="7"/>
      <c r="G24" s="15"/>
    </row>
    <row r="25" spans="1:9" s="4" customFormat="1">
      <c r="A25" s="15" t="s">
        <v>390</v>
      </c>
      <c r="B25" s="15"/>
      <c r="C25" s="15"/>
      <c r="D25" s="30" t="s">
        <v>391</v>
      </c>
      <c r="E25" s="19"/>
      <c r="F25" s="7"/>
      <c r="G25" s="15"/>
    </row>
    <row r="26" spans="1:9" s="4" customFormat="1">
      <c r="A26" s="15" t="s">
        <v>392</v>
      </c>
      <c r="B26" s="15"/>
      <c r="C26" s="15"/>
      <c r="D26" s="30" t="s">
        <v>393</v>
      </c>
      <c r="E26" s="20"/>
      <c r="F26" s="7"/>
      <c r="G26" s="15"/>
    </row>
    <row r="27" spans="1:9" s="4" customFormat="1">
      <c r="A27" s="15" t="s">
        <v>394</v>
      </c>
      <c r="B27" s="15"/>
      <c r="C27" s="15"/>
      <c r="D27" s="30" t="s">
        <v>395</v>
      </c>
      <c r="E27" s="49"/>
      <c r="F27" s="7"/>
      <c r="G27" s="15"/>
    </row>
    <row r="28" spans="1:9" s="4" customFormat="1">
      <c r="A28" s="15" t="s">
        <v>396</v>
      </c>
      <c r="B28" s="15"/>
      <c r="C28" s="15"/>
      <c r="D28" s="30" t="s">
        <v>397</v>
      </c>
      <c r="E28" s="21"/>
      <c r="F28" s="7"/>
      <c r="G28" s="15"/>
    </row>
    <row r="29" spans="1:9" s="4" customFormat="1">
      <c r="A29" s="15"/>
      <c r="B29" s="15"/>
      <c r="C29" s="15" t="s">
        <v>361</v>
      </c>
      <c r="D29" s="7"/>
      <c r="E29" s="7"/>
      <c r="F29" s="7"/>
      <c r="G29" s="15"/>
    </row>
    <row r="30" spans="1:9" s="4" customFormat="1">
      <c r="A30" s="15"/>
      <c r="B30" s="15"/>
      <c r="C30" s="15" t="s">
        <v>398</v>
      </c>
      <c r="D30" s="15"/>
      <c r="E30" s="15"/>
      <c r="F30" s="15"/>
      <c r="G30" s="15" t="s">
        <v>399</v>
      </c>
    </row>
    <row r="31" spans="1:9">
      <c r="A31" s="5"/>
      <c r="B31" s="5"/>
      <c r="C31" s="5"/>
      <c r="D31" s="5"/>
      <c r="E31" s="5"/>
      <c r="F31" s="5"/>
      <c r="G31" s="5"/>
      <c r="H31" s="5"/>
      <c r="I31" s="5"/>
    </row>
    <row r="32" spans="1:9">
      <c r="A32" s="7"/>
      <c r="B32" s="7"/>
      <c r="C32" s="7"/>
      <c r="D32" s="7"/>
      <c r="E32" s="7"/>
      <c r="F32" s="7"/>
      <c r="G32" s="7"/>
      <c r="H32" s="7"/>
      <c r="I32" s="7"/>
    </row>
    <row r="34" spans="1:7">
      <c r="A34" s="15"/>
      <c r="B34" s="15" t="b">
        <v>0</v>
      </c>
      <c r="C34" s="15" t="s">
        <v>560</v>
      </c>
      <c r="D34" s="15"/>
      <c r="E34" s="15"/>
      <c r="F34" s="15"/>
      <c r="G34" s="15"/>
    </row>
    <row r="35" spans="1:7">
      <c r="A35" s="15"/>
      <c r="B35" s="15"/>
      <c r="C35" s="15"/>
      <c r="D35" s="15"/>
      <c r="E35" s="15" t="s">
        <v>563</v>
      </c>
      <c r="F35" s="15"/>
      <c r="G35" s="15"/>
    </row>
    <row r="36" spans="1:7">
      <c r="A36" s="15"/>
      <c r="B36" s="15"/>
      <c r="C36" s="15"/>
      <c r="D36" s="15"/>
      <c r="E36" s="15"/>
      <c r="F36" s="15"/>
      <c r="G36" s="15"/>
    </row>
    <row r="37" spans="1:7">
      <c r="A37" s="15"/>
      <c r="B37" s="15"/>
      <c r="C37" s="15" t="s">
        <v>359</v>
      </c>
      <c r="D37" s="15" t="s">
        <v>360</v>
      </c>
      <c r="E37" s="15"/>
      <c r="F37" s="15" t="s">
        <v>361</v>
      </c>
      <c r="G37" s="15" t="s">
        <v>362</v>
      </c>
    </row>
    <row r="38" spans="1:7" s="7" customFormat="1">
      <c r="A38" s="15"/>
      <c r="B38" s="15"/>
      <c r="C38" s="15" t="s">
        <v>363</v>
      </c>
      <c r="D38" s="80" t="s">
        <v>562</v>
      </c>
      <c r="E38" s="81"/>
      <c r="G38" s="15"/>
    </row>
    <row r="39" spans="1:7">
      <c r="A39" s="15"/>
      <c r="B39" s="15"/>
      <c r="C39" s="15" t="s">
        <v>361</v>
      </c>
      <c r="D39" s="7"/>
      <c r="G39" s="15"/>
    </row>
    <row r="40" spans="1:7">
      <c r="A40" s="15" t="s">
        <v>563</v>
      </c>
      <c r="B40" s="15"/>
      <c r="C40" s="17"/>
      <c r="D40" s="30" t="s">
        <v>561</v>
      </c>
      <c r="E40" s="20"/>
      <c r="G40" s="15"/>
    </row>
    <row r="41" spans="1:7">
      <c r="A41" s="15"/>
      <c r="B41" s="15"/>
      <c r="C41" s="15" t="s">
        <v>361</v>
      </c>
      <c r="D41" s="7"/>
      <c r="G41" s="15"/>
    </row>
    <row r="42" spans="1:7">
      <c r="A42" s="15"/>
      <c r="B42" s="15"/>
      <c r="C42" s="15" t="s">
        <v>398</v>
      </c>
      <c r="D42" s="15"/>
      <c r="E42" s="15"/>
      <c r="F42" s="15"/>
      <c r="G42" s="15" t="s">
        <v>399</v>
      </c>
    </row>
  </sheetData>
  <mergeCells count="3">
    <mergeCell ref="D10:E10"/>
    <mergeCell ref="D38:E38"/>
    <mergeCell ref="E1:K1"/>
  </mergeCells>
  <dataValidations count="1">
    <dataValidation allowBlank="1" showInputMessage="1" showErrorMessage="1" promptTitle="Remarks" prompt="For entering data, please double click on the cell" sqref="E28"/>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K130"/>
  <sheetViews>
    <sheetView showGridLines="0" topLeftCell="D114" workbookViewId="0">
      <selection activeCell="D127" sqref="D127"/>
    </sheetView>
  </sheetViews>
  <sheetFormatPr defaultRowHeight="13.5" customHeight="1"/>
  <cols>
    <col min="1" max="2" width="14.42578125" hidden="1" customWidth="1"/>
    <col min="3" max="3" width="8.7109375" hidden="1" customWidth="1"/>
    <col min="4" max="4" width="73" customWidth="1"/>
    <col min="5" max="5" width="20.85546875" customWidth="1"/>
    <col min="6" max="6" width="20.7109375" customWidth="1"/>
  </cols>
  <sheetData>
    <row r="1" spans="1:11" ht="13.5" customHeight="1">
      <c r="A1" s="8" t="s">
        <v>605</v>
      </c>
      <c r="E1" s="82" t="s">
        <v>1113</v>
      </c>
      <c r="F1" s="83"/>
      <c r="G1" s="83"/>
      <c r="H1" s="83"/>
      <c r="I1" s="83"/>
      <c r="J1" s="83"/>
      <c r="K1" s="83"/>
    </row>
    <row r="3" spans="1:11" ht="13.5" customHeight="1">
      <c r="D3" s="91" t="s">
        <v>430</v>
      </c>
      <c r="E3" s="92"/>
      <c r="F3" s="93"/>
    </row>
    <row r="7" spans="1:11" ht="13.5" customHeight="1">
      <c r="A7" s="15"/>
      <c r="B7" s="15" t="b">
        <v>0</v>
      </c>
      <c r="C7" s="15" t="s">
        <v>564</v>
      </c>
      <c r="D7" s="15"/>
      <c r="E7" s="15"/>
      <c r="F7" s="15"/>
      <c r="G7" s="15"/>
      <c r="H7" s="15"/>
    </row>
    <row r="8" spans="1:11" ht="13.5" customHeight="1">
      <c r="A8" s="15"/>
      <c r="B8" s="15"/>
      <c r="C8" s="15"/>
      <c r="D8" s="15"/>
      <c r="E8" s="15" t="s">
        <v>429</v>
      </c>
      <c r="F8" s="15"/>
      <c r="G8" s="15"/>
      <c r="H8" s="15"/>
    </row>
    <row r="9" spans="1:11" ht="13.5" customHeight="1">
      <c r="A9" s="15"/>
      <c r="B9" s="15"/>
      <c r="C9" s="15"/>
      <c r="D9" s="15"/>
      <c r="E9" s="15"/>
      <c r="F9" s="15" t="s">
        <v>567</v>
      </c>
      <c r="G9" s="15"/>
      <c r="H9" s="15"/>
    </row>
    <row r="10" spans="1:11" ht="13.5" customHeight="1">
      <c r="A10" s="15"/>
      <c r="B10" s="15"/>
      <c r="C10" s="15" t="s">
        <v>359</v>
      </c>
      <c r="D10" s="15" t="s">
        <v>360</v>
      </c>
      <c r="E10" s="15" t="s">
        <v>360</v>
      </c>
      <c r="F10" s="15"/>
      <c r="G10" s="15" t="s">
        <v>361</v>
      </c>
      <c r="H10" s="15" t="s">
        <v>362</v>
      </c>
    </row>
    <row r="11" spans="1:11" s="7" customFormat="1" ht="13.5" customHeight="1">
      <c r="A11" s="15"/>
      <c r="B11" s="15"/>
      <c r="C11" s="15" t="s">
        <v>363</v>
      </c>
      <c r="D11" s="88" t="s">
        <v>565</v>
      </c>
      <c r="E11" s="89"/>
      <c r="F11" s="90"/>
      <c r="H11" s="15"/>
    </row>
    <row r="12" spans="1:11" s="7" customFormat="1" ht="13.5" customHeight="1">
      <c r="A12" s="15"/>
      <c r="B12" s="15"/>
      <c r="C12" s="15" t="s">
        <v>360</v>
      </c>
      <c r="D12" s="86" t="s">
        <v>428</v>
      </c>
      <c r="E12" s="86"/>
      <c r="F12" s="31" t="s">
        <v>427</v>
      </c>
      <c r="H12" s="15"/>
    </row>
    <row r="13" spans="1:11" s="7" customFormat="1" ht="13.5" customHeight="1">
      <c r="A13" s="15" t="s">
        <v>429</v>
      </c>
      <c r="B13" s="15"/>
      <c r="C13" s="15" t="s">
        <v>360</v>
      </c>
      <c r="D13" s="87"/>
      <c r="E13" s="87"/>
      <c r="F13" s="31" t="s">
        <v>426</v>
      </c>
      <c r="H13" s="15"/>
    </row>
    <row r="14" spans="1:11" ht="13.5" customHeight="1">
      <c r="A14" s="15"/>
      <c r="B14" s="15"/>
      <c r="C14" s="15" t="s">
        <v>361</v>
      </c>
      <c r="D14" s="7"/>
      <c r="E14" s="7"/>
      <c r="H14" s="15"/>
    </row>
    <row r="15" spans="1:11" ht="30">
      <c r="A15" s="15" t="s">
        <v>521</v>
      </c>
      <c r="B15" s="15"/>
      <c r="C15" s="15"/>
      <c r="D15" s="30" t="s">
        <v>411</v>
      </c>
      <c r="E15" s="34" t="s">
        <v>412</v>
      </c>
      <c r="F15" s="19"/>
      <c r="H15" s="15"/>
    </row>
    <row r="16" spans="1:11" ht="15">
      <c r="A16" s="15" t="s">
        <v>522</v>
      </c>
      <c r="B16" s="15"/>
      <c r="C16" s="15"/>
      <c r="D16" s="30" t="s">
        <v>401</v>
      </c>
      <c r="E16" s="34" t="s">
        <v>413</v>
      </c>
      <c r="F16" s="19"/>
      <c r="H16" s="15"/>
    </row>
    <row r="17" spans="1:8" ht="15">
      <c r="A17" s="15" t="s">
        <v>523</v>
      </c>
      <c r="B17" s="15"/>
      <c r="C17" s="15"/>
      <c r="D17" s="30" t="s">
        <v>402</v>
      </c>
      <c r="E17" s="34" t="s">
        <v>414</v>
      </c>
      <c r="F17" s="19"/>
      <c r="H17" s="15"/>
    </row>
    <row r="18" spans="1:8" ht="15">
      <c r="A18" s="15" t="s">
        <v>524</v>
      </c>
      <c r="B18" s="15"/>
      <c r="C18" s="15"/>
      <c r="D18" s="30" t="s">
        <v>403</v>
      </c>
      <c r="E18" s="34" t="s">
        <v>415</v>
      </c>
      <c r="F18" s="19"/>
      <c r="H18" s="15"/>
    </row>
    <row r="19" spans="1:8" ht="15">
      <c r="A19" s="15" t="s">
        <v>885</v>
      </c>
      <c r="B19" s="15"/>
      <c r="C19" s="15"/>
      <c r="D19" s="30" t="s">
        <v>886</v>
      </c>
      <c r="E19" s="34" t="s">
        <v>416</v>
      </c>
      <c r="F19" s="19"/>
      <c r="H19" s="15"/>
    </row>
    <row r="20" spans="1:8" ht="15">
      <c r="A20" s="15" t="s">
        <v>525</v>
      </c>
      <c r="B20" s="15"/>
      <c r="C20" s="15"/>
      <c r="D20" s="32" t="s">
        <v>1179</v>
      </c>
      <c r="E20" s="34" t="s">
        <v>417</v>
      </c>
      <c r="F20" s="19"/>
      <c r="H20" s="15"/>
    </row>
    <row r="21" spans="1:8" ht="13.5" customHeight="1">
      <c r="A21" s="15" t="s">
        <v>526</v>
      </c>
      <c r="B21" s="15"/>
      <c r="C21" s="15"/>
      <c r="D21" s="30" t="s">
        <v>404</v>
      </c>
      <c r="E21" s="34" t="s">
        <v>418</v>
      </c>
      <c r="F21" s="39"/>
      <c r="H21" s="15"/>
    </row>
    <row r="22" spans="1:8" ht="13.5" customHeight="1">
      <c r="A22" s="15" t="s">
        <v>527</v>
      </c>
      <c r="B22" s="15"/>
      <c r="C22" s="15"/>
      <c r="D22" s="30" t="s">
        <v>566</v>
      </c>
      <c r="E22" s="34" t="s">
        <v>419</v>
      </c>
      <c r="F22" s="39"/>
      <c r="H22" s="15"/>
    </row>
    <row r="23" spans="1:8" ht="13.5" customHeight="1">
      <c r="A23" s="15" t="s">
        <v>528</v>
      </c>
      <c r="B23" s="15"/>
      <c r="C23" s="15"/>
      <c r="D23" s="30" t="s">
        <v>405</v>
      </c>
      <c r="E23" s="34" t="s">
        <v>420</v>
      </c>
      <c r="F23" s="22"/>
      <c r="H23" s="15"/>
    </row>
    <row r="24" spans="1:8" ht="13.5" customHeight="1">
      <c r="A24" s="15" t="s">
        <v>529</v>
      </c>
      <c r="B24" s="15"/>
      <c r="C24" s="15"/>
      <c r="D24" s="30" t="s">
        <v>406</v>
      </c>
      <c r="E24" s="34" t="s">
        <v>421</v>
      </c>
      <c r="F24" s="19"/>
      <c r="H24" s="15"/>
    </row>
    <row r="25" spans="1:8" ht="13.5" customHeight="1">
      <c r="A25" s="15" t="s">
        <v>530</v>
      </c>
      <c r="B25" s="15"/>
      <c r="C25" s="15"/>
      <c r="D25" s="30" t="s">
        <v>407</v>
      </c>
      <c r="E25" s="34" t="s">
        <v>422</v>
      </c>
      <c r="F25" s="19"/>
      <c r="H25" s="15"/>
    </row>
    <row r="26" spans="1:8" ht="13.5" customHeight="1">
      <c r="A26" s="15" t="s">
        <v>531</v>
      </c>
      <c r="B26" s="15"/>
      <c r="C26" s="15"/>
      <c r="D26" s="33" t="s">
        <v>408</v>
      </c>
      <c r="E26" s="34" t="s">
        <v>423</v>
      </c>
      <c r="F26" s="40"/>
      <c r="H26" s="15"/>
    </row>
    <row r="27" spans="1:8" ht="13.5" customHeight="1">
      <c r="A27" s="15" t="s">
        <v>532</v>
      </c>
      <c r="B27" s="15"/>
      <c r="C27" s="15"/>
      <c r="D27" s="30" t="s">
        <v>409</v>
      </c>
      <c r="E27" s="34" t="s">
        <v>424</v>
      </c>
      <c r="F27" s="39"/>
      <c r="H27" s="15"/>
    </row>
    <row r="28" spans="1:8" ht="13.5" customHeight="1">
      <c r="A28" s="15" t="s">
        <v>533</v>
      </c>
      <c r="B28" s="15"/>
      <c r="C28" s="15"/>
      <c r="D28" s="30" t="s">
        <v>410</v>
      </c>
      <c r="E28" s="34" t="s">
        <v>425</v>
      </c>
      <c r="F28" s="39"/>
      <c r="H28" s="15"/>
    </row>
    <row r="29" spans="1:8" ht="13.5" customHeight="1">
      <c r="A29" s="15"/>
      <c r="B29" s="15"/>
      <c r="C29" s="15" t="s">
        <v>361</v>
      </c>
      <c r="D29" s="7"/>
      <c r="E29" s="7"/>
      <c r="H29" s="15"/>
    </row>
    <row r="30" spans="1:8" ht="13.5" customHeight="1">
      <c r="A30" s="15"/>
      <c r="B30" s="15"/>
      <c r="C30" s="15" t="s">
        <v>398</v>
      </c>
      <c r="D30" s="15"/>
      <c r="E30" s="15"/>
      <c r="F30" s="15"/>
      <c r="G30" s="15"/>
      <c r="H30" s="15" t="s">
        <v>399</v>
      </c>
    </row>
    <row r="34" spans="1:8" ht="13.5" customHeight="1">
      <c r="A34" s="15"/>
      <c r="B34" s="15" t="b">
        <v>0</v>
      </c>
      <c r="C34" s="15" t="s">
        <v>568</v>
      </c>
      <c r="D34" s="15"/>
      <c r="E34" s="15"/>
      <c r="F34" s="15"/>
      <c r="G34" s="15"/>
      <c r="H34" s="15"/>
    </row>
    <row r="35" spans="1:8" ht="13.5" customHeight="1">
      <c r="A35" s="15"/>
      <c r="B35" s="15"/>
      <c r="C35" s="15"/>
      <c r="D35" s="15"/>
      <c r="E35" s="15" t="s">
        <v>429</v>
      </c>
      <c r="F35" s="15"/>
      <c r="G35" s="15"/>
      <c r="H35" s="15"/>
    </row>
    <row r="36" spans="1:8" ht="13.5" customHeight="1">
      <c r="A36" s="15"/>
      <c r="B36" s="15"/>
      <c r="C36" s="15"/>
      <c r="D36" s="15"/>
      <c r="E36" s="15"/>
      <c r="F36" s="15" t="s">
        <v>567</v>
      </c>
      <c r="G36" s="15"/>
      <c r="H36" s="15"/>
    </row>
    <row r="37" spans="1:8" ht="13.5" customHeight="1">
      <c r="A37" s="15"/>
      <c r="B37" s="15"/>
      <c r="C37" s="15" t="s">
        <v>359</v>
      </c>
      <c r="D37" s="15" t="s">
        <v>360</v>
      </c>
      <c r="E37" s="15" t="s">
        <v>360</v>
      </c>
      <c r="F37" s="15"/>
      <c r="G37" s="15" t="s">
        <v>361</v>
      </c>
      <c r="H37" s="15" t="s">
        <v>362</v>
      </c>
    </row>
    <row r="38" spans="1:8" s="7" customFormat="1" ht="13.5" customHeight="1">
      <c r="A38" s="15"/>
      <c r="B38" s="15"/>
      <c r="C38" s="15" t="s">
        <v>363</v>
      </c>
      <c r="D38" s="88" t="s">
        <v>594</v>
      </c>
      <c r="E38" s="89"/>
      <c r="F38" s="90"/>
      <c r="H38" s="15"/>
    </row>
    <row r="39" spans="1:8" s="7" customFormat="1" ht="13.5" customHeight="1">
      <c r="A39" s="15"/>
      <c r="B39" s="15"/>
      <c r="C39" s="15" t="s">
        <v>360</v>
      </c>
      <c r="D39" s="86" t="s">
        <v>428</v>
      </c>
      <c r="E39" s="86"/>
      <c r="F39" s="31" t="s">
        <v>427</v>
      </c>
      <c r="H39" s="15"/>
    </row>
    <row r="40" spans="1:8" s="7" customFormat="1" ht="13.5" customHeight="1">
      <c r="A40" s="15" t="s">
        <v>429</v>
      </c>
      <c r="B40" s="15"/>
      <c r="C40" s="15" t="s">
        <v>360</v>
      </c>
      <c r="D40" s="87"/>
      <c r="E40" s="87"/>
      <c r="F40" s="31" t="s">
        <v>436</v>
      </c>
      <c r="H40" s="15"/>
    </row>
    <row r="41" spans="1:8" ht="13.5" customHeight="1">
      <c r="A41" s="15"/>
      <c r="B41" s="15"/>
      <c r="C41" s="15" t="s">
        <v>361</v>
      </c>
      <c r="D41" s="7"/>
      <c r="E41" s="7"/>
      <c r="H41" s="15"/>
    </row>
    <row r="42" spans="1:8" ht="13.5" customHeight="1">
      <c r="A42" s="15" t="s">
        <v>555</v>
      </c>
      <c r="B42" s="15"/>
      <c r="C42" s="15"/>
      <c r="D42" s="30" t="s">
        <v>431</v>
      </c>
      <c r="E42" s="34" t="s">
        <v>437</v>
      </c>
      <c r="F42" s="44">
        <f>StartUp!D18</f>
        <v>0</v>
      </c>
      <c r="H42" s="15"/>
    </row>
    <row r="43" spans="1:8" ht="13.5" customHeight="1">
      <c r="A43" s="15" t="s">
        <v>554</v>
      </c>
      <c r="B43" s="15"/>
      <c r="C43" s="15"/>
      <c r="D43" s="30" t="s">
        <v>1089</v>
      </c>
      <c r="E43" s="34" t="s">
        <v>438</v>
      </c>
      <c r="F43" s="19"/>
      <c r="H43" s="15"/>
    </row>
    <row r="44" spans="1:8" ht="13.5" customHeight="1">
      <c r="A44" s="15" t="s">
        <v>578</v>
      </c>
      <c r="B44" s="15"/>
      <c r="C44" s="15"/>
      <c r="D44" s="30" t="s">
        <v>569</v>
      </c>
      <c r="E44" s="34" t="s">
        <v>439</v>
      </c>
      <c r="F44" s="39"/>
      <c r="H44" s="15"/>
    </row>
    <row r="45" spans="1:8" ht="13.5" customHeight="1">
      <c r="A45" s="15" t="s">
        <v>579</v>
      </c>
      <c r="B45" s="15"/>
      <c r="C45" s="15"/>
      <c r="D45" s="30" t="s">
        <v>570</v>
      </c>
      <c r="E45" s="34" t="s">
        <v>440</v>
      </c>
      <c r="F45" s="19"/>
      <c r="H45" s="15"/>
    </row>
    <row r="46" spans="1:8" ht="13.5" customHeight="1">
      <c r="A46" s="15" t="s">
        <v>553</v>
      </c>
      <c r="B46" s="15"/>
      <c r="C46" s="15"/>
      <c r="D46" s="30" t="s">
        <v>571</v>
      </c>
      <c r="E46" s="34" t="s">
        <v>441</v>
      </c>
      <c r="F46" s="19"/>
      <c r="H46" s="15"/>
    </row>
    <row r="47" spans="1:8" ht="13.5" customHeight="1">
      <c r="A47" s="15" t="s">
        <v>509</v>
      </c>
      <c r="B47" s="15"/>
      <c r="C47" s="15"/>
      <c r="D47" s="30" t="s">
        <v>1129</v>
      </c>
      <c r="E47" s="34" t="s">
        <v>442</v>
      </c>
      <c r="F47" s="23">
        <f>DNBS10SACAnnexCICs!F34</f>
        <v>0</v>
      </c>
      <c r="H47" s="15"/>
    </row>
    <row r="48" spans="1:8" ht="13.5" customHeight="1">
      <c r="A48" s="15" t="s">
        <v>519</v>
      </c>
      <c r="B48" s="15"/>
      <c r="C48" s="15"/>
      <c r="D48" s="30" t="s">
        <v>1130</v>
      </c>
      <c r="E48" s="34" t="s">
        <v>443</v>
      </c>
      <c r="F48" s="24"/>
      <c r="H48" s="15"/>
    </row>
    <row r="49" spans="1:8" ht="13.5" customHeight="1">
      <c r="A49" s="15" t="s">
        <v>580</v>
      </c>
      <c r="B49" s="15"/>
      <c r="C49" s="15"/>
      <c r="D49" s="30" t="s">
        <v>1131</v>
      </c>
      <c r="E49" s="34" t="s">
        <v>444</v>
      </c>
      <c r="F49" s="24"/>
      <c r="H49" s="15"/>
    </row>
    <row r="50" spans="1:8" ht="13.5" customHeight="1">
      <c r="A50" s="15" t="s">
        <v>581</v>
      </c>
      <c r="B50" s="15"/>
      <c r="C50" s="15"/>
      <c r="D50" s="30" t="s">
        <v>1132</v>
      </c>
      <c r="E50" s="34" t="s">
        <v>445</v>
      </c>
      <c r="F50" s="24"/>
      <c r="H50" s="15"/>
    </row>
    <row r="51" spans="1:8" ht="13.5" customHeight="1">
      <c r="A51" s="15" t="s">
        <v>516</v>
      </c>
      <c r="B51" s="15"/>
      <c r="C51" s="15"/>
      <c r="D51" s="30" t="s">
        <v>1133</v>
      </c>
      <c r="E51" s="34" t="s">
        <v>446</v>
      </c>
      <c r="F51" s="23">
        <f>DNBS10SACAnnexCICs!F40</f>
        <v>0</v>
      </c>
      <c r="H51" s="15"/>
    </row>
    <row r="52" spans="1:8" ht="13.5" customHeight="1">
      <c r="A52" s="15" t="s">
        <v>582</v>
      </c>
      <c r="B52" s="15"/>
      <c r="C52" s="15"/>
      <c r="D52" s="30" t="s">
        <v>572</v>
      </c>
      <c r="E52" s="34" t="s">
        <v>447</v>
      </c>
      <c r="F52" s="23">
        <f>ROUND((IF(F51&lt;&gt;0,(F50)/F51,"0")),2)</f>
        <v>0</v>
      </c>
      <c r="H52" s="15"/>
    </row>
    <row r="53" spans="1:8" s="7" customFormat="1" ht="30">
      <c r="A53" s="15" t="s">
        <v>537</v>
      </c>
      <c r="B53" s="15"/>
      <c r="C53" s="15"/>
      <c r="D53" s="30" t="s">
        <v>892</v>
      </c>
      <c r="E53" s="34" t="s">
        <v>448</v>
      </c>
      <c r="F53" s="40"/>
      <c r="H53" s="15"/>
    </row>
    <row r="54" spans="1:8" ht="15">
      <c r="A54" s="15" t="s">
        <v>583</v>
      </c>
      <c r="B54" s="15"/>
      <c r="C54" s="15"/>
      <c r="D54" s="30" t="s">
        <v>1134</v>
      </c>
      <c r="E54" s="34" t="s">
        <v>449</v>
      </c>
      <c r="F54" s="24"/>
      <c r="H54" s="15"/>
    </row>
    <row r="55" spans="1:8" ht="15">
      <c r="A55" s="15" t="s">
        <v>584</v>
      </c>
      <c r="B55" s="15"/>
      <c r="C55" s="15"/>
      <c r="D55" s="30" t="s">
        <v>1135</v>
      </c>
      <c r="E55" s="34" t="s">
        <v>450</v>
      </c>
      <c r="F55" s="24"/>
      <c r="H55" s="15"/>
    </row>
    <row r="56" spans="1:8" ht="30">
      <c r="A56" s="15" t="s">
        <v>585</v>
      </c>
      <c r="B56" s="15"/>
      <c r="C56" s="15"/>
      <c r="D56" s="30" t="s">
        <v>1136</v>
      </c>
      <c r="E56" s="34" t="s">
        <v>451</v>
      </c>
      <c r="F56" s="24"/>
      <c r="H56" s="15"/>
    </row>
    <row r="57" spans="1:8" ht="30">
      <c r="A57" s="15" t="s">
        <v>586</v>
      </c>
      <c r="B57" s="15"/>
      <c r="C57" s="15"/>
      <c r="D57" s="30" t="s">
        <v>893</v>
      </c>
      <c r="E57" s="34" t="s">
        <v>452</v>
      </c>
      <c r="F57" s="25">
        <f>ROUND((IF(F49&lt;&gt;0,(F56)/F49,"0")),4)</f>
        <v>0</v>
      </c>
      <c r="H57" s="15"/>
    </row>
    <row r="58" spans="1:8" ht="60">
      <c r="A58" s="15" t="s">
        <v>520</v>
      </c>
      <c r="B58" s="15" t="s">
        <v>595</v>
      </c>
      <c r="C58" s="15"/>
      <c r="D58" s="30" t="s">
        <v>1137</v>
      </c>
      <c r="E58" s="34" t="s">
        <v>453</v>
      </c>
      <c r="F58" s="24"/>
      <c r="H58" s="15"/>
    </row>
    <row r="59" spans="1:8" ht="60">
      <c r="A59" s="15" t="s">
        <v>587</v>
      </c>
      <c r="B59" s="15" t="s">
        <v>595</v>
      </c>
      <c r="C59" s="15"/>
      <c r="D59" s="30" t="s">
        <v>894</v>
      </c>
      <c r="E59" s="34" t="s">
        <v>454</v>
      </c>
      <c r="F59" s="25">
        <f>ROUND((IF(F49&lt;&gt;0,(F58)/F49,"0")),4)</f>
        <v>0</v>
      </c>
      <c r="H59" s="15"/>
    </row>
    <row r="60" spans="1:8" s="7" customFormat="1" ht="45">
      <c r="A60" s="15" t="s">
        <v>897</v>
      </c>
      <c r="B60" s="15"/>
      <c r="C60" s="15"/>
      <c r="D60" s="30" t="s">
        <v>1090</v>
      </c>
      <c r="E60" s="34" t="s">
        <v>455</v>
      </c>
      <c r="F60" s="59"/>
      <c r="H60" s="15"/>
    </row>
    <row r="61" spans="1:8" s="7" customFormat="1" ht="15">
      <c r="A61" s="15" t="s">
        <v>898</v>
      </c>
      <c r="B61" s="15"/>
      <c r="C61" s="15"/>
      <c r="D61" s="30" t="s">
        <v>895</v>
      </c>
      <c r="E61" s="58" t="s">
        <v>456</v>
      </c>
      <c r="F61" s="19"/>
      <c r="H61" s="15"/>
    </row>
    <row r="62" spans="1:8" s="7" customFormat="1" ht="75">
      <c r="A62" s="15" t="s">
        <v>899</v>
      </c>
      <c r="B62" s="15"/>
      <c r="C62" s="15"/>
      <c r="D62" s="30" t="s">
        <v>1091</v>
      </c>
      <c r="E62" s="34" t="s">
        <v>457</v>
      </c>
      <c r="F62" s="61"/>
      <c r="H62" s="15"/>
    </row>
    <row r="63" spans="1:8" s="7" customFormat="1" ht="13.5" customHeight="1">
      <c r="A63" s="15" t="s">
        <v>900</v>
      </c>
      <c r="B63" s="15"/>
      <c r="C63" s="15"/>
      <c r="D63" s="30" t="s">
        <v>895</v>
      </c>
      <c r="E63" s="58" t="s">
        <v>458</v>
      </c>
      <c r="F63" s="19"/>
      <c r="H63" s="15"/>
    </row>
    <row r="64" spans="1:8" ht="13.5" customHeight="1">
      <c r="A64" s="15" t="s">
        <v>588</v>
      </c>
      <c r="B64" s="15"/>
      <c r="C64" s="15"/>
      <c r="D64" s="53" t="s">
        <v>1138</v>
      </c>
      <c r="E64" s="34" t="s">
        <v>459</v>
      </c>
      <c r="F64" s="62"/>
      <c r="H64" s="15"/>
    </row>
    <row r="65" spans="1:8" ht="13.5" customHeight="1">
      <c r="A65" s="15" t="s">
        <v>589</v>
      </c>
      <c r="B65" s="15"/>
      <c r="C65" s="15"/>
      <c r="D65" s="30" t="s">
        <v>901</v>
      </c>
      <c r="E65" s="34" t="s">
        <v>460</v>
      </c>
      <c r="F65" s="26"/>
      <c r="H65" s="15"/>
    </row>
    <row r="66" spans="1:8" ht="13.5" customHeight="1">
      <c r="A66" s="15" t="s">
        <v>590</v>
      </c>
      <c r="B66" s="15"/>
      <c r="C66" s="15"/>
      <c r="D66" s="53" t="s">
        <v>1139</v>
      </c>
      <c r="E66" s="34" t="s">
        <v>461</v>
      </c>
      <c r="F66" s="24"/>
      <c r="H66" s="15"/>
    </row>
    <row r="67" spans="1:8" ht="13.5" customHeight="1">
      <c r="A67" s="15" t="s">
        <v>591</v>
      </c>
      <c r="B67" s="15"/>
      <c r="C67" s="15"/>
      <c r="D67" s="30" t="s">
        <v>902</v>
      </c>
      <c r="E67" s="34" t="s">
        <v>462</v>
      </c>
      <c r="F67" s="26"/>
      <c r="H67" s="15"/>
    </row>
    <row r="68" spans="1:8" ht="13.5" customHeight="1">
      <c r="A68" s="15" t="s">
        <v>592</v>
      </c>
      <c r="B68" s="15"/>
      <c r="C68" s="15"/>
      <c r="D68" s="53" t="s">
        <v>1140</v>
      </c>
      <c r="E68" s="34" t="s">
        <v>463</v>
      </c>
      <c r="F68" s="24"/>
      <c r="H68" s="15"/>
    </row>
    <row r="69" spans="1:8" ht="30">
      <c r="A69" s="15" t="s">
        <v>552</v>
      </c>
      <c r="B69" s="15"/>
      <c r="C69" s="15"/>
      <c r="D69" s="30" t="s">
        <v>903</v>
      </c>
      <c r="E69" s="34" t="s">
        <v>464</v>
      </c>
      <c r="F69" s="59"/>
      <c r="H69" s="15"/>
    </row>
    <row r="70" spans="1:8" ht="30">
      <c r="A70" s="15" t="s">
        <v>904</v>
      </c>
      <c r="B70" s="15"/>
      <c r="C70" s="15"/>
      <c r="D70" s="30" t="s">
        <v>905</v>
      </c>
      <c r="E70" s="58" t="s">
        <v>465</v>
      </c>
      <c r="F70" s="19"/>
      <c r="H70" s="15"/>
    </row>
    <row r="71" spans="1:8" ht="30">
      <c r="A71" s="15" t="s">
        <v>551</v>
      </c>
      <c r="B71" s="15"/>
      <c r="C71" s="15"/>
      <c r="D71" s="30" t="s">
        <v>906</v>
      </c>
      <c r="E71" s="34" t="s">
        <v>466</v>
      </c>
      <c r="F71" s="60"/>
      <c r="H71" s="15"/>
    </row>
    <row r="72" spans="1:8" ht="30">
      <c r="A72" s="15" t="s">
        <v>550</v>
      </c>
      <c r="B72" s="15"/>
      <c r="C72" s="15"/>
      <c r="D72" s="30" t="s">
        <v>1141</v>
      </c>
      <c r="E72" s="34" t="s">
        <v>467</v>
      </c>
      <c r="F72" s="40"/>
      <c r="H72" s="15"/>
    </row>
    <row r="73" spans="1:8" ht="15">
      <c r="A73" s="15" t="s">
        <v>593</v>
      </c>
      <c r="B73" s="15"/>
      <c r="C73" s="15"/>
      <c r="D73" s="53" t="s">
        <v>1142</v>
      </c>
      <c r="E73" s="34" t="s">
        <v>468</v>
      </c>
      <c r="F73" s="24"/>
      <c r="H73" s="15"/>
    </row>
    <row r="74" spans="1:8" ht="30">
      <c r="A74" s="15" t="s">
        <v>549</v>
      </c>
      <c r="B74" s="15"/>
      <c r="C74" s="15"/>
      <c r="D74" s="30" t="s">
        <v>907</v>
      </c>
      <c r="E74" s="34" t="s">
        <v>469</v>
      </c>
      <c r="F74" s="51"/>
      <c r="H74" s="15"/>
    </row>
    <row r="75" spans="1:8" ht="13.5" customHeight="1">
      <c r="A75" s="15" t="s">
        <v>548</v>
      </c>
      <c r="B75" s="15"/>
      <c r="C75" s="15"/>
      <c r="D75" s="30" t="s">
        <v>432</v>
      </c>
      <c r="E75" s="58" t="s">
        <v>470</v>
      </c>
      <c r="F75" s="19"/>
      <c r="H75" s="15"/>
    </row>
    <row r="76" spans="1:8" ht="13.5" customHeight="1">
      <c r="A76" s="15" t="s">
        <v>547</v>
      </c>
      <c r="B76" s="15"/>
      <c r="C76" s="15"/>
      <c r="D76" s="30" t="s">
        <v>908</v>
      </c>
      <c r="E76" s="34" t="s">
        <v>471</v>
      </c>
      <c r="F76" s="60"/>
      <c r="H76" s="15"/>
    </row>
    <row r="77" spans="1:8" ht="30">
      <c r="A77" s="15" t="s">
        <v>546</v>
      </c>
      <c r="B77" s="15"/>
      <c r="C77" s="15"/>
      <c r="D77" s="53" t="s">
        <v>1143</v>
      </c>
      <c r="E77" s="34" t="s">
        <v>472</v>
      </c>
      <c r="F77" s="24"/>
      <c r="H77" s="15"/>
    </row>
    <row r="78" spans="1:8" ht="30">
      <c r="A78" s="15" t="s">
        <v>910</v>
      </c>
      <c r="B78" s="15"/>
      <c r="C78" s="15"/>
      <c r="D78" s="30" t="s">
        <v>909</v>
      </c>
      <c r="E78" s="34" t="s">
        <v>473</v>
      </c>
      <c r="F78" s="41"/>
      <c r="H78" s="15"/>
    </row>
    <row r="79" spans="1:8" ht="45">
      <c r="A79" s="15" t="s">
        <v>545</v>
      </c>
      <c r="B79" s="15"/>
      <c r="C79" s="15"/>
      <c r="D79" s="30" t="s">
        <v>911</v>
      </c>
      <c r="E79" s="34" t="s">
        <v>474</v>
      </c>
      <c r="F79" s="40"/>
      <c r="H79" s="15"/>
    </row>
    <row r="80" spans="1:8" ht="60">
      <c r="A80" s="15" t="s">
        <v>544</v>
      </c>
      <c r="B80" s="15"/>
      <c r="C80" s="15"/>
      <c r="D80" s="30" t="s">
        <v>1092</v>
      </c>
      <c r="E80" s="34" t="s">
        <v>475</v>
      </c>
      <c r="F80" s="40"/>
      <c r="H80" s="15"/>
    </row>
    <row r="81" spans="1:8" ht="30">
      <c r="A81" s="15" t="s">
        <v>543</v>
      </c>
      <c r="B81" s="15"/>
      <c r="C81" s="15"/>
      <c r="D81" s="30" t="s">
        <v>912</v>
      </c>
      <c r="E81" s="34" t="s">
        <v>476</v>
      </c>
      <c r="F81" s="40"/>
      <c r="H81" s="15"/>
    </row>
    <row r="82" spans="1:8" ht="45">
      <c r="A82" s="15" t="s">
        <v>556</v>
      </c>
      <c r="B82" s="15"/>
      <c r="C82" s="15"/>
      <c r="D82" s="53" t="s">
        <v>1144</v>
      </c>
      <c r="E82" s="34" t="s">
        <v>477</v>
      </c>
      <c r="F82" s="24"/>
      <c r="H82" s="15"/>
    </row>
    <row r="83" spans="1:8" ht="30">
      <c r="A83" s="15" t="s">
        <v>542</v>
      </c>
      <c r="B83" s="15"/>
      <c r="C83" s="15"/>
      <c r="D83" s="30" t="s">
        <v>913</v>
      </c>
      <c r="E83" s="34" t="s">
        <v>478</v>
      </c>
      <c r="F83" s="40"/>
      <c r="H83" s="15"/>
    </row>
    <row r="84" spans="1:8" ht="45">
      <c r="A84" s="15" t="s">
        <v>541</v>
      </c>
      <c r="B84" s="15"/>
      <c r="C84" s="15"/>
      <c r="D84" s="30" t="s">
        <v>914</v>
      </c>
      <c r="E84" s="34" t="s">
        <v>479</v>
      </c>
      <c r="F84" s="24"/>
      <c r="H84" s="15"/>
    </row>
    <row r="85" spans="1:8" ht="15">
      <c r="A85" s="15" t="s">
        <v>540</v>
      </c>
      <c r="B85" s="15"/>
      <c r="C85" s="15"/>
      <c r="D85" s="30" t="s">
        <v>915</v>
      </c>
      <c r="E85" s="34" t="s">
        <v>480</v>
      </c>
      <c r="F85" s="40"/>
      <c r="H85" s="15"/>
    </row>
    <row r="86" spans="1:8" ht="15">
      <c r="A86" s="15" t="s">
        <v>539</v>
      </c>
      <c r="B86" s="15"/>
      <c r="C86" s="15"/>
      <c r="D86" s="30" t="s">
        <v>434</v>
      </c>
      <c r="E86" s="34" t="s">
        <v>481</v>
      </c>
      <c r="F86" s="44"/>
      <c r="H86" s="15"/>
    </row>
    <row r="87" spans="1:8" ht="15">
      <c r="A87" s="15" t="s">
        <v>538</v>
      </c>
      <c r="B87" s="15"/>
      <c r="C87" s="15"/>
      <c r="D87" s="30" t="s">
        <v>916</v>
      </c>
      <c r="E87" s="34" t="s">
        <v>498</v>
      </c>
      <c r="F87" s="39"/>
      <c r="H87" s="15"/>
    </row>
    <row r="88" spans="1:8" ht="45">
      <c r="A88" s="15" t="s">
        <v>536</v>
      </c>
      <c r="B88" s="15"/>
      <c r="C88" s="15"/>
      <c r="D88" s="30" t="s">
        <v>917</v>
      </c>
      <c r="E88" s="34" t="s">
        <v>499</v>
      </c>
      <c r="F88" s="40"/>
      <c r="H88" s="15"/>
    </row>
    <row r="89" spans="1:8" s="7" customFormat="1" ht="13.5" customHeight="1">
      <c r="A89" s="15" t="s">
        <v>920</v>
      </c>
      <c r="B89" s="15"/>
      <c r="C89" s="15"/>
      <c r="D89" s="30" t="s">
        <v>918</v>
      </c>
      <c r="E89" s="34" t="s">
        <v>500</v>
      </c>
      <c r="F89" s="40"/>
      <c r="H89" s="15"/>
    </row>
    <row r="90" spans="1:8" ht="13.5" customHeight="1">
      <c r="A90" s="15" t="s">
        <v>921</v>
      </c>
      <c r="B90" s="15"/>
      <c r="C90" s="15"/>
      <c r="D90" s="30" t="s">
        <v>919</v>
      </c>
      <c r="E90" s="34" t="s">
        <v>810</v>
      </c>
      <c r="F90" s="39"/>
      <c r="H90" s="15"/>
    </row>
    <row r="91" spans="1:8" s="7" customFormat="1" ht="15">
      <c r="A91" s="15" t="s">
        <v>517</v>
      </c>
      <c r="B91" s="15"/>
      <c r="C91" s="15"/>
      <c r="D91" s="30" t="s">
        <v>922</v>
      </c>
      <c r="E91" s="34"/>
      <c r="F91" s="9"/>
      <c r="H91" s="15"/>
    </row>
    <row r="92" spans="1:8" s="7" customFormat="1" ht="30">
      <c r="A92" s="15" t="s">
        <v>931</v>
      </c>
      <c r="B92" s="15"/>
      <c r="C92" s="15"/>
      <c r="D92" s="30" t="s">
        <v>1093</v>
      </c>
      <c r="E92" s="34" t="s">
        <v>811</v>
      </c>
      <c r="F92" s="59"/>
      <c r="H92" s="15"/>
    </row>
    <row r="93" spans="1:8" s="7" customFormat="1" ht="15">
      <c r="A93" s="15" t="s">
        <v>932</v>
      </c>
      <c r="B93" s="15"/>
      <c r="C93" s="15"/>
      <c r="D93" s="30" t="s">
        <v>923</v>
      </c>
      <c r="E93" s="58" t="s">
        <v>812</v>
      </c>
      <c r="F93" s="19"/>
      <c r="H93" s="15"/>
    </row>
    <row r="94" spans="1:8" s="7" customFormat="1" ht="15">
      <c r="A94" s="15" t="s">
        <v>933</v>
      </c>
      <c r="B94" s="15"/>
      <c r="C94" s="15"/>
      <c r="D94" s="30" t="s">
        <v>1094</v>
      </c>
      <c r="E94" s="34" t="s">
        <v>813</v>
      </c>
      <c r="F94" s="61"/>
      <c r="H94" s="15"/>
    </row>
    <row r="95" spans="1:8" s="7" customFormat="1" ht="15">
      <c r="A95" s="15" t="s">
        <v>934</v>
      </c>
      <c r="B95" s="15"/>
      <c r="C95" s="15"/>
      <c r="D95" s="30" t="s">
        <v>923</v>
      </c>
      <c r="E95" s="58" t="s">
        <v>814</v>
      </c>
      <c r="F95" s="19"/>
      <c r="H95" s="15"/>
    </row>
    <row r="96" spans="1:8" s="7" customFormat="1" ht="15">
      <c r="A96" s="15" t="s">
        <v>935</v>
      </c>
      <c r="B96" s="15"/>
      <c r="C96" s="15"/>
      <c r="D96" s="30" t="s">
        <v>1097</v>
      </c>
      <c r="E96" s="34" t="s">
        <v>815</v>
      </c>
      <c r="F96" s="61"/>
      <c r="H96" s="15"/>
    </row>
    <row r="97" spans="1:8" s="7" customFormat="1" ht="13.5" customHeight="1">
      <c r="A97" s="15" t="s">
        <v>936</v>
      </c>
      <c r="B97" s="15"/>
      <c r="C97" s="15"/>
      <c r="D97" s="30" t="s">
        <v>923</v>
      </c>
      <c r="E97" s="58" t="s">
        <v>816</v>
      </c>
      <c r="F97" s="19"/>
      <c r="H97" s="15"/>
    </row>
    <row r="98" spans="1:8" s="7" customFormat="1" ht="13.5" customHeight="1">
      <c r="A98" s="15" t="s">
        <v>937</v>
      </c>
      <c r="B98" s="15"/>
      <c r="C98" s="15"/>
      <c r="D98" s="30" t="s">
        <v>1095</v>
      </c>
      <c r="E98" s="34" t="s">
        <v>817</v>
      </c>
      <c r="F98" s="61"/>
      <c r="H98" s="15"/>
    </row>
    <row r="99" spans="1:8" s="7" customFormat="1" ht="13.5" customHeight="1">
      <c r="A99" s="15" t="s">
        <v>938</v>
      </c>
      <c r="B99" s="15"/>
      <c r="C99" s="15"/>
      <c r="D99" s="30" t="s">
        <v>923</v>
      </c>
      <c r="E99" s="58" t="s">
        <v>818</v>
      </c>
      <c r="F99" s="19"/>
      <c r="H99" s="15"/>
    </row>
    <row r="100" spans="1:8" s="7" customFormat="1" ht="30">
      <c r="A100" s="15" t="s">
        <v>939</v>
      </c>
      <c r="B100" s="15"/>
      <c r="C100" s="15"/>
      <c r="D100" s="30" t="s">
        <v>1096</v>
      </c>
      <c r="E100" s="34" t="s">
        <v>819</v>
      </c>
      <c r="F100" s="61"/>
      <c r="H100" s="15"/>
    </row>
    <row r="101" spans="1:8" s="7" customFormat="1" ht="15">
      <c r="A101" s="15" t="s">
        <v>940</v>
      </c>
      <c r="B101" s="15"/>
      <c r="C101" s="15"/>
      <c r="D101" s="30" t="s">
        <v>923</v>
      </c>
      <c r="E101" s="58" t="s">
        <v>820</v>
      </c>
      <c r="F101" s="19"/>
      <c r="H101" s="15"/>
    </row>
    <row r="102" spans="1:8" s="7" customFormat="1" ht="15">
      <c r="A102" s="15" t="s">
        <v>517</v>
      </c>
      <c r="B102" s="15"/>
      <c r="C102" s="15"/>
      <c r="D102" s="30" t="s">
        <v>924</v>
      </c>
      <c r="E102" s="34"/>
      <c r="F102" s="63"/>
      <c r="H102" s="15"/>
    </row>
    <row r="103" spans="1:8" s="7" customFormat="1" ht="30">
      <c r="A103" s="15" t="s">
        <v>941</v>
      </c>
      <c r="B103" s="15"/>
      <c r="C103" s="15"/>
      <c r="D103" s="30" t="s">
        <v>925</v>
      </c>
      <c r="E103" s="34" t="s">
        <v>821</v>
      </c>
      <c r="F103" s="51"/>
      <c r="H103" s="15"/>
    </row>
    <row r="104" spans="1:8" s="7" customFormat="1" ht="45">
      <c r="A104" s="15" t="s">
        <v>942</v>
      </c>
      <c r="B104" s="15"/>
      <c r="C104" s="15"/>
      <c r="D104" s="30" t="s">
        <v>926</v>
      </c>
      <c r="E104" s="58" t="s">
        <v>822</v>
      </c>
      <c r="F104" s="19"/>
      <c r="H104" s="15"/>
    </row>
    <row r="105" spans="1:8" s="7" customFormat="1" ht="45">
      <c r="A105" s="15" t="s">
        <v>943</v>
      </c>
      <c r="B105" s="15"/>
      <c r="C105" s="15"/>
      <c r="D105" s="30" t="s">
        <v>927</v>
      </c>
      <c r="E105" s="34" t="s">
        <v>823</v>
      </c>
      <c r="F105" s="65"/>
      <c r="H105" s="15"/>
    </row>
    <row r="106" spans="1:8" s="7" customFormat="1" ht="45">
      <c r="A106" s="15" t="s">
        <v>944</v>
      </c>
      <c r="B106" s="15"/>
      <c r="C106" s="15"/>
      <c r="D106" s="30" t="s">
        <v>926</v>
      </c>
      <c r="E106" s="58" t="s">
        <v>824</v>
      </c>
      <c r="F106" s="19"/>
      <c r="H106" s="15"/>
    </row>
    <row r="107" spans="1:8" s="7" customFormat="1" ht="90">
      <c r="A107" s="15" t="s">
        <v>945</v>
      </c>
      <c r="B107" s="15"/>
      <c r="C107" s="15"/>
      <c r="D107" s="30" t="s">
        <v>928</v>
      </c>
      <c r="E107" s="34" t="s">
        <v>825</v>
      </c>
      <c r="F107" s="65"/>
      <c r="H107" s="15"/>
    </row>
    <row r="108" spans="1:8" s="7" customFormat="1" ht="45">
      <c r="A108" s="15" t="s">
        <v>946</v>
      </c>
      <c r="B108" s="15"/>
      <c r="C108" s="15"/>
      <c r="D108" s="30" t="s">
        <v>926</v>
      </c>
      <c r="E108" s="58" t="s">
        <v>826</v>
      </c>
      <c r="F108" s="19"/>
      <c r="H108" s="15"/>
    </row>
    <row r="109" spans="1:8" s="7" customFormat="1" ht="60">
      <c r="A109" s="15" t="s">
        <v>947</v>
      </c>
      <c r="B109" s="15"/>
      <c r="C109" s="15"/>
      <c r="D109" s="30" t="s">
        <v>929</v>
      </c>
      <c r="E109" s="34" t="s">
        <v>827</v>
      </c>
      <c r="F109" s="65"/>
      <c r="H109" s="15"/>
    </row>
    <row r="110" spans="1:8" s="7" customFormat="1" ht="15">
      <c r="A110" s="15" t="s">
        <v>948</v>
      </c>
      <c r="B110" s="15"/>
      <c r="C110" s="15"/>
      <c r="D110" s="30" t="s">
        <v>930</v>
      </c>
      <c r="E110" s="58" t="s">
        <v>828</v>
      </c>
      <c r="F110" s="19"/>
      <c r="H110" s="15"/>
    </row>
    <row r="111" spans="1:8" ht="105">
      <c r="A111" s="15" t="s">
        <v>517</v>
      </c>
      <c r="B111" s="15"/>
      <c r="C111" s="15"/>
      <c r="D111" s="42" t="s">
        <v>1088</v>
      </c>
      <c r="E111" s="34"/>
      <c r="F111" s="66"/>
      <c r="H111" s="15"/>
    </row>
    <row r="112" spans="1:8" s="7" customFormat="1" ht="15">
      <c r="A112" s="15" t="s">
        <v>1184</v>
      </c>
      <c r="B112" s="15"/>
      <c r="C112" s="15"/>
      <c r="D112" s="30" t="s">
        <v>1145</v>
      </c>
      <c r="E112" s="58" t="s">
        <v>829</v>
      </c>
      <c r="F112" s="19"/>
      <c r="H112" s="15"/>
    </row>
    <row r="113" spans="1:8" ht="15">
      <c r="A113" s="15" t="s">
        <v>523</v>
      </c>
      <c r="B113" s="15"/>
      <c r="C113" s="15"/>
      <c r="D113" s="30" t="s">
        <v>435</v>
      </c>
      <c r="E113" s="34" t="s">
        <v>830</v>
      </c>
      <c r="F113" s="67">
        <f>F17</f>
        <v>0</v>
      </c>
      <c r="H113" s="15"/>
    </row>
    <row r="114" spans="1:8" ht="15">
      <c r="A114" s="15" t="s">
        <v>670</v>
      </c>
      <c r="B114" s="15"/>
      <c r="C114" s="15"/>
      <c r="D114" s="30" t="s">
        <v>888</v>
      </c>
      <c r="E114" s="57" t="s">
        <v>831</v>
      </c>
      <c r="F114" s="39"/>
      <c r="H114" s="15"/>
    </row>
    <row r="115" spans="1:8" s="7" customFormat="1" ht="13.5" customHeight="1">
      <c r="A115" s="15" t="s">
        <v>534</v>
      </c>
      <c r="B115" s="15"/>
      <c r="C115" s="15"/>
      <c r="D115" s="30" t="s">
        <v>887</v>
      </c>
      <c r="E115" s="34" t="s">
        <v>832</v>
      </c>
      <c r="F115" s="19"/>
      <c r="H115" s="15"/>
    </row>
    <row r="116" spans="1:8" ht="13.5" customHeight="1">
      <c r="A116" s="15"/>
      <c r="B116" s="15"/>
      <c r="C116" s="15" t="s">
        <v>361</v>
      </c>
      <c r="D116" s="7"/>
      <c r="E116" s="7"/>
      <c r="H116" s="15"/>
    </row>
    <row r="117" spans="1:8" ht="13.5" customHeight="1">
      <c r="A117" s="15"/>
      <c r="B117" s="15"/>
      <c r="C117" s="15" t="s">
        <v>398</v>
      </c>
      <c r="D117" s="15"/>
      <c r="E117" s="15"/>
      <c r="F117" s="15"/>
      <c r="G117" s="15"/>
      <c r="H117" s="15" t="s">
        <v>399</v>
      </c>
    </row>
    <row r="119" spans="1:8" s="75" customFormat="1" ht="13.5" customHeight="1">
      <c r="A119" s="76"/>
      <c r="B119" s="76" t="b">
        <v>0</v>
      </c>
      <c r="C119" s="76" t="s">
        <v>1185</v>
      </c>
      <c r="D119" s="76"/>
      <c r="E119" s="76"/>
      <c r="F119" s="76"/>
      <c r="G119" s="76"/>
    </row>
    <row r="120" spans="1:8" s="75" customFormat="1" ht="13.5" hidden="1" customHeight="1">
      <c r="A120" s="76"/>
      <c r="B120" s="76"/>
      <c r="C120" s="76"/>
      <c r="D120" s="76"/>
      <c r="E120" s="76" t="s">
        <v>1184</v>
      </c>
      <c r="F120" s="76"/>
      <c r="G120" s="76"/>
    </row>
    <row r="121" spans="1:8" s="75" customFormat="1" ht="13.5" hidden="1" customHeight="1">
      <c r="A121" s="76"/>
      <c r="B121" s="76"/>
      <c r="C121" s="76"/>
      <c r="D121" s="76" t="s">
        <v>1186</v>
      </c>
      <c r="E121" s="76" t="s">
        <v>567</v>
      </c>
      <c r="F121" s="76"/>
      <c r="G121" s="76"/>
    </row>
    <row r="122" spans="1:8" s="75" customFormat="1" ht="13.5" hidden="1" customHeight="1">
      <c r="A122" s="76"/>
      <c r="B122" s="76"/>
      <c r="C122" s="76" t="s">
        <v>359</v>
      </c>
      <c r="D122" s="76" t="s">
        <v>629</v>
      </c>
      <c r="E122" s="76"/>
      <c r="F122" s="76" t="s">
        <v>361</v>
      </c>
      <c r="G122" s="76" t="s">
        <v>362</v>
      </c>
    </row>
    <row r="123" spans="1:8" s="75" customFormat="1" ht="13.5" customHeight="1">
      <c r="A123" s="76"/>
      <c r="B123" s="76"/>
      <c r="C123" s="76" t="s">
        <v>363</v>
      </c>
      <c r="D123" s="84" t="s">
        <v>1188</v>
      </c>
      <c r="E123" s="85"/>
      <c r="G123" s="76"/>
    </row>
    <row r="124" spans="1:8" s="75" customFormat="1" ht="13.5" customHeight="1">
      <c r="A124" s="76"/>
      <c r="B124" s="76"/>
      <c r="C124" s="76" t="s">
        <v>360</v>
      </c>
      <c r="D124" s="86" t="s">
        <v>1187</v>
      </c>
      <c r="E124" s="31" t="s">
        <v>427</v>
      </c>
      <c r="G124" s="76"/>
    </row>
    <row r="125" spans="1:8" s="75" customFormat="1" ht="13.5" customHeight="1">
      <c r="A125" s="76" t="s">
        <v>429</v>
      </c>
      <c r="B125" s="76"/>
      <c r="C125" s="77" t="s">
        <v>360</v>
      </c>
      <c r="D125" s="87"/>
      <c r="E125" s="31" t="s">
        <v>621</v>
      </c>
      <c r="G125" s="76"/>
    </row>
    <row r="126" spans="1:8" s="75" customFormat="1" ht="13.5" customHeight="1">
      <c r="A126" s="76"/>
      <c r="B126" s="76"/>
      <c r="C126" s="76" t="s">
        <v>361</v>
      </c>
      <c r="G126" s="76"/>
    </row>
    <row r="127" spans="1:8" s="75" customFormat="1" ht="13.5" customHeight="1">
      <c r="A127" s="76"/>
      <c r="B127" s="76"/>
      <c r="C127" s="77"/>
      <c r="D127" s="78"/>
      <c r="E127" s="19"/>
      <c r="G127" s="76"/>
    </row>
    <row r="128" spans="1:8" s="75" customFormat="1" ht="13.5" customHeight="1">
      <c r="A128" s="76"/>
      <c r="B128" s="76"/>
      <c r="C128" s="76" t="s">
        <v>361</v>
      </c>
      <c r="G128" s="76"/>
    </row>
    <row r="129" spans="1:7" s="75" customFormat="1" ht="13.5" customHeight="1">
      <c r="A129" s="76"/>
      <c r="B129" s="76"/>
      <c r="C129" s="76" t="s">
        <v>398</v>
      </c>
      <c r="D129" s="76"/>
      <c r="E129" s="76"/>
      <c r="F129" s="76"/>
      <c r="G129" s="76" t="s">
        <v>399</v>
      </c>
    </row>
    <row r="130" spans="1:7" s="75" customFormat="1" ht="13.5" customHeight="1"/>
  </sheetData>
  <mergeCells count="10">
    <mergeCell ref="D123:E123"/>
    <mergeCell ref="D124:D125"/>
    <mergeCell ref="E39:E40"/>
    <mergeCell ref="D39:D40"/>
    <mergeCell ref="E1:K1"/>
    <mergeCell ref="D11:F11"/>
    <mergeCell ref="D12:D13"/>
    <mergeCell ref="E12:E13"/>
    <mergeCell ref="D38:F38"/>
    <mergeCell ref="D3:F3"/>
  </mergeCells>
  <dataValidations count="4">
    <dataValidation type="textLength" operator="equal" allowBlank="1" showInputMessage="1" showErrorMessage="1" errorTitle="Input Error" error="Please enter value with length =10" sqref="F16">
      <formula1>10</formula1>
    </dataValidation>
    <dataValidation allowBlank="1" showInputMessage="1" showErrorMessage="1" errorTitle="Input Error" error="Please enter a non-negative value between 0 and 999999999999999" sqref="F19"/>
    <dataValidation type="decimal" allowBlank="1" showInputMessage="1" showErrorMessage="1" errorTitle="Input Error" error="Please enter a non-negative value between 0 and 999999999999999" sqref="F23 F84 F82 F77 F73 F64:F68 F54:F59 F47:F52">
      <formula1>0</formula1>
      <formula2>999999999999999</formula2>
    </dataValidation>
    <dataValidation type="textLength" allowBlank="1" showInputMessage="1" showErrorMessage="1" error="Maximum length of text allowed in this cell is 4000" prompt="Maximum length of text allowed in this cell is 4000" sqref="F61 F63 F70 F75 F93 F95 F97 F99 F101 F104 F106 F110 F112 F108 E127">
      <formula1>0</formula1>
      <formula2>4000</formula2>
    </dataValidation>
  </dataValidation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57"/>
  <sheetViews>
    <sheetView showGridLines="0" topLeftCell="D44" workbookViewId="0">
      <selection activeCell="D59" sqref="D59"/>
    </sheetView>
  </sheetViews>
  <sheetFormatPr defaultColWidth="11.7109375" defaultRowHeight="15"/>
  <cols>
    <col min="1" max="3" width="11.7109375" hidden="1" customWidth="1"/>
    <col min="4" max="4" width="71.42578125" customWidth="1"/>
    <col min="5" max="10" width="26.28515625" customWidth="1"/>
  </cols>
  <sheetData>
    <row r="1" spans="1:11" ht="35.1" customHeight="1">
      <c r="A1" s="8" t="s">
        <v>603</v>
      </c>
      <c r="E1" s="82" t="s">
        <v>1114</v>
      </c>
      <c r="F1" s="83"/>
      <c r="G1" s="83"/>
      <c r="H1" s="83"/>
      <c r="I1" s="83"/>
      <c r="J1" s="83"/>
      <c r="K1" s="83"/>
    </row>
    <row r="3" spans="1:11" ht="18.75">
      <c r="D3" s="91" t="s">
        <v>430</v>
      </c>
      <c r="E3" s="92"/>
      <c r="F3" s="93"/>
    </row>
    <row r="7" spans="1:11">
      <c r="A7" s="15"/>
      <c r="B7" s="15" t="b">
        <v>0</v>
      </c>
      <c r="C7" s="15" t="s">
        <v>611</v>
      </c>
      <c r="D7" s="15"/>
      <c r="E7" s="15"/>
      <c r="F7" s="15"/>
      <c r="G7" s="15"/>
      <c r="H7" s="15"/>
      <c r="I7" s="15"/>
    </row>
    <row r="8" spans="1:11" hidden="1">
      <c r="A8" s="15"/>
      <c r="B8" s="15"/>
      <c r="C8" s="15"/>
      <c r="D8" s="15"/>
      <c r="E8" s="15" t="s">
        <v>429</v>
      </c>
      <c r="F8" s="15"/>
      <c r="G8" s="15"/>
      <c r="H8" s="15"/>
      <c r="I8" s="15"/>
    </row>
    <row r="9" spans="1:11" hidden="1">
      <c r="A9" s="15"/>
      <c r="B9" s="15"/>
      <c r="C9" s="15"/>
      <c r="D9" s="15"/>
      <c r="E9" s="15"/>
      <c r="F9" s="15" t="s">
        <v>567</v>
      </c>
      <c r="G9" s="15" t="s">
        <v>567</v>
      </c>
      <c r="H9" s="15"/>
      <c r="I9" s="15"/>
    </row>
    <row r="10" spans="1:11" hidden="1">
      <c r="A10" s="15"/>
      <c r="B10" s="15"/>
      <c r="C10" s="15" t="s">
        <v>359</v>
      </c>
      <c r="D10" s="15" t="s">
        <v>360</v>
      </c>
      <c r="E10" s="15" t="s">
        <v>360</v>
      </c>
      <c r="F10" s="15"/>
      <c r="G10" s="15"/>
      <c r="H10" s="15" t="s">
        <v>361</v>
      </c>
      <c r="I10" s="15" t="s">
        <v>362</v>
      </c>
    </row>
    <row r="11" spans="1:11" s="7" customFormat="1">
      <c r="A11" s="15"/>
      <c r="B11" s="15"/>
      <c r="C11" s="15" t="s">
        <v>363</v>
      </c>
      <c r="D11" s="88" t="s">
        <v>596</v>
      </c>
      <c r="E11" s="89"/>
      <c r="F11" s="89"/>
      <c r="G11" s="90"/>
      <c r="I11" s="15"/>
    </row>
    <row r="12" spans="1:11" s="7" customFormat="1">
      <c r="A12" s="15"/>
      <c r="B12" s="15"/>
      <c r="C12" s="15" t="s">
        <v>360</v>
      </c>
      <c r="D12" s="102"/>
      <c r="E12" s="102"/>
      <c r="F12" s="31" t="s">
        <v>496</v>
      </c>
      <c r="G12" s="31" t="s">
        <v>497</v>
      </c>
      <c r="I12" s="15"/>
    </row>
    <row r="13" spans="1:11" s="7" customFormat="1">
      <c r="A13" s="15" t="s">
        <v>429</v>
      </c>
      <c r="B13" s="15"/>
      <c r="C13" s="15" t="s">
        <v>360</v>
      </c>
      <c r="D13" s="103"/>
      <c r="E13" s="103"/>
      <c r="F13" s="31" t="s">
        <v>426</v>
      </c>
      <c r="G13" s="31" t="s">
        <v>436</v>
      </c>
      <c r="I13" s="15"/>
    </row>
    <row r="14" spans="1:11">
      <c r="A14" s="15"/>
      <c r="B14" s="15"/>
      <c r="C14" s="15" t="s">
        <v>361</v>
      </c>
      <c r="D14" s="7"/>
      <c r="E14" s="7"/>
      <c r="G14" s="7"/>
      <c r="I14" s="15"/>
    </row>
    <row r="15" spans="1:11">
      <c r="A15" s="15" t="s">
        <v>501</v>
      </c>
      <c r="B15" s="15"/>
      <c r="C15" s="15"/>
      <c r="D15" s="30" t="s">
        <v>634</v>
      </c>
      <c r="E15" s="34" t="s">
        <v>412</v>
      </c>
      <c r="F15" s="24"/>
      <c r="G15" s="11"/>
      <c r="I15" s="15"/>
    </row>
    <row r="16" spans="1:11">
      <c r="A16" s="15" t="s">
        <v>558</v>
      </c>
      <c r="B16" s="15"/>
      <c r="C16" s="15"/>
      <c r="D16" s="30" t="s">
        <v>557</v>
      </c>
      <c r="E16" s="34" t="s">
        <v>413</v>
      </c>
      <c r="F16" s="24"/>
      <c r="G16" s="11"/>
      <c r="I16" s="15"/>
    </row>
    <row r="17" spans="1:9">
      <c r="A17" s="15" t="s">
        <v>502</v>
      </c>
      <c r="B17" s="15"/>
      <c r="C17" s="15"/>
      <c r="D17" s="30" t="s">
        <v>1098</v>
      </c>
      <c r="E17" s="34" t="s">
        <v>414</v>
      </c>
      <c r="F17" s="24"/>
      <c r="G17" s="11"/>
      <c r="I17" s="15"/>
    </row>
    <row r="18" spans="1:9">
      <c r="A18" s="15"/>
      <c r="B18" s="15"/>
      <c r="C18" s="15"/>
      <c r="D18" s="42" t="s">
        <v>482</v>
      </c>
      <c r="E18" s="36"/>
      <c r="F18" s="9"/>
      <c r="G18" s="11"/>
      <c r="I18" s="15"/>
    </row>
    <row r="19" spans="1:9">
      <c r="A19" s="15" t="s">
        <v>510</v>
      </c>
      <c r="B19" s="15" t="s">
        <v>612</v>
      </c>
      <c r="C19" s="15"/>
      <c r="D19" s="35" t="s">
        <v>1099</v>
      </c>
      <c r="E19" s="34" t="s">
        <v>415</v>
      </c>
      <c r="F19" s="24"/>
      <c r="G19" s="11"/>
      <c r="I19" s="15"/>
    </row>
    <row r="20" spans="1:9">
      <c r="A20" s="15" t="s">
        <v>510</v>
      </c>
      <c r="B20" s="15" t="s">
        <v>613</v>
      </c>
      <c r="C20" s="15"/>
      <c r="D20" s="35" t="s">
        <v>483</v>
      </c>
      <c r="E20" s="34" t="s">
        <v>416</v>
      </c>
      <c r="F20" s="24"/>
      <c r="G20" s="11"/>
      <c r="I20" s="15"/>
    </row>
    <row r="21" spans="1:9">
      <c r="A21" s="15" t="s">
        <v>510</v>
      </c>
      <c r="B21" s="15" t="s">
        <v>614</v>
      </c>
      <c r="C21" s="15"/>
      <c r="D21" s="35" t="s">
        <v>484</v>
      </c>
      <c r="E21" s="34" t="s">
        <v>417</v>
      </c>
      <c r="F21" s="24"/>
      <c r="G21" s="11"/>
      <c r="I21" s="15"/>
    </row>
    <row r="22" spans="1:9" ht="30">
      <c r="A22" s="15" t="s">
        <v>510</v>
      </c>
      <c r="B22" s="15" t="s">
        <v>615</v>
      </c>
      <c r="C22" s="15"/>
      <c r="D22" s="35" t="s">
        <v>485</v>
      </c>
      <c r="E22" s="34" t="s">
        <v>418</v>
      </c>
      <c r="F22" s="24"/>
      <c r="G22" s="11"/>
      <c r="I22" s="15"/>
    </row>
    <row r="23" spans="1:9">
      <c r="A23" s="15" t="s">
        <v>510</v>
      </c>
      <c r="B23" s="15" t="s">
        <v>616</v>
      </c>
      <c r="C23" s="15"/>
      <c r="D23" s="35" t="s">
        <v>486</v>
      </c>
      <c r="E23" s="34" t="s">
        <v>419</v>
      </c>
      <c r="F23" s="24"/>
      <c r="G23" s="11"/>
      <c r="I23" s="15"/>
    </row>
    <row r="24" spans="1:9">
      <c r="A24" s="15" t="s">
        <v>510</v>
      </c>
      <c r="B24" s="15" t="s">
        <v>617</v>
      </c>
      <c r="C24" s="15"/>
      <c r="D24" s="35" t="s">
        <v>487</v>
      </c>
      <c r="E24" s="34" t="s">
        <v>420</v>
      </c>
      <c r="F24" s="24"/>
      <c r="G24" s="11"/>
      <c r="I24" s="15"/>
    </row>
    <row r="25" spans="1:9">
      <c r="A25" s="15" t="s">
        <v>510</v>
      </c>
      <c r="B25" s="15" t="s">
        <v>618</v>
      </c>
      <c r="C25" s="15"/>
      <c r="D25" s="35" t="s">
        <v>597</v>
      </c>
      <c r="E25" s="34" t="s">
        <v>421</v>
      </c>
      <c r="F25" s="24"/>
      <c r="G25" s="69"/>
      <c r="I25" s="15"/>
    </row>
    <row r="26" spans="1:9">
      <c r="A26" s="15" t="s">
        <v>510</v>
      </c>
      <c r="B26" s="15" t="s">
        <v>619</v>
      </c>
      <c r="C26" s="15"/>
      <c r="D26" s="35" t="s">
        <v>488</v>
      </c>
      <c r="E26" s="34" t="s">
        <v>422</v>
      </c>
      <c r="F26" s="68"/>
      <c r="G26" s="19"/>
      <c r="I26" s="15"/>
    </row>
    <row r="27" spans="1:9">
      <c r="A27" s="15" t="s">
        <v>503</v>
      </c>
      <c r="B27" s="15"/>
      <c r="C27" s="15"/>
      <c r="D27" s="42" t="s">
        <v>489</v>
      </c>
      <c r="E27" s="34" t="s">
        <v>423</v>
      </c>
      <c r="F27" s="23">
        <f>SUM(F15:F17,F19:F26)</f>
        <v>0</v>
      </c>
      <c r="G27" s="70"/>
      <c r="I27" s="15"/>
    </row>
    <row r="28" spans="1:9">
      <c r="A28" s="15" t="s">
        <v>504</v>
      </c>
      <c r="B28" s="15"/>
      <c r="C28" s="15"/>
      <c r="D28" s="30" t="s">
        <v>490</v>
      </c>
      <c r="E28" s="34" t="s">
        <v>424</v>
      </c>
      <c r="F28" s="24"/>
      <c r="G28" s="11"/>
      <c r="I28" s="15"/>
    </row>
    <row r="29" spans="1:9">
      <c r="A29" s="15" t="s">
        <v>505</v>
      </c>
      <c r="B29" s="15"/>
      <c r="C29" s="15"/>
      <c r="D29" s="30" t="s">
        <v>491</v>
      </c>
      <c r="E29" s="34" t="s">
        <v>425</v>
      </c>
      <c r="F29" s="24"/>
      <c r="G29" s="11"/>
      <c r="I29" s="15"/>
    </row>
    <row r="30" spans="1:9">
      <c r="A30" s="15" t="s">
        <v>506</v>
      </c>
      <c r="B30" s="15"/>
      <c r="C30" s="15"/>
      <c r="D30" s="30" t="s">
        <v>492</v>
      </c>
      <c r="E30" s="34" t="s">
        <v>437</v>
      </c>
      <c r="F30" s="24"/>
      <c r="G30" s="11"/>
      <c r="I30" s="15"/>
    </row>
    <row r="31" spans="1:9">
      <c r="A31" s="15" t="s">
        <v>507</v>
      </c>
      <c r="B31" s="15"/>
      <c r="C31" s="15"/>
      <c r="D31" s="30" t="s">
        <v>493</v>
      </c>
      <c r="E31" s="34" t="s">
        <v>438</v>
      </c>
      <c r="F31" s="24"/>
      <c r="G31" s="69"/>
      <c r="I31" s="15"/>
    </row>
    <row r="32" spans="1:9">
      <c r="A32" s="15" t="s">
        <v>508</v>
      </c>
      <c r="B32" s="15"/>
      <c r="C32" s="15"/>
      <c r="D32" s="30" t="s">
        <v>494</v>
      </c>
      <c r="E32" s="34" t="s">
        <v>439</v>
      </c>
      <c r="F32" s="68"/>
      <c r="G32" s="19"/>
      <c r="I32" s="15"/>
    </row>
    <row r="33" spans="1:13">
      <c r="A33" s="15" t="s">
        <v>559</v>
      </c>
      <c r="B33" s="15"/>
      <c r="C33" s="15"/>
      <c r="D33" s="42" t="s">
        <v>489</v>
      </c>
      <c r="E33" s="34" t="s">
        <v>440</v>
      </c>
      <c r="F33" s="23">
        <f>SUM(F28:F32)</f>
        <v>0</v>
      </c>
      <c r="G33" s="70"/>
      <c r="I33" s="15"/>
    </row>
    <row r="34" spans="1:13">
      <c r="A34" s="15" t="s">
        <v>509</v>
      </c>
      <c r="B34" s="15"/>
      <c r="C34" s="15"/>
      <c r="D34" s="42" t="s">
        <v>495</v>
      </c>
      <c r="E34" s="34" t="s">
        <v>441</v>
      </c>
      <c r="F34" s="23">
        <f>F27-F33</f>
        <v>0</v>
      </c>
      <c r="G34" s="11"/>
      <c r="I34" s="15"/>
    </row>
    <row r="35" spans="1:13" ht="30">
      <c r="A35" s="15" t="s">
        <v>606</v>
      </c>
      <c r="B35" s="15"/>
      <c r="C35" s="15"/>
      <c r="D35" s="30" t="s">
        <v>598</v>
      </c>
      <c r="E35" s="34" t="s">
        <v>442</v>
      </c>
      <c r="F35" s="24"/>
      <c r="G35" s="11"/>
      <c r="I35" s="15"/>
    </row>
    <row r="36" spans="1:13" ht="30">
      <c r="A36" s="15" t="s">
        <v>607</v>
      </c>
      <c r="B36" s="15"/>
      <c r="C36" s="15"/>
      <c r="D36" s="30" t="s">
        <v>599</v>
      </c>
      <c r="E36" s="34" t="s">
        <v>443</v>
      </c>
      <c r="F36" s="24"/>
      <c r="G36" s="11"/>
      <c r="I36" s="15"/>
    </row>
    <row r="37" spans="1:13">
      <c r="A37" s="15" t="s">
        <v>608</v>
      </c>
      <c r="B37" s="15"/>
      <c r="C37" s="15"/>
      <c r="D37" s="42" t="s">
        <v>489</v>
      </c>
      <c r="E37" s="34" t="s">
        <v>444</v>
      </c>
      <c r="F37" s="23">
        <f>F35+F36</f>
        <v>0</v>
      </c>
      <c r="G37" s="11"/>
      <c r="I37" s="15"/>
    </row>
    <row r="38" spans="1:13">
      <c r="A38" s="15" t="s">
        <v>609</v>
      </c>
      <c r="B38" s="15"/>
      <c r="C38" s="15"/>
      <c r="D38" s="30" t="s">
        <v>600</v>
      </c>
      <c r="E38" s="34" t="s">
        <v>445</v>
      </c>
      <c r="F38" s="24"/>
      <c r="G38" s="11"/>
      <c r="I38" s="15"/>
    </row>
    <row r="39" spans="1:13" ht="30">
      <c r="A39" s="15" t="s">
        <v>610</v>
      </c>
      <c r="B39" s="15"/>
      <c r="C39" s="15"/>
      <c r="D39" s="30" t="s">
        <v>601</v>
      </c>
      <c r="E39" s="34" t="s">
        <v>446</v>
      </c>
      <c r="F39" s="24"/>
      <c r="G39" s="11"/>
      <c r="I39" s="15"/>
    </row>
    <row r="40" spans="1:13">
      <c r="A40" s="15" t="s">
        <v>516</v>
      </c>
      <c r="B40" s="15"/>
      <c r="C40" s="15"/>
      <c r="D40" s="42" t="s">
        <v>602</v>
      </c>
      <c r="E40" s="34" t="s">
        <v>447</v>
      </c>
      <c r="F40" s="23">
        <f>F34+F37-F38-F39</f>
        <v>0</v>
      </c>
      <c r="G40" s="11"/>
      <c r="I40" s="15"/>
    </row>
    <row r="41" spans="1:13">
      <c r="A41" s="15"/>
      <c r="B41" s="15"/>
      <c r="C41" s="15" t="s">
        <v>361</v>
      </c>
      <c r="D41" s="7"/>
      <c r="E41" s="7"/>
      <c r="G41" s="7"/>
      <c r="I41" s="15"/>
    </row>
    <row r="42" spans="1:13">
      <c r="A42" s="15"/>
      <c r="B42" s="15"/>
      <c r="C42" s="15" t="s">
        <v>398</v>
      </c>
      <c r="D42" s="15"/>
      <c r="E42" s="15"/>
      <c r="F42" s="15"/>
      <c r="G42" s="15"/>
      <c r="H42" s="15"/>
      <c r="I42" s="15" t="s">
        <v>399</v>
      </c>
    </row>
    <row r="46" spans="1:13">
      <c r="A46" s="15"/>
      <c r="B46" s="15" t="b">
        <v>0</v>
      </c>
      <c r="C46" s="15" t="s">
        <v>620</v>
      </c>
      <c r="D46" s="15"/>
      <c r="E46" s="15"/>
      <c r="F46" s="15"/>
      <c r="G46" s="15"/>
      <c r="H46" s="15"/>
      <c r="I46" s="15"/>
      <c r="J46" s="15"/>
      <c r="K46" s="15"/>
      <c r="L46" s="15"/>
      <c r="M46" s="7"/>
    </row>
    <row r="47" spans="1:13">
      <c r="A47" s="15"/>
      <c r="B47" s="15"/>
      <c r="C47" s="15"/>
      <c r="D47" s="15"/>
      <c r="E47" s="15" t="s">
        <v>631</v>
      </c>
      <c r="F47" s="15" t="s">
        <v>632</v>
      </c>
      <c r="G47" s="15" t="s">
        <v>554</v>
      </c>
      <c r="H47" s="15" t="s">
        <v>633</v>
      </c>
      <c r="I47" s="15" t="s">
        <v>519</v>
      </c>
      <c r="J47" s="15" t="s">
        <v>519</v>
      </c>
      <c r="K47" s="15"/>
      <c r="L47" s="15"/>
      <c r="M47" s="7"/>
    </row>
    <row r="48" spans="1:13">
      <c r="A48" s="15"/>
      <c r="B48" s="15"/>
      <c r="C48" s="15"/>
      <c r="D48" s="15" t="s">
        <v>630</v>
      </c>
      <c r="E48" s="15" t="s">
        <v>567</v>
      </c>
      <c r="F48" s="15" t="s">
        <v>567</v>
      </c>
      <c r="G48" s="15" t="s">
        <v>567</v>
      </c>
      <c r="H48" s="15" t="s">
        <v>567</v>
      </c>
      <c r="I48" s="15" t="s">
        <v>567</v>
      </c>
      <c r="J48" s="15" t="s">
        <v>567</v>
      </c>
      <c r="K48" s="15"/>
      <c r="L48" s="15"/>
      <c r="M48" s="7"/>
    </row>
    <row r="49" spans="1:13">
      <c r="A49" s="15"/>
      <c r="B49" s="15"/>
      <c r="C49" s="15" t="s">
        <v>359</v>
      </c>
      <c r="D49" s="15" t="s">
        <v>629</v>
      </c>
      <c r="E49" s="15"/>
      <c r="F49" s="15"/>
      <c r="G49" s="15"/>
      <c r="H49" s="15"/>
      <c r="I49" s="15"/>
      <c r="J49" s="15"/>
      <c r="K49" s="15" t="s">
        <v>361</v>
      </c>
      <c r="L49" s="15" t="s">
        <v>362</v>
      </c>
      <c r="M49" s="7"/>
    </row>
    <row r="50" spans="1:13" s="7" customFormat="1">
      <c r="A50" s="15"/>
      <c r="B50" s="15"/>
      <c r="C50" s="15" t="s">
        <v>363</v>
      </c>
      <c r="D50" s="88" t="s">
        <v>1102</v>
      </c>
      <c r="E50" s="89"/>
      <c r="F50" s="89"/>
      <c r="G50" s="89"/>
      <c r="H50" s="89"/>
      <c r="I50" s="89"/>
      <c r="J50" s="90"/>
      <c r="L50" s="15"/>
    </row>
    <row r="51" spans="1:13" s="7" customFormat="1">
      <c r="A51" s="15"/>
      <c r="B51" s="15"/>
      <c r="C51" s="17" t="s">
        <v>360</v>
      </c>
      <c r="D51" s="97" t="s">
        <v>950</v>
      </c>
      <c r="E51" s="97" t="s">
        <v>951</v>
      </c>
      <c r="F51" s="97" t="s">
        <v>627</v>
      </c>
      <c r="G51" s="99" t="s">
        <v>955</v>
      </c>
      <c r="H51" s="100"/>
      <c r="I51" s="100"/>
      <c r="J51" s="101"/>
      <c r="L51" s="15"/>
    </row>
    <row r="52" spans="1:13" s="7" customFormat="1" ht="30">
      <c r="A52" s="15"/>
      <c r="B52" s="15"/>
      <c r="C52" s="17" t="s">
        <v>360</v>
      </c>
      <c r="D52" s="104"/>
      <c r="E52" s="98"/>
      <c r="F52" s="98"/>
      <c r="G52" s="31" t="s">
        <v>952</v>
      </c>
      <c r="H52" s="31" t="s">
        <v>953</v>
      </c>
      <c r="I52" s="31" t="s">
        <v>628</v>
      </c>
      <c r="J52" s="31" t="s">
        <v>954</v>
      </c>
      <c r="L52" s="15"/>
    </row>
    <row r="53" spans="1:13" s="7" customFormat="1">
      <c r="A53" s="15" t="s">
        <v>429</v>
      </c>
      <c r="B53" s="15"/>
      <c r="C53" s="17" t="s">
        <v>360</v>
      </c>
      <c r="D53" s="98"/>
      <c r="E53" s="31" t="s">
        <v>621</v>
      </c>
      <c r="F53" s="31" t="s">
        <v>622</v>
      </c>
      <c r="G53" s="31" t="s">
        <v>623</v>
      </c>
      <c r="H53" s="31" t="s">
        <v>624</v>
      </c>
      <c r="I53" s="31" t="s">
        <v>625</v>
      </c>
      <c r="J53" s="31" t="s">
        <v>626</v>
      </c>
      <c r="L53" s="15"/>
    </row>
    <row r="54" spans="1:13">
      <c r="A54" s="15"/>
      <c r="B54" s="15"/>
      <c r="C54" s="15" t="s">
        <v>361</v>
      </c>
      <c r="D54" s="7"/>
      <c r="H54" s="7"/>
      <c r="L54" s="15"/>
      <c r="M54" s="7"/>
    </row>
    <row r="55" spans="1:13">
      <c r="A55" s="15"/>
      <c r="B55" s="15"/>
      <c r="C55" s="17"/>
      <c r="D55" s="55"/>
      <c r="E55" s="19"/>
      <c r="F55" s="41"/>
      <c r="G55" s="19"/>
      <c r="H55" s="27"/>
      <c r="I55" s="24"/>
      <c r="J55" s="24"/>
      <c r="L55" s="15"/>
      <c r="M55" s="7"/>
    </row>
    <row r="56" spans="1:13" ht="33.75" customHeight="1">
      <c r="A56" s="15"/>
      <c r="B56" s="15"/>
      <c r="C56" s="15" t="s">
        <v>361</v>
      </c>
      <c r="D56" s="94" t="s">
        <v>949</v>
      </c>
      <c r="E56" s="95"/>
      <c r="F56" s="95"/>
      <c r="G56" s="95"/>
      <c r="H56" s="95"/>
      <c r="I56" s="95"/>
      <c r="J56" s="96"/>
      <c r="L56" s="15"/>
      <c r="M56" s="7"/>
    </row>
    <row r="57" spans="1:13">
      <c r="A57" s="15"/>
      <c r="B57" s="15"/>
      <c r="C57" s="15" t="s">
        <v>398</v>
      </c>
      <c r="D57" s="15"/>
      <c r="E57" s="15"/>
      <c r="F57" s="15"/>
      <c r="G57" s="15"/>
      <c r="H57" s="15"/>
      <c r="I57" s="15"/>
      <c r="J57" s="15"/>
      <c r="K57" s="15"/>
      <c r="L57" s="15" t="s">
        <v>399</v>
      </c>
      <c r="M57" s="7"/>
    </row>
  </sheetData>
  <mergeCells count="11">
    <mergeCell ref="E1:K1"/>
    <mergeCell ref="D56:J56"/>
    <mergeCell ref="F51:F52"/>
    <mergeCell ref="E51:E52"/>
    <mergeCell ref="G51:J51"/>
    <mergeCell ref="D11:G11"/>
    <mergeCell ref="E12:E13"/>
    <mergeCell ref="D12:D13"/>
    <mergeCell ref="D51:D53"/>
    <mergeCell ref="D50:J50"/>
    <mergeCell ref="D3:F3"/>
  </mergeCells>
  <dataValidations count="2">
    <dataValidation type="decimal" allowBlank="1" showInputMessage="1" showErrorMessage="1" errorTitle="Input Error" error="Please enter a non-negative value between 0 and 999999999999999" sqref="I55:J55 F19:F40 F15:F17">
      <formula1>0</formula1>
      <formula2>999999999999999</formula2>
    </dataValidation>
    <dataValidation type="textLength" allowBlank="1" showInputMessage="1" showErrorMessage="1" error="Maximum length of text allowed in this cell is 4000" prompt="Maximum length of text allowed in this cell is 4000" sqref="I26 G26 G32">
      <formula1>0</formula1>
      <formula2>4000</formula2>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8FC798E-AF93-4BE0-AA00-2DACFCABA4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StartUp</vt:lpstr>
      <vt:lpstr>Sheet1</vt:lpstr>
      <vt:lpstr>Navigator</vt:lpstr>
      <vt:lpstr>FilingInfo</vt:lpstr>
      <vt:lpstr>DNBS10MAINSACCICs</vt:lpstr>
      <vt:lpstr>DNBS10SACAnnexCICs</vt:lpstr>
      <vt:lpstr>DNBS10MainSACARCs</vt:lpstr>
      <vt:lpstr>DNBS10SACAnnexARCs</vt:lpstr>
      <vt:lpstr>DNBS10MainSACP2Ps</vt:lpstr>
      <vt:lpstr>DNBS10SACAnnexP2Ps</vt:lpstr>
      <vt:lpstr>DNBS10MainSACOtherNBFCs</vt:lpstr>
      <vt:lpstr>DNBS10SACAnnexOtherNBFCs</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Sandip Chavan</dc:creator>
  <cp:lastModifiedBy>RBIWebsite Support, Gaush</cp:lastModifiedBy>
  <dcterms:created xsi:type="dcterms:W3CDTF">2010-12-09T08:47:06Z</dcterms:created>
  <dcterms:modified xsi:type="dcterms:W3CDTF">2022-11-25T10:19:54Z</dcterms:modified>
</cp:coreProperties>
</file>