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126"/>
  <workbookPr backupFile="1" codeName="ThisWorkbook" defaultThemeVersion="124226"/>
  <xr:revisionPtr revIDLastSave="0" documentId="8_{281639E0-E328-46B3-98CF-B5EE3077C573}" xr6:coauthVersionLast="31" xr6:coauthVersionMax="31" xr10:uidLastSave="{00000000-0000-0000-0000-000000000000}"/>
  <bookViews>
    <workbookView xWindow="0" yWindow="300" windowWidth="14460" windowHeight="6345" tabRatio="927" firstSheet="3" activeTab="6" xr2:uid="{00000000-000D-0000-FFFF-FFFF00000000}"/>
  </bookViews>
  <sheets>
    <sheet name="MainSheet" sheetId="1" state="veryHidden" r:id="rId1"/>
    <sheet name="StartUp" sheetId="2" state="veryHidden" r:id="rId2"/>
    <sheet name="+DynamicDomain" sheetId="53" state="veryHidden" r:id="rId3"/>
    <sheet name="Navigation" sheetId="60" r:id="rId4"/>
    <sheet name="General Information" sheetId="56" r:id="rId5"/>
    <sheet name="Section - A(D)" sheetId="61" r:id="rId6"/>
    <sheet name="Section - A" sheetId="54" r:id="rId7"/>
    <sheet name="Section - B(D)" sheetId="62" r:id="rId8"/>
    <sheet name="Section - B" sheetId="55" r:id="rId9"/>
    <sheet name="Signatory" sheetId="59" r:id="rId10"/>
    <sheet name="Data" sheetId="3" state="veryHidden" r:id="rId11"/>
    <sheet name="+FootnoteTexts" sheetId="36" state="veryHidden" r:id="rId12"/>
    <sheet name="+Elements" sheetId="37" state="veryHidden" r:id="rId13"/>
    <sheet name="+Lineitems" sheetId="39" state="veryHidden" r:id="rId14"/>
  </sheets>
  <definedNames>
    <definedName name="_xlnm._FilterDatabase" localSheetId="1" hidden="1">StartUp!#REF!</definedName>
    <definedName name="datasheet_1_13">Data!$A$1:$A$12</definedName>
    <definedName name="datasheet_1_25">Data!$A$13:$A$24</definedName>
    <definedName name="datasheet_1_26">Data!$A$25</definedName>
    <definedName name="datasheet_1_38">Data!$A$26:$A$37</definedName>
    <definedName name="datasheet_1_40">Data!$A$38:$A$39</definedName>
    <definedName name="datasheet_1_42">Data!$A$40:$A$41</definedName>
    <definedName name="ScaleList">StartUp!$L$1:$L$5</definedName>
    <definedName name="UnitList">StartUp!$K$1:$K$172</definedName>
  </definedNames>
  <calcPr calcId="179017"/>
</workbook>
</file>

<file path=xl/calcChain.xml><?xml version="1.0" encoding="utf-8"?>
<calcChain xmlns="http://schemas.openxmlformats.org/spreadsheetml/2006/main">
  <c r="G114" i="55" l="1"/>
  <c r="G113" i="55"/>
  <c r="G112" i="55"/>
  <c r="G111" i="55"/>
  <c r="G107" i="55"/>
  <c r="G105" i="55"/>
  <c r="G104" i="55"/>
  <c r="G103" i="55" s="1"/>
  <c r="F103" i="55"/>
  <c r="E103" i="55"/>
  <c r="G102" i="55"/>
  <c r="G100" i="55"/>
  <c r="F100" i="55"/>
  <c r="E100" i="55"/>
  <c r="G99" i="55"/>
  <c r="F99" i="55"/>
  <c r="E99" i="55"/>
  <c r="G90" i="55"/>
  <c r="G88" i="55"/>
  <c r="F88" i="55"/>
  <c r="E88" i="55"/>
  <c r="G87" i="55"/>
  <c r="F87" i="55"/>
  <c r="E87" i="55"/>
  <c r="G79" i="55"/>
  <c r="F79" i="55"/>
  <c r="E79" i="55"/>
  <c r="G77" i="55"/>
  <c r="F77" i="55"/>
  <c r="E77" i="55"/>
  <c r="G76" i="55"/>
  <c r="F76" i="55"/>
  <c r="E76" i="55"/>
  <c r="G68" i="55"/>
  <c r="G57" i="55" s="1"/>
  <c r="G46" i="55" s="1"/>
  <c r="G66" i="55"/>
  <c r="F66" i="55"/>
  <c r="E66" i="55"/>
  <c r="G65" i="55"/>
  <c r="F65" i="55"/>
  <c r="E65" i="55"/>
  <c r="F57" i="55"/>
  <c r="E57" i="55"/>
  <c r="G55" i="55"/>
  <c r="F55" i="55"/>
  <c r="E55" i="55"/>
  <c r="G54" i="55"/>
  <c r="F54" i="55"/>
  <c r="E54" i="55"/>
  <c r="F46" i="55"/>
  <c r="F44" i="55" s="1"/>
  <c r="E46" i="55"/>
  <c r="E44" i="55" s="1"/>
  <c r="G45" i="55"/>
  <c r="G42" i="55"/>
  <c r="G41" i="55"/>
  <c r="G39" i="55"/>
  <c r="G37" i="55"/>
  <c r="G36" i="55"/>
  <c r="G35" i="55"/>
  <c r="G34" i="55"/>
  <c r="F34" i="55"/>
  <c r="E34" i="55"/>
  <c r="G33" i="55"/>
  <c r="G32" i="55"/>
  <c r="G30" i="55" s="1"/>
  <c r="G29" i="55" s="1"/>
  <c r="G31" i="55"/>
  <c r="F30" i="55"/>
  <c r="E30" i="55"/>
  <c r="E29" i="55" s="1"/>
  <c r="F29" i="55"/>
  <c r="G28" i="55"/>
  <c r="G27" i="55"/>
  <c r="G26" i="55"/>
  <c r="G25" i="55"/>
  <c r="G24" i="55"/>
  <c r="G23" i="55"/>
  <c r="G22" i="55"/>
  <c r="G21" i="55"/>
  <c r="G20" i="55"/>
  <c r="G19" i="55"/>
  <c r="F19" i="55"/>
  <c r="F15" i="55" s="1"/>
  <c r="E19" i="55"/>
  <c r="E15" i="55" s="1"/>
  <c r="G18" i="55"/>
  <c r="G15" i="55" s="1"/>
  <c r="G17" i="55"/>
  <c r="G16" i="55"/>
  <c r="G10" i="55"/>
  <c r="F10" i="55"/>
  <c r="E10" i="55"/>
  <c r="G9" i="55"/>
  <c r="F9" i="55"/>
  <c r="E9" i="55"/>
  <c r="G122" i="62"/>
  <c r="G121" i="62"/>
  <c r="G120" i="62"/>
  <c r="G119" i="62"/>
  <c r="G115" i="62"/>
  <c r="G113" i="62"/>
  <c r="G112" i="62"/>
  <c r="G111" i="62"/>
  <c r="F111" i="62"/>
  <c r="E111" i="62"/>
  <c r="G110" i="62"/>
  <c r="G108" i="62"/>
  <c r="F108" i="62"/>
  <c r="E108" i="62"/>
  <c r="G107" i="62"/>
  <c r="F107" i="62"/>
  <c r="E107" i="62"/>
  <c r="G90" i="62"/>
  <c r="G88" i="62"/>
  <c r="F88" i="62"/>
  <c r="E88" i="62"/>
  <c r="G87" i="62"/>
  <c r="F87" i="62"/>
  <c r="E87" i="62"/>
  <c r="G79" i="62"/>
  <c r="G46" i="62" s="1"/>
  <c r="E79" i="62"/>
  <c r="G77" i="62"/>
  <c r="F77" i="62"/>
  <c r="E77" i="62"/>
  <c r="G76" i="62"/>
  <c r="F76" i="62"/>
  <c r="E76" i="62"/>
  <c r="G68" i="62"/>
  <c r="G66" i="62"/>
  <c r="F66" i="62"/>
  <c r="E66" i="62"/>
  <c r="G65" i="62"/>
  <c r="F65" i="62"/>
  <c r="E65" i="62"/>
  <c r="G57" i="62"/>
  <c r="E57" i="62"/>
  <c r="G55" i="62"/>
  <c r="F55" i="62"/>
  <c r="E55" i="62"/>
  <c r="G54" i="62"/>
  <c r="F54" i="62"/>
  <c r="E54" i="62"/>
  <c r="E46" i="62"/>
  <c r="E44" i="62" s="1"/>
  <c r="G45" i="62"/>
  <c r="F44" i="62"/>
  <c r="G42" i="62"/>
  <c r="G41" i="62"/>
  <c r="G39" i="62"/>
  <c r="G37" i="62"/>
  <c r="G36" i="62"/>
  <c r="G35" i="62"/>
  <c r="G34" i="62" s="1"/>
  <c r="F34" i="62"/>
  <c r="E34" i="62"/>
  <c r="G33" i="62"/>
  <c r="G32" i="62"/>
  <c r="G31" i="62"/>
  <c r="G30" i="62" s="1"/>
  <c r="G29" i="62" s="1"/>
  <c r="F30" i="62"/>
  <c r="E30" i="62"/>
  <c r="F29" i="62"/>
  <c r="E29" i="62"/>
  <c r="G28" i="62"/>
  <c r="G27" i="62"/>
  <c r="G26" i="62"/>
  <c r="G25" i="62"/>
  <c r="G24" i="62"/>
  <c r="G23" i="62"/>
  <c r="G22" i="62"/>
  <c r="G21" i="62"/>
  <c r="G20" i="62"/>
  <c r="G19" i="62" s="1"/>
  <c r="F19" i="62"/>
  <c r="F15" i="62" s="1"/>
  <c r="E19" i="62"/>
  <c r="E15" i="62" s="1"/>
  <c r="G18" i="62"/>
  <c r="G17" i="62"/>
  <c r="G16" i="62"/>
  <c r="G10" i="62"/>
  <c r="F10" i="62"/>
  <c r="E10" i="62"/>
  <c r="G9" i="62"/>
  <c r="F9" i="62"/>
  <c r="E9" i="62"/>
  <c r="G132" i="54"/>
  <c r="G131" i="54"/>
  <c r="G130" i="54"/>
  <c r="G129" i="54"/>
  <c r="F128" i="54"/>
  <c r="E128" i="54"/>
  <c r="G128" i="54" s="1"/>
  <c r="H108" i="54"/>
  <c r="G108" i="54"/>
  <c r="F108" i="54"/>
  <c r="E108" i="54"/>
  <c r="J107" i="54"/>
  <c r="I107" i="54"/>
  <c r="J106" i="54"/>
  <c r="I106" i="54"/>
  <c r="J105" i="54"/>
  <c r="I105" i="54"/>
  <c r="J104" i="54"/>
  <c r="J108" i="54" s="1"/>
  <c r="I104" i="54"/>
  <c r="I108" i="54" s="1"/>
  <c r="J100" i="54"/>
  <c r="I100" i="54"/>
  <c r="J99" i="54"/>
  <c r="I99" i="54"/>
  <c r="J98" i="54"/>
  <c r="I98" i="54"/>
  <c r="H98" i="54"/>
  <c r="G98" i="54"/>
  <c r="F98" i="54"/>
  <c r="E98" i="54"/>
  <c r="J97" i="54"/>
  <c r="J95" i="54" s="1"/>
  <c r="I97" i="54"/>
  <c r="I95" i="54" s="1"/>
  <c r="J96" i="54"/>
  <c r="I96" i="54"/>
  <c r="H95" i="54"/>
  <c r="G95" i="54"/>
  <c r="F95" i="54"/>
  <c r="E95" i="54"/>
  <c r="J93" i="54"/>
  <c r="I93" i="54"/>
  <c r="J92" i="54"/>
  <c r="I92" i="54"/>
  <c r="J91" i="54"/>
  <c r="I91" i="54"/>
  <c r="J90" i="54"/>
  <c r="I90" i="54"/>
  <c r="J89" i="54"/>
  <c r="I89" i="54"/>
  <c r="J88" i="54"/>
  <c r="I88" i="54"/>
  <c r="J87" i="54"/>
  <c r="I87" i="54"/>
  <c r="J86" i="54"/>
  <c r="I86" i="54"/>
  <c r="J85" i="54"/>
  <c r="I85" i="54"/>
  <c r="I80" i="54" s="1"/>
  <c r="I79" i="54" s="1"/>
  <c r="J84" i="54"/>
  <c r="I84" i="54"/>
  <c r="J83" i="54"/>
  <c r="I83" i="54"/>
  <c r="J82" i="54"/>
  <c r="I82" i="54"/>
  <c r="J81" i="54"/>
  <c r="I81" i="54"/>
  <c r="J80" i="54"/>
  <c r="J79" i="54" s="1"/>
  <c r="H80" i="54"/>
  <c r="H79" i="54" s="1"/>
  <c r="G80" i="54"/>
  <c r="G79" i="54" s="1"/>
  <c r="F80" i="54"/>
  <c r="F79" i="54" s="1"/>
  <c r="E80" i="54"/>
  <c r="E79" i="54" s="1"/>
  <c r="J77" i="54"/>
  <c r="J75" i="54" s="1"/>
  <c r="I77" i="54"/>
  <c r="I75" i="54" s="1"/>
  <c r="J76" i="54"/>
  <c r="I76" i="54"/>
  <c r="H75" i="54"/>
  <c r="H67" i="54" s="1"/>
  <c r="G75" i="54"/>
  <c r="G67" i="54" s="1"/>
  <c r="F75" i="54"/>
  <c r="E75" i="54"/>
  <c r="E67" i="54" s="1"/>
  <c r="J74" i="54"/>
  <c r="I74" i="54"/>
  <c r="J73" i="54"/>
  <c r="I73" i="54"/>
  <c r="J72" i="54"/>
  <c r="I72" i="54"/>
  <c r="J71" i="54"/>
  <c r="I71" i="54"/>
  <c r="J70" i="54"/>
  <c r="J67" i="54" s="1"/>
  <c r="I70" i="54"/>
  <c r="J69" i="54"/>
  <c r="I69" i="54"/>
  <c r="J68" i="54"/>
  <c r="I68" i="54"/>
  <c r="F67" i="54"/>
  <c r="J65" i="54"/>
  <c r="I65" i="54"/>
  <c r="J64" i="54"/>
  <c r="I64" i="54"/>
  <c r="J63" i="54"/>
  <c r="I63" i="54"/>
  <c r="J62" i="54"/>
  <c r="I62" i="54"/>
  <c r="J61" i="54"/>
  <c r="J60" i="54" s="1"/>
  <c r="J59" i="54" s="1"/>
  <c r="I61" i="54"/>
  <c r="I60" i="54" s="1"/>
  <c r="I59" i="54" s="1"/>
  <c r="H60" i="54"/>
  <c r="G60" i="54"/>
  <c r="F60" i="54"/>
  <c r="E60" i="54"/>
  <c r="H59" i="54"/>
  <c r="G59" i="54"/>
  <c r="F59" i="54"/>
  <c r="E59" i="54"/>
  <c r="J57" i="54"/>
  <c r="I57" i="54"/>
  <c r="J56" i="54"/>
  <c r="I56" i="54"/>
  <c r="J55" i="54"/>
  <c r="I55" i="54"/>
  <c r="J54" i="54"/>
  <c r="I54" i="54"/>
  <c r="J53" i="54"/>
  <c r="I53" i="54"/>
  <c r="J52" i="54"/>
  <c r="I52" i="54"/>
  <c r="J51" i="54"/>
  <c r="I51" i="54"/>
  <c r="J50" i="54"/>
  <c r="I50" i="54"/>
  <c r="J49" i="54"/>
  <c r="I49" i="54"/>
  <c r="J48" i="54"/>
  <c r="I48" i="54"/>
  <c r="J47" i="54"/>
  <c r="I47" i="54"/>
  <c r="J46" i="54"/>
  <c r="J45" i="54" s="1"/>
  <c r="I46" i="54"/>
  <c r="I45" i="54" s="1"/>
  <c r="H45" i="54"/>
  <c r="H36" i="54" s="1"/>
  <c r="G45" i="54"/>
  <c r="G36" i="54" s="1"/>
  <c r="F45" i="54"/>
  <c r="E45" i="54"/>
  <c r="E36" i="54" s="1"/>
  <c r="J44" i="54"/>
  <c r="I44" i="54"/>
  <c r="J43" i="54"/>
  <c r="I43" i="54"/>
  <c r="J42" i="54"/>
  <c r="I42" i="54"/>
  <c r="J41" i="54"/>
  <c r="I41" i="54"/>
  <c r="J40" i="54"/>
  <c r="I40" i="54"/>
  <c r="J39" i="54"/>
  <c r="I39" i="54"/>
  <c r="J38" i="54"/>
  <c r="I38" i="54"/>
  <c r="J37" i="54"/>
  <c r="I37" i="54"/>
  <c r="F36" i="54"/>
  <c r="J35" i="54"/>
  <c r="I35" i="54"/>
  <c r="J34" i="54"/>
  <c r="I34" i="54"/>
  <c r="J33" i="54"/>
  <c r="I33" i="54"/>
  <c r="J32" i="54"/>
  <c r="I32" i="54"/>
  <c r="J31" i="54"/>
  <c r="I31" i="54"/>
  <c r="J30" i="54"/>
  <c r="I30" i="54"/>
  <c r="J29" i="54"/>
  <c r="I29" i="54"/>
  <c r="J28" i="54"/>
  <c r="I28" i="54"/>
  <c r="J27" i="54"/>
  <c r="I27" i="54"/>
  <c r="J26" i="54"/>
  <c r="J25" i="54" s="1"/>
  <c r="J24" i="54" s="1"/>
  <c r="I26" i="54"/>
  <c r="I25" i="54" s="1"/>
  <c r="I24" i="54" s="1"/>
  <c r="H25" i="54"/>
  <c r="H24" i="54" s="1"/>
  <c r="G25" i="54"/>
  <c r="G24" i="54" s="1"/>
  <c r="F25" i="54"/>
  <c r="F24" i="54" s="1"/>
  <c r="E25" i="54"/>
  <c r="E24" i="54" s="1"/>
  <c r="J23" i="54"/>
  <c r="I23" i="54"/>
  <c r="J22" i="54"/>
  <c r="J21" i="54" s="1"/>
  <c r="I22" i="54"/>
  <c r="I21" i="54"/>
  <c r="H21" i="54"/>
  <c r="G21" i="54"/>
  <c r="F21" i="54"/>
  <c r="E21" i="54"/>
  <c r="J20" i="54"/>
  <c r="I20" i="54"/>
  <c r="J19" i="54"/>
  <c r="I19" i="54"/>
  <c r="J18" i="54"/>
  <c r="I18" i="54"/>
  <c r="J17" i="54"/>
  <c r="I17" i="54"/>
  <c r="J16" i="54"/>
  <c r="I16" i="54"/>
  <c r="J15" i="54"/>
  <c r="I15" i="54"/>
  <c r="I14" i="54" s="1"/>
  <c r="I58" i="54" s="1"/>
  <c r="I66" i="54" s="1"/>
  <c r="H14" i="54"/>
  <c r="H58" i="54" s="1"/>
  <c r="H66" i="54" s="1"/>
  <c r="G14" i="54"/>
  <c r="G58" i="54" s="1"/>
  <c r="G66" i="54" s="1"/>
  <c r="F14" i="54"/>
  <c r="F58" i="54" s="1"/>
  <c r="F66" i="54" s="1"/>
  <c r="F78" i="54" s="1"/>
  <c r="E14" i="54"/>
  <c r="E58" i="54" s="1"/>
  <c r="E66" i="54" s="1"/>
  <c r="E78" i="54" s="1"/>
  <c r="E94" i="54" s="1"/>
  <c r="E101" i="54" s="1"/>
  <c r="J9" i="54"/>
  <c r="I9" i="54"/>
  <c r="H9" i="54"/>
  <c r="G9" i="54"/>
  <c r="F9" i="54"/>
  <c r="E9" i="54"/>
  <c r="J8" i="54"/>
  <c r="I8" i="54"/>
  <c r="H8" i="54"/>
  <c r="G8" i="54"/>
  <c r="F8" i="54"/>
  <c r="E8" i="54"/>
  <c r="G132" i="61"/>
  <c r="G131" i="61"/>
  <c r="G130" i="61"/>
  <c r="G129" i="61"/>
  <c r="G128" i="61"/>
  <c r="F128" i="61"/>
  <c r="E128" i="61"/>
  <c r="H108" i="61"/>
  <c r="G108" i="61"/>
  <c r="F108" i="61"/>
  <c r="E108" i="61"/>
  <c r="J107" i="61"/>
  <c r="I107" i="61"/>
  <c r="J106" i="61"/>
  <c r="I106" i="61"/>
  <c r="J105" i="61"/>
  <c r="I105" i="61"/>
  <c r="J104" i="61"/>
  <c r="J108" i="61" s="1"/>
  <c r="I104" i="61"/>
  <c r="I108" i="61" s="1"/>
  <c r="J100" i="61"/>
  <c r="I100" i="61"/>
  <c r="I98" i="61" s="1"/>
  <c r="J99" i="61"/>
  <c r="J98" i="61" s="1"/>
  <c r="I99" i="61"/>
  <c r="H98" i="61"/>
  <c r="G98" i="61"/>
  <c r="F98" i="61"/>
  <c r="E98" i="61"/>
  <c r="J97" i="61"/>
  <c r="J95" i="61" s="1"/>
  <c r="I97" i="61"/>
  <c r="J96" i="61"/>
  <c r="I96" i="61"/>
  <c r="I95" i="61" s="1"/>
  <c r="H95" i="61"/>
  <c r="G95" i="61"/>
  <c r="F95" i="61"/>
  <c r="E95" i="61"/>
  <c r="J93" i="61"/>
  <c r="I93" i="61"/>
  <c r="J92" i="61"/>
  <c r="I92" i="61"/>
  <c r="J91" i="61"/>
  <c r="I91" i="61"/>
  <c r="J90" i="61"/>
  <c r="I90" i="61"/>
  <c r="J89" i="61"/>
  <c r="I89" i="61"/>
  <c r="J88" i="61"/>
  <c r="I88" i="61"/>
  <c r="J87" i="61"/>
  <c r="I87" i="61"/>
  <c r="J86" i="61"/>
  <c r="I86" i="61"/>
  <c r="J85" i="61"/>
  <c r="I85" i="61"/>
  <c r="J84" i="61"/>
  <c r="I84" i="61"/>
  <c r="J83" i="61"/>
  <c r="I83" i="61"/>
  <c r="J82" i="61"/>
  <c r="I82" i="61"/>
  <c r="J81" i="61"/>
  <c r="J80" i="61" s="1"/>
  <c r="J79" i="61" s="1"/>
  <c r="I81" i="61"/>
  <c r="I80" i="61" s="1"/>
  <c r="I79" i="61" s="1"/>
  <c r="H80" i="61"/>
  <c r="H79" i="61" s="1"/>
  <c r="G80" i="61"/>
  <c r="G79" i="61" s="1"/>
  <c r="F80" i="61"/>
  <c r="F79" i="61" s="1"/>
  <c r="E80" i="61"/>
  <c r="E79" i="61" s="1"/>
  <c r="J77" i="61"/>
  <c r="J75" i="61" s="1"/>
  <c r="I77" i="61"/>
  <c r="J76" i="61"/>
  <c r="I76" i="61"/>
  <c r="I75" i="61"/>
  <c r="H75" i="61"/>
  <c r="G75" i="61"/>
  <c r="F75" i="61"/>
  <c r="E75" i="61"/>
  <c r="E67" i="61" s="1"/>
  <c r="J74" i="61"/>
  <c r="I74" i="61"/>
  <c r="J73" i="61"/>
  <c r="I73" i="61"/>
  <c r="J72" i="61"/>
  <c r="I72" i="61"/>
  <c r="J71" i="61"/>
  <c r="I71" i="61"/>
  <c r="J70" i="61"/>
  <c r="I70" i="61"/>
  <c r="J69" i="61"/>
  <c r="I69" i="61"/>
  <c r="I67" i="61" s="1"/>
  <c r="J68" i="61"/>
  <c r="I68" i="61"/>
  <c r="H67" i="61"/>
  <c r="G67" i="61"/>
  <c r="F67" i="61"/>
  <c r="J65" i="61"/>
  <c r="I65" i="61"/>
  <c r="J64" i="61"/>
  <c r="I64" i="61"/>
  <c r="J63" i="61"/>
  <c r="I63" i="61"/>
  <c r="J62" i="61"/>
  <c r="I62" i="61"/>
  <c r="J61" i="61"/>
  <c r="I61" i="61"/>
  <c r="I60" i="61" s="1"/>
  <c r="I59" i="61" s="1"/>
  <c r="J60" i="61"/>
  <c r="J59" i="61" s="1"/>
  <c r="H60" i="61"/>
  <c r="H59" i="61" s="1"/>
  <c r="G60" i="61"/>
  <c r="F60" i="61"/>
  <c r="E60" i="61"/>
  <c r="G59" i="61"/>
  <c r="F59" i="61"/>
  <c r="E59" i="61"/>
  <c r="H58" i="61"/>
  <c r="H66" i="61" s="1"/>
  <c r="H78" i="61" s="1"/>
  <c r="H94" i="61" s="1"/>
  <c r="H101" i="61" s="1"/>
  <c r="F14" i="62" s="1"/>
  <c r="J57" i="61"/>
  <c r="I57" i="61"/>
  <c r="J56" i="61"/>
  <c r="I56" i="61"/>
  <c r="J55" i="61"/>
  <c r="I55" i="61"/>
  <c r="J54" i="61"/>
  <c r="I54" i="61"/>
  <c r="J53" i="61"/>
  <c r="I53" i="61"/>
  <c r="J52" i="61"/>
  <c r="I52" i="61"/>
  <c r="J51" i="61"/>
  <c r="I51" i="61"/>
  <c r="J50" i="61"/>
  <c r="I50" i="61"/>
  <c r="J49" i="61"/>
  <c r="I49" i="61"/>
  <c r="J48" i="61"/>
  <c r="I48" i="61"/>
  <c r="J47" i="61"/>
  <c r="I47" i="61"/>
  <c r="J46" i="61"/>
  <c r="J45" i="61" s="1"/>
  <c r="I46" i="61"/>
  <c r="I45" i="61" s="1"/>
  <c r="H45" i="61"/>
  <c r="G45" i="61"/>
  <c r="F45" i="61"/>
  <c r="E45" i="61"/>
  <c r="J44" i="61"/>
  <c r="I44" i="61"/>
  <c r="J43" i="61"/>
  <c r="I43" i="61"/>
  <c r="J42" i="61"/>
  <c r="I42" i="61"/>
  <c r="J41" i="61"/>
  <c r="I41" i="61"/>
  <c r="J40" i="61"/>
  <c r="I40" i="61"/>
  <c r="J39" i="61"/>
  <c r="I39" i="61"/>
  <c r="J38" i="61"/>
  <c r="I38" i="61"/>
  <c r="J37" i="61"/>
  <c r="I37" i="61"/>
  <c r="H36" i="61"/>
  <c r="G36" i="61"/>
  <c r="F36" i="61"/>
  <c r="E36" i="61"/>
  <c r="J35" i="61"/>
  <c r="I35" i="61"/>
  <c r="J34" i="61"/>
  <c r="I34" i="61"/>
  <c r="J33" i="61"/>
  <c r="I33" i="61"/>
  <c r="J32" i="61"/>
  <c r="I32" i="61"/>
  <c r="J31" i="61"/>
  <c r="I31" i="61"/>
  <c r="J30" i="61"/>
  <c r="I30" i="61"/>
  <c r="J29" i="61"/>
  <c r="I29" i="61"/>
  <c r="J28" i="61"/>
  <c r="I28" i="61"/>
  <c r="J27" i="61"/>
  <c r="J25" i="61" s="1"/>
  <c r="J24" i="61" s="1"/>
  <c r="I27" i="61"/>
  <c r="J26" i="61"/>
  <c r="I26" i="61"/>
  <c r="I25" i="61"/>
  <c r="I24" i="61" s="1"/>
  <c r="H25" i="61"/>
  <c r="G25" i="61"/>
  <c r="G24" i="61" s="1"/>
  <c r="F25" i="61"/>
  <c r="E25" i="61"/>
  <c r="H24" i="61"/>
  <c r="F24" i="61"/>
  <c r="E24" i="61"/>
  <c r="J23" i="61"/>
  <c r="I23" i="61"/>
  <c r="J22" i="61"/>
  <c r="J21" i="61" s="1"/>
  <c r="I22" i="61"/>
  <c r="I21" i="61" s="1"/>
  <c r="I14" i="61" s="1"/>
  <c r="I58" i="61" s="1"/>
  <c r="H21" i="61"/>
  <c r="G21" i="61"/>
  <c r="F21" i="61"/>
  <c r="F14" i="61" s="1"/>
  <c r="F58" i="61" s="1"/>
  <c r="F66" i="61" s="1"/>
  <c r="F78" i="61" s="1"/>
  <c r="E21" i="61"/>
  <c r="J20" i="61"/>
  <c r="I20" i="61"/>
  <c r="J19" i="61"/>
  <c r="I19" i="61"/>
  <c r="J18" i="61"/>
  <c r="I18" i="61"/>
  <c r="J17" i="61"/>
  <c r="I17" i="61"/>
  <c r="J16" i="61"/>
  <c r="I16" i="61"/>
  <c r="J15" i="61"/>
  <c r="J14" i="61" s="1"/>
  <c r="J58" i="61" s="1"/>
  <c r="J66" i="61" s="1"/>
  <c r="I15" i="61"/>
  <c r="H14" i="61"/>
  <c r="G14" i="61"/>
  <c r="G58" i="61" s="1"/>
  <c r="G66" i="61" s="1"/>
  <c r="G78" i="61" s="1"/>
  <c r="G94" i="61" s="1"/>
  <c r="G101" i="61" s="1"/>
  <c r="E14" i="61"/>
  <c r="E58" i="61" s="1"/>
  <c r="E66" i="61" s="1"/>
  <c r="J9" i="61"/>
  <c r="I9" i="61"/>
  <c r="H9" i="61"/>
  <c r="G9" i="61"/>
  <c r="F9" i="61"/>
  <c r="E9" i="61"/>
  <c r="J8" i="61"/>
  <c r="I8" i="61"/>
  <c r="H8" i="61"/>
  <c r="G8" i="61"/>
  <c r="F8" i="61"/>
  <c r="E8" i="61"/>
  <c r="D27" i="56"/>
  <c r="E26" i="56"/>
  <c r="E25" i="56"/>
  <c r="E15" i="56"/>
  <c r="E14" i="56"/>
  <c r="E13" i="56"/>
  <c r="E12" i="56"/>
  <c r="E11" i="56"/>
  <c r="E10" i="56"/>
  <c r="E9" i="56"/>
  <c r="C42" i="2"/>
  <c r="C41" i="2"/>
  <c r="C40" i="2"/>
  <c r="D15" i="2"/>
  <c r="E14" i="2"/>
  <c r="D14" i="2"/>
  <c r="E12" i="2"/>
  <c r="D12" i="2"/>
  <c r="E11" i="2"/>
  <c r="D11" i="2"/>
  <c r="D10" i="2"/>
  <c r="D9" i="2"/>
  <c r="D8" i="2"/>
  <c r="F38" i="62" l="1"/>
  <c r="F40" i="62" s="1"/>
  <c r="G44" i="62"/>
  <c r="F94" i="61"/>
  <c r="F101" i="61" s="1"/>
  <c r="E14" i="62" s="1"/>
  <c r="E38" i="62" s="1"/>
  <c r="E40" i="62" s="1"/>
  <c r="G44" i="55"/>
  <c r="I66" i="61"/>
  <c r="I78" i="61" s="1"/>
  <c r="I94" i="61" s="1"/>
  <c r="I101" i="61" s="1"/>
  <c r="I36" i="61"/>
  <c r="G78" i="54"/>
  <c r="G94" i="54" s="1"/>
  <c r="G101" i="54" s="1"/>
  <c r="I36" i="54"/>
  <c r="J78" i="61"/>
  <c r="J94" i="61" s="1"/>
  <c r="J101" i="61" s="1"/>
  <c r="G14" i="62" s="1"/>
  <c r="G38" i="62" s="1"/>
  <c r="G40" i="62" s="1"/>
  <c r="F94" i="54"/>
  <c r="F101" i="54" s="1"/>
  <c r="E14" i="55" s="1"/>
  <c r="E38" i="55" s="1"/>
  <c r="E40" i="55" s="1"/>
  <c r="J36" i="61"/>
  <c r="H78" i="54"/>
  <c r="H94" i="54" s="1"/>
  <c r="H101" i="54" s="1"/>
  <c r="F14" i="55" s="1"/>
  <c r="F38" i="55" s="1"/>
  <c r="F40" i="55" s="1"/>
  <c r="J36" i="54"/>
  <c r="I78" i="54"/>
  <c r="I94" i="54" s="1"/>
  <c r="I101" i="54" s="1"/>
  <c r="J14" i="54"/>
  <c r="J58" i="54" s="1"/>
  <c r="J66" i="54" s="1"/>
  <c r="J78" i="54" s="1"/>
  <c r="J94" i="54" s="1"/>
  <c r="J101" i="54" s="1"/>
  <c r="G14" i="55" s="1"/>
  <c r="G38" i="55" s="1"/>
  <c r="G40" i="55" s="1"/>
  <c r="G15" i="62"/>
  <c r="E78" i="61"/>
  <c r="E94" i="61" s="1"/>
  <c r="E101" i="61" s="1"/>
  <c r="J67" i="61"/>
  <c r="I67" i="54"/>
  <c r="F108" i="55" l="1"/>
  <c r="F115" i="55"/>
  <c r="F43" i="55"/>
  <c r="F106" i="55" s="1"/>
  <c r="F109" i="55" s="1"/>
  <c r="G115" i="55"/>
  <c r="G43" i="55"/>
  <c r="G106" i="55" s="1"/>
  <c r="G109" i="55" s="1"/>
  <c r="G108" i="55"/>
  <c r="E108" i="55"/>
  <c r="E115" i="55"/>
  <c r="E43" i="55"/>
  <c r="E106" i="55" s="1"/>
  <c r="E109" i="55" s="1"/>
  <c r="G116" i="62"/>
  <c r="G123" i="62"/>
  <c r="G43" i="62"/>
  <c r="G114" i="62" s="1"/>
  <c r="G117" i="62" s="1"/>
  <c r="E116" i="62"/>
  <c r="E123" i="62"/>
  <c r="E43" i="62"/>
  <c r="E114" i="62" s="1"/>
  <c r="E117" i="62" s="1"/>
  <c r="F116" i="62"/>
  <c r="F123" i="62"/>
  <c r="F43" i="62"/>
  <c r="F114" i="62" s="1"/>
  <c r="F117" i="6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ntripathi</author>
  </authors>
  <commentList>
    <comment ref="E16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ntripathi</author>
  </authors>
  <commentList>
    <comment ref="E8" authorId="0" shapeId="0" xr:uid="{00000000-0006-0000-0500-000001000000}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F8" authorId="0" shapeId="0" xr:uid="{00000000-0006-0000-0500-000002000000}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G8" authorId="0" shapeId="0" xr:uid="{00000000-0006-0000-0500-000003000000}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H8" authorId="0" shapeId="0" xr:uid="{00000000-0006-0000-0500-000004000000}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I8" authorId="0" shapeId="0" xr:uid="{00000000-0006-0000-0500-000005000000}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J8" authorId="0" shapeId="0" xr:uid="{00000000-0006-0000-0500-000006000000}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E9" authorId="0" shapeId="0" xr:uid="{00000000-0006-0000-0500-000007000000}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F9" authorId="0" shapeId="0" xr:uid="{00000000-0006-0000-0500-000008000000}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G9" authorId="0" shapeId="0" xr:uid="{00000000-0006-0000-0500-000009000000}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H9" authorId="0" shapeId="0" xr:uid="{00000000-0006-0000-0500-00000A000000}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I9" authorId="0" shapeId="0" xr:uid="{00000000-0006-0000-0500-00000B000000}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J9" authorId="0" shapeId="0" xr:uid="{00000000-0006-0000-0500-00000C000000}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E128" authorId="0" shapeId="0" xr:uid="{00000000-0006-0000-0500-00000D000000}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F128" authorId="0" shapeId="0" xr:uid="{00000000-0006-0000-0500-00000E000000}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G128" authorId="0" shapeId="0" xr:uid="{00000000-0006-0000-0500-00000F000000}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E129" authorId="0" shapeId="0" xr:uid="{00000000-0006-0000-0500-000010000000}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G129" authorId="0" shapeId="0" xr:uid="{00000000-0006-0000-0500-000011000000}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E130" authorId="0" shapeId="0" xr:uid="{00000000-0006-0000-0500-000012000000}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G130" authorId="0" shapeId="0" xr:uid="{00000000-0006-0000-0500-000013000000}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E131" authorId="0" shapeId="0" xr:uid="{00000000-0006-0000-0500-000014000000}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G131" authorId="0" shapeId="0" xr:uid="{00000000-0006-0000-0500-000015000000}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E132" authorId="0" shapeId="0" xr:uid="{00000000-0006-0000-0500-000016000000}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G132" authorId="0" shapeId="0" xr:uid="{00000000-0006-0000-0500-000017000000}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ntripathi</author>
  </authors>
  <commentList>
    <comment ref="E8" authorId="0" shapeId="0" xr:uid="{00000000-0006-0000-0600-000001000000}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F8" authorId="0" shapeId="0" xr:uid="{00000000-0006-0000-0600-000002000000}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G8" authorId="0" shapeId="0" xr:uid="{00000000-0006-0000-0600-000003000000}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H8" authorId="0" shapeId="0" xr:uid="{00000000-0006-0000-0600-000004000000}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I8" authorId="0" shapeId="0" xr:uid="{00000000-0006-0000-0600-000005000000}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J8" authorId="0" shapeId="0" xr:uid="{00000000-0006-0000-0600-000006000000}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E9" authorId="0" shapeId="0" xr:uid="{00000000-0006-0000-0600-000007000000}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F9" authorId="0" shapeId="0" xr:uid="{00000000-0006-0000-0600-000008000000}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G9" authorId="0" shapeId="0" xr:uid="{00000000-0006-0000-0600-000009000000}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H9" authorId="0" shapeId="0" xr:uid="{00000000-0006-0000-0600-00000A000000}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I9" authorId="0" shapeId="0" xr:uid="{00000000-0006-0000-0600-00000B000000}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J9" authorId="0" shapeId="0" xr:uid="{00000000-0006-0000-0600-00000C000000}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E128" authorId="0" shapeId="0" xr:uid="{00000000-0006-0000-0600-00000D000000}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F128" authorId="0" shapeId="0" xr:uid="{00000000-0006-0000-0600-00000E000000}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G128" authorId="0" shapeId="0" xr:uid="{00000000-0006-0000-0600-00000F000000}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E129" authorId="0" shapeId="0" xr:uid="{00000000-0006-0000-0600-000010000000}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F129" authorId="0" shapeId="0" xr:uid="{00000000-0006-0000-0600-000011000000}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G129" authorId="0" shapeId="0" xr:uid="{00000000-0006-0000-0600-000012000000}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E130" authorId="0" shapeId="0" xr:uid="{00000000-0006-0000-0600-000013000000}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F130" authorId="0" shapeId="0" xr:uid="{00000000-0006-0000-0600-000014000000}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G130" authorId="0" shapeId="0" xr:uid="{00000000-0006-0000-0600-000015000000}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E131" authorId="0" shapeId="0" xr:uid="{00000000-0006-0000-0600-000016000000}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F131" authorId="0" shapeId="0" xr:uid="{00000000-0006-0000-0600-000017000000}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G131" authorId="0" shapeId="0" xr:uid="{00000000-0006-0000-0600-000018000000}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E132" authorId="0" shapeId="0" xr:uid="{00000000-0006-0000-0600-000019000000}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F132" authorId="0" shapeId="0" xr:uid="{00000000-0006-0000-0600-00001A000000}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G132" authorId="0" shapeId="0" xr:uid="{00000000-0006-0000-0600-00001B000000}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ntripathi</author>
    <author>Anirudh Singh Bartwal</author>
  </authors>
  <commentList>
    <comment ref="E9" authorId="0" shapeId="0" xr:uid="{00000000-0006-0000-0700-000001000000}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F9" authorId="0" shapeId="0" xr:uid="{00000000-0006-0000-0700-000002000000}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G9" authorId="0" shapeId="0" xr:uid="{00000000-0006-0000-0700-000003000000}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E10" authorId="0" shapeId="0" xr:uid="{00000000-0006-0000-0700-000004000000}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F10" authorId="0" shapeId="0" xr:uid="{00000000-0006-0000-0700-000005000000}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G10" authorId="0" shapeId="0" xr:uid="{00000000-0006-0000-0700-000006000000}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E54" authorId="1" shapeId="0" xr:uid="{00000000-0006-0000-0700-000007000000}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F54" authorId="1" shapeId="0" xr:uid="{00000000-0006-0000-0700-000008000000}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G54" authorId="1" shapeId="0" xr:uid="{00000000-0006-0000-0700-000009000000}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E55" authorId="1" shapeId="0" xr:uid="{00000000-0006-0000-0700-00000A000000}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F55" authorId="1" shapeId="0" xr:uid="{00000000-0006-0000-0700-00000B000000}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G55" authorId="1" shapeId="0" xr:uid="{00000000-0006-0000-0700-00000C000000}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E65" authorId="0" shapeId="0" xr:uid="{00000000-0006-0000-0700-00000D000000}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F65" authorId="0" shapeId="0" xr:uid="{00000000-0006-0000-0700-00000E000000}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G65" authorId="0" shapeId="0" xr:uid="{00000000-0006-0000-0700-00000F000000}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E66" authorId="0" shapeId="0" xr:uid="{00000000-0006-0000-0700-000010000000}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F66" authorId="0" shapeId="0" xr:uid="{00000000-0006-0000-0700-000011000000}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G66" authorId="0" shapeId="0" xr:uid="{00000000-0006-0000-0700-000012000000}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E76" authorId="1" shapeId="0" xr:uid="{00000000-0006-0000-0700-000013000000}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F76" authorId="1" shapeId="0" xr:uid="{00000000-0006-0000-0700-000014000000}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G76" authorId="1" shapeId="0" xr:uid="{00000000-0006-0000-0700-000015000000}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E77" authorId="1" shapeId="0" xr:uid="{00000000-0006-0000-0700-000016000000}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F77" authorId="1" shapeId="0" xr:uid="{00000000-0006-0000-0700-000017000000}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G77" authorId="1" shapeId="0" xr:uid="{00000000-0006-0000-0700-000018000000}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E87" authorId="1" shapeId="0" xr:uid="{00000000-0006-0000-0700-000019000000}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F87" authorId="1" shapeId="0" xr:uid="{00000000-0006-0000-0700-00001A000000}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G87" authorId="1" shapeId="0" xr:uid="{00000000-0006-0000-0700-00001B000000}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E88" authorId="1" shapeId="0" xr:uid="{00000000-0006-0000-0700-00001C000000}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F88" authorId="1" shapeId="0" xr:uid="{00000000-0006-0000-0700-00001D000000}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G88" authorId="1" shapeId="0" xr:uid="{00000000-0006-0000-0700-00001E000000}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E107" authorId="0" shapeId="0" xr:uid="{00000000-0006-0000-0700-00001F000000}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F107" authorId="0" shapeId="0" xr:uid="{00000000-0006-0000-0700-000020000000}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G107" authorId="0" shapeId="0" xr:uid="{00000000-0006-0000-0700-000021000000}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E108" authorId="0" shapeId="0" xr:uid="{00000000-0006-0000-0700-000022000000}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F108" authorId="0" shapeId="0" xr:uid="{00000000-0006-0000-0700-000023000000}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G108" authorId="0" shapeId="0" xr:uid="{00000000-0006-0000-0700-000024000000}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ntripathi</author>
    <author>Anirudh Singh Bartwal</author>
  </authors>
  <commentList>
    <comment ref="E9" authorId="0" shapeId="0" xr:uid="{00000000-0006-0000-0800-000001000000}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F9" authorId="0" shapeId="0" xr:uid="{00000000-0006-0000-0800-000002000000}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G9" authorId="0" shapeId="0" xr:uid="{00000000-0006-0000-0800-000003000000}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E10" authorId="0" shapeId="0" xr:uid="{00000000-0006-0000-0800-000004000000}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F10" authorId="0" shapeId="0" xr:uid="{00000000-0006-0000-0800-000005000000}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G10" authorId="0" shapeId="0" xr:uid="{00000000-0006-0000-0800-000006000000}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E54" authorId="1" shapeId="0" xr:uid="{00000000-0006-0000-0800-000007000000}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F54" authorId="1" shapeId="0" xr:uid="{00000000-0006-0000-0800-000008000000}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G54" authorId="1" shapeId="0" xr:uid="{00000000-0006-0000-0800-000009000000}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E55" authorId="1" shapeId="0" xr:uid="{00000000-0006-0000-0800-00000A000000}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F55" authorId="1" shapeId="0" xr:uid="{00000000-0006-0000-0800-00000B000000}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G55" authorId="1" shapeId="0" xr:uid="{00000000-0006-0000-0800-00000C000000}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E65" authorId="0" shapeId="0" xr:uid="{00000000-0006-0000-0800-00000D000000}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F65" authorId="0" shapeId="0" xr:uid="{00000000-0006-0000-0800-00000E000000}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G65" authorId="0" shapeId="0" xr:uid="{00000000-0006-0000-0800-00000F000000}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E66" authorId="0" shapeId="0" xr:uid="{00000000-0006-0000-0800-000010000000}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F66" authorId="0" shapeId="0" xr:uid="{00000000-0006-0000-0800-000011000000}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G66" authorId="0" shapeId="0" xr:uid="{00000000-0006-0000-0800-000012000000}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E76" authorId="1" shapeId="0" xr:uid="{00000000-0006-0000-0800-000013000000}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F76" authorId="1" shapeId="0" xr:uid="{00000000-0006-0000-0800-000014000000}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G76" authorId="1" shapeId="0" xr:uid="{00000000-0006-0000-0800-000015000000}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E77" authorId="1" shapeId="0" xr:uid="{00000000-0006-0000-0800-000016000000}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F77" authorId="1" shapeId="0" xr:uid="{00000000-0006-0000-0800-000017000000}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G77" authorId="1" shapeId="0" xr:uid="{00000000-0006-0000-0800-000018000000}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E87" authorId="1" shapeId="0" xr:uid="{00000000-0006-0000-0800-000019000000}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F87" authorId="1" shapeId="0" xr:uid="{00000000-0006-0000-0800-00001A000000}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G87" authorId="1" shapeId="0" xr:uid="{00000000-0006-0000-0800-00001B000000}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E88" authorId="1" shapeId="0" xr:uid="{00000000-0006-0000-0800-00001C000000}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F88" authorId="1" shapeId="0" xr:uid="{00000000-0006-0000-0800-00001D000000}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G88" authorId="1" shapeId="0" xr:uid="{00000000-0006-0000-0800-00001E000000}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E99" authorId="0" shapeId="0" xr:uid="{00000000-0006-0000-0800-00001F000000}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F99" authorId="0" shapeId="0" xr:uid="{00000000-0006-0000-0800-000020000000}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E100" authorId="0" shapeId="0" xr:uid="{00000000-0006-0000-0800-000021000000}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F100" authorId="0" shapeId="0" xr:uid="{00000000-0006-0000-0800-000022000000}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G100" authorId="0" shapeId="0" xr:uid="{00000000-0006-0000-0800-000023000000}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ntripathi</author>
  </authors>
  <commentList>
    <comment ref="E15" authorId="0" shapeId="0" xr:uid="{00000000-0006-0000-0900-000001000000}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E21" authorId="0" shapeId="0" xr:uid="{00000000-0006-0000-0900-000002000000}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</commentList>
</comments>
</file>

<file path=xl/sharedStrings.xml><?xml version="1.0" encoding="utf-8"?>
<sst xmlns="http://schemas.openxmlformats.org/spreadsheetml/2006/main" count="1778" uniqueCount="939">
  <si>
    <t>QFCRA-core.xsd#qfcra_DE000002::QFCRA-core.xsd#qfcra_DM000005:::QFCRA-core.xsd#qfcra_DE000001::QFCRA-core.xsd#qfcra_DM000003</t>
  </si>
  <si>
    <t>QFCRA-core.xsd#qfcra_DE000002::QFCRA-core.xsd#qfcra_DM000005:::QFCRA-core.xsd#qfcra_DE000001::QFCRA-core.xsd#qfcra_DM000001</t>
  </si>
  <si>
    <t>fn_F17_4_30082013</t>
  </si>
  <si>
    <t>QFCRA-core.xsd#qfcra_PE000003</t>
  </si>
  <si>
    <t>fn_G17_5_30082013</t>
  </si>
  <si>
    <t>fn_H17_6_30082013</t>
  </si>
  <si>
    <t>fn_I17_7_30082013</t>
  </si>
  <si>
    <t>QFCRA-core.xsd#qfcra_PE000004</t>
  </si>
  <si>
    <t>Average daily balance of cash in hand</t>
  </si>
  <si>
    <t>QFCRA-core.xsd#qfcra_DE000001::QFCRA-core.xsd#qfcra_DM000002</t>
  </si>
  <si>
    <t>QFCRA-core.xsd#qfcra_DE000001::QFCRA-core.xsd#qfcra_DM000003</t>
  </si>
  <si>
    <t>QFCRA-core.xsd#qfcra_DE000001::QFCRA-core.xsd#qfcra_DM000001</t>
  </si>
  <si>
    <t>fn_F18_8_02092013</t>
  </si>
  <si>
    <t>QFCRA-core.xsd#qfcra_PE000005</t>
  </si>
  <si>
    <t>Gold coin and bullion</t>
  </si>
  <si>
    <t>fn_F18_9_02092013</t>
  </si>
  <si>
    <t>Local and foreign currency</t>
  </si>
  <si>
    <t>Demand deposits</t>
  </si>
  <si>
    <t>fn_G18_10_02092013</t>
  </si>
  <si>
    <t>fn_H18_11_02092013</t>
  </si>
  <si>
    <t>fn_I18_12_02092013</t>
  </si>
  <si>
    <t>QFCRA-core.xsd#qfcra_PE000006</t>
  </si>
  <si>
    <t>Average daily balance of gold coin and bullion</t>
  </si>
  <si>
    <t>fn_F19_13_02092013</t>
  </si>
  <si>
    <t>QFCRA-core.xsd#qfcra_PE000007</t>
  </si>
  <si>
    <t>fn_G19_14_02092013</t>
  </si>
  <si>
    <t>fn_H19_15_02092013</t>
  </si>
  <si>
    <t>fn_I19_16_02092013</t>
  </si>
  <si>
    <t>QFCRA-core.xsd#qfcra_PE000008</t>
  </si>
  <si>
    <t>Average daily balance of local and foreign currency</t>
  </si>
  <si>
    <t>fn_F20_17_02092013</t>
  </si>
  <si>
    <t>QFCRA-core.xsd#qfcra_PE000009</t>
  </si>
  <si>
    <t>Receivables</t>
  </si>
  <si>
    <t>fn_G20_18_02092013</t>
  </si>
  <si>
    <t>fn_H20_19_02092013</t>
  </si>
  <si>
    <t>fn_I20_20_02092013</t>
  </si>
  <si>
    <t>QFCRA-core.xsd#qfcra_PE000010</t>
  </si>
  <si>
    <t>Average daily balance of balance with central bank</t>
  </si>
  <si>
    <t>fn_F21_21_02092013</t>
  </si>
  <si>
    <t>fn_G21_22_02092013</t>
  </si>
  <si>
    <t>fn_H21_23_02092013</t>
  </si>
  <si>
    <t>fn_I21_24_02092013</t>
  </si>
  <si>
    <t>QFCRA-core.xsd#qfcra_PE000011</t>
  </si>
  <si>
    <t>Average daily balance of balances with other banks</t>
  </si>
  <si>
    <t>QFCRA-core.xsd#qfcra_DE000002::QFCRA-core.xsd#qfcra_DM000006:::QFCRA-core.xsd#qfcra_DE000001::QFCRA-core.xsd#qfcra_DM000002</t>
  </si>
  <si>
    <t>QFCRA-core.xsd#qfcra_DE000002::QFCRA-core.xsd#qfcra_DM000006:::QFCRA-core.xsd#qfcra_DE000001::QFCRA-core.xsd#qfcra_DM000003</t>
  </si>
  <si>
    <t>QFCRA-core.xsd#qfcra_DE000002::QFCRA-core.xsd#qfcra_DM000006:::QFCRA-core.xsd#qfcra_DE000001::QFCRA-core.xsd#qfcra_DM000001</t>
  </si>
  <si>
    <t>fn_F22_25_02092013</t>
  </si>
  <si>
    <t>QFCRA-core.xsd#qfcra_PE000012</t>
  </si>
  <si>
    <t>fn_G22_26_02092013</t>
  </si>
  <si>
    <t>fn_H22_27_02092013</t>
  </si>
  <si>
    <t>fn_I22_28_02092013</t>
  </si>
  <si>
    <t>QFCRA-core.xsd#qfcra_PE000013</t>
  </si>
  <si>
    <t>Average daily balance of demand deposits</t>
  </si>
  <si>
    <t>fn_F23_29_02092013</t>
  </si>
  <si>
    <t>QFCRA-core.xsd#qfcra_PE000014</t>
  </si>
  <si>
    <t>Term deposits</t>
  </si>
  <si>
    <t>fn_G23_30_02092013</t>
  </si>
  <si>
    <t>fn_H23_31_02092013</t>
  </si>
  <si>
    <t>QFCRA-core.xsd#qfcra_DE000003::QFCRA-core.xsd#qfcra_DM000007:::QFCRA-core.xsd#qfcra_DE000001::QFCRA-core.xsd#qfcra_DM000002</t>
  </si>
  <si>
    <t>QFCRA-core.xsd#qfcra_DE000003::QFCRA-core.xsd#qfcra_DM000007:::QFCRA-core.xsd#qfcra_DE000001::QFCRA-core.xsd#qfcra_DM000003</t>
  </si>
  <si>
    <t>QFCRA-core.xsd#qfcra_DE000003::QFCRA-core.xsd#qfcra_DM000007:::QFCRA-core.xsd#qfcra_DE000001::QFCRA-core.xsd#qfcra_DM000001</t>
  </si>
  <si>
    <t>fn_F24_33_02092013</t>
  </si>
  <si>
    <t>fn_G24_34_02092013</t>
  </si>
  <si>
    <t>fn_H24_35_02092013</t>
  </si>
  <si>
    <t>fn_I23_32_02092013</t>
  </si>
  <si>
    <t>QFCRA-core.xsd#qfcra_PE000015</t>
  </si>
  <si>
    <t>Average daily balance of term deposits</t>
  </si>
  <si>
    <t>QFCRA-core.xsd#qfcra_DE000003::QFCRA-core.xsd#qfcra_DM000007</t>
  </si>
  <si>
    <t>fn_I24_36_02092013</t>
  </si>
  <si>
    <t>QFCRA-core.xsd#qfcra_DE000003::QFCRA-core.xsd#qfcra_DM000008</t>
  </si>
  <si>
    <t>fn_F25_37_02092013</t>
  </si>
  <si>
    <t>QFCRA-core.xsd#qfcra_PE000016</t>
  </si>
  <si>
    <t>Negotiable securities</t>
  </si>
  <si>
    <t>fn_G25_38_02092013</t>
  </si>
  <si>
    <t>fn_H25_39_02092013</t>
  </si>
  <si>
    <t>fn_I25_40_02092013</t>
  </si>
  <si>
    <t>QFCRA-core.xsd#qfcra_PE000017</t>
  </si>
  <si>
    <t>Average daily balance of negotiable securities</t>
  </si>
  <si>
    <t>QFCRA-core.xsd#qfcra_DE000003::QFCRA-core.xsd#qfcra_DM000007:::QFCRA-core.xsd#qfcra_DE000004::QFCRA-core.xsd#qfcra_DM000012:::QFCRA-core.xsd#qfcra_DE000001::QFCRA-core.xsd#qfcra_DM000002</t>
  </si>
  <si>
    <t>QFCRA-core.xsd#qfcra_DE000003::QFCRA-core.xsd#qfcra_DM000007:::QFCRA-core.xsd#qfcra_DE000004::QFCRA-core.xsd#qfcra_DM000012:::QFCRA-core.xsd#qfcra_DE000001::QFCRA-core.xsd#qfcra_DM000003</t>
  </si>
  <si>
    <t>QFCRA-core.xsd#qfcra_DE000003::QFCRA-core.xsd#qfcra_DM000007:::QFCRA-core.xsd#qfcra_DE000004::QFCRA-core.xsd#qfcra_DM000012:::QFCRA-core.xsd#qfcra_DE000001::QFCRA-core.xsd#qfcra_DM000001</t>
  </si>
  <si>
    <t>QFCRA-core.xsd#qfcra_DE000004::QFCRA-core.xsd#qfcra_DM000012</t>
  </si>
  <si>
    <t>fn_F26_41_02092013</t>
  </si>
  <si>
    <t>QFCRA-core.xsd#qfcra_PE000018</t>
  </si>
  <si>
    <t>Negotiable certificate of deposit</t>
  </si>
  <si>
    <t>fn_G26_42_02092013</t>
  </si>
  <si>
    <t>fn_H26_43_02092013</t>
  </si>
  <si>
    <t>fn_I26_44_02092013</t>
  </si>
  <si>
    <t>QFCRA-core.xsd#qfcra_PE000019</t>
  </si>
  <si>
    <t>Average daily balance of negotiable certificate of deposit</t>
  </si>
  <si>
    <t>in-rbi-rep.xsd#in-rbi-rep_InterestDiscountReceivedOnLoansAndAdvancesExceptFromBanks</t>
  </si>
  <si>
    <t>QFCRA-core.xsd#qfcra_DE000003::QFCRA-core.xsd#qfcra_DM000007:::QFCRA-core.xsd#qfcra_DE000004::QFCRA-core.xsd#qfcra_DM000011:::QFCRA-core.xsd#qfcra_DE000001::QFCRA-core.xsd#qfcra_DM000002</t>
  </si>
  <si>
    <t>QFCRA-core.xsd#qfcra_DE000003::QFCRA-core.xsd#qfcra_DM000007:::QFCRA-core.xsd#qfcra_DE000004::QFCRA-core.xsd#qfcra_DM000011:::QFCRA-core.xsd#qfcra_DE000001::QFCRA-core.xsd#qfcra_DM000003</t>
  </si>
  <si>
    <t>QFCRA-core.xsd#qfcra_DE000003::QFCRA-core.xsd#qfcra_DM000007:::QFCRA-core.xsd#qfcra_DE000004::QFCRA-core.xsd#qfcra_DM000011:::QFCRA-core.xsd#qfcra_DE000001::QFCRA-core.xsd#qfcra_DM000001</t>
  </si>
  <si>
    <t>QFCRA-core.xsd#qfcra_DE000004::QFCRA-core.xsd#qfcra_DM000011</t>
  </si>
  <si>
    <t>fn_F27_45_02092013</t>
  </si>
  <si>
    <t>QFCRA-core.xsd#qfcra_PE000020</t>
  </si>
  <si>
    <t>Treasury bills</t>
  </si>
  <si>
    <t>fn_G27_46_02092013</t>
  </si>
  <si>
    <t>fn_H27_47_02092013</t>
  </si>
  <si>
    <t>fn_I27_48_02092013</t>
  </si>
  <si>
    <t>QFCRA-core.xsd#qfcra_PE000021</t>
  </si>
  <si>
    <t>Average daily balance of treasury bills</t>
  </si>
  <si>
    <t>fn_F28_49_02092013</t>
  </si>
  <si>
    <t>fn_G28_50_02092013</t>
  </si>
  <si>
    <t>fn_H28_51_02092013</t>
  </si>
  <si>
    <t>fn_I28_52_02092013</t>
  </si>
  <si>
    <t>QFCRA-core.xsd#qfcra_DE000008::QFCRA-core.xsd#qfcra_DM000027:::QFCRA-core.xsd#qfcra_DE000003::QFCRA-core.xsd#qfcra_DM000007:::QFCRA-core.xsd#qfcra_DE000004::QFCRA-core.xsd#qfcra_DM000011:::QFCRA-core.xsd#qfcra_DE000001::QFCRA-core.xsd#qfcra_DM000002</t>
  </si>
  <si>
    <t>QFCRA-core.xsd#qfcra_DE000008::QFCRA-core.xsd#qfcra_DM000027:::QFCRA-core.xsd#qfcra_DE000003::QFCRA-core.xsd#qfcra_DM000007:::QFCRA-core.xsd#qfcra_DE000004::QFCRA-core.xsd#qfcra_DM000011:::QFCRA-core.xsd#qfcra_DE000001::QFCRA-core.xsd#qfcra_DM000003</t>
  </si>
  <si>
    <t>QFCRA-core.xsd#qfcra_DE000008::QFCRA-core.xsd#qfcra_DM000027:::QFCRA-core.xsd#qfcra_DE000003::QFCRA-core.xsd#qfcra_DM000007:::QFCRA-core.xsd#qfcra_DE000004::QFCRA-core.xsd#qfcra_DM000011:::QFCRA-core.xsd#qfcra_DE000001::QFCRA-core.xsd#qfcra_DM000001</t>
  </si>
  <si>
    <t>QFCRA-core.xsd#qfcra_DE000008::QFCRA-core.xsd#qfcra_DM000027:::QFCRA-core.xsd#qfcra_DE000004::QFCRA-core.xsd#qfcra_DM000011</t>
  </si>
  <si>
    <t>A. Interest Income (including Interest Tax) [I to VII]</t>
  </si>
  <si>
    <t xml:space="preserve">          (xvii)Dividend Income from Investments other than Investments in Subsidiaries/ JVs/ Associates</t>
  </si>
  <si>
    <t xml:space="preserve">         XIII. On other Rupee borrowings</t>
  </si>
  <si>
    <t>fn_F29_53_18092013</t>
  </si>
  <si>
    <t>QFCRA-core.xsd#qfcra_PE000024</t>
  </si>
  <si>
    <t>Average daily balance of credit impairment on short term negotiable securities</t>
  </si>
  <si>
    <t>QFCRA-core.xsd#qfcra_DE000005::QFCRA-core.xsd#qfcra_DM000016:::QFCRA-core.xsd#qfcra_DE000003::QFCRA-core.xsd#qfcra_DM000007:::QFCRA-core.xsd#qfcra_DE000001::QFCRA-core.xsd#qfcra_DM000002</t>
  </si>
  <si>
    <t>fn_G29_54_18092013</t>
  </si>
  <si>
    <t>QFCRA-core.xsd#qfcra_DE000005::QFCRA-core.xsd#qfcra_DM000016:::QFCRA-core.xsd#qfcra_DE000003::QFCRA-core.xsd#qfcra_DM000007:::QFCRA-core.xsd#qfcra_DE000001::QFCRA-core.xsd#qfcra_DM000003</t>
  </si>
  <si>
    <t>fn_H29_55_18092013</t>
  </si>
  <si>
    <t>QFCRA-core.xsd#qfcra_DE000005::QFCRA-core.xsd#qfcra_DM000016:::QFCRA-core.xsd#qfcra_DE000003::QFCRA-core.xsd#qfcra_DM000007:::QFCRA-core.xsd#qfcra_DE000001::QFCRA-core.xsd#qfcra_DM000001</t>
  </si>
  <si>
    <t>fn_I29_56_18092013</t>
  </si>
  <si>
    <t>Quarterly</t>
  </si>
  <si>
    <t>339bf2c2-a34f-41bc-a639-7360b2a39adc:~:NotMandatory:~:True:~:False:~::~::~:False:~::~::~:False:~::~::~:</t>
  </si>
  <si>
    <t>1a1aebca-0f50-4202-95ba-5bbaa3e73b74:~:NotMandatory:~:True:~:False:~::~::~:False:~::~::~:False:~::~::~:</t>
  </si>
  <si>
    <t>#TABLE#</t>
  </si>
  <si>
    <t>#LAYOUTSCSR#</t>
  </si>
  <si>
    <t>#LAYOUTECSR#</t>
  </si>
  <si>
    <t>#LAYOUTSCER#</t>
  </si>
  <si>
    <t>#LAYOUTECER#</t>
  </si>
  <si>
    <t>#CustPlc#</t>
  </si>
  <si>
    <t>Domestic Operations</t>
  </si>
  <si>
    <t>Overseas Operations</t>
  </si>
  <si>
    <t>Global Operations</t>
  </si>
  <si>
    <t>A Earnings Before Provisions &amp; Taxes (Brought Forward)</t>
  </si>
  <si>
    <t>B Risk Provisions</t>
  </si>
  <si>
    <t xml:space="preserve">       B.1 For Standard Advances</t>
  </si>
  <si>
    <t xml:space="preserve">       B.2 For Restructured Standard Advances</t>
  </si>
  <si>
    <t xml:space="preserve">       B.3 For Country Risk</t>
  </si>
  <si>
    <t xml:space="preserve">       B.4 For Non-Performing Loans &amp; Advances</t>
  </si>
  <si>
    <t xml:space="preserve">              B.4.1 Provisions made out of EBPT (A)</t>
  </si>
  <si>
    <t xml:space="preserve">              B.4.2 Provisions taken back from the Provisions made earlier (including for upgradations and write-offs)</t>
  </si>
  <si>
    <t xml:space="preserve">              B.4.3 General Provisions  </t>
  </si>
  <si>
    <t xml:space="preserve">              B.4.4 Specific Provisions</t>
  </si>
  <si>
    <t xml:space="preserve">              B.4.5 For corporate deposits  </t>
  </si>
  <si>
    <t xml:space="preserve">       B.5 For Depreciation in Securities and Investments</t>
  </si>
  <si>
    <t xml:space="preserve">       B.6 For Other Impaired Assets</t>
  </si>
  <si>
    <t xml:space="preserve">       B.7 For Contingent Credit Exposures</t>
  </si>
  <si>
    <t xml:space="preserve">       B.8 For Other Losses</t>
  </si>
  <si>
    <t>C Write Offs</t>
  </si>
  <si>
    <t xml:space="preserve">      C.1 Bad and doubtful debts</t>
  </si>
  <si>
    <t xml:space="preserve">              C.1.1 Amount of W/O out of EBPT (A)</t>
  </si>
  <si>
    <t xml:space="preserve">              C.1.2 Amount of W/O out of the Provisions made earlier</t>
  </si>
  <si>
    <t xml:space="preserve">      C.2 Other assets</t>
  </si>
  <si>
    <t>D Provision for depreciation in  fixed assets</t>
  </si>
  <si>
    <t xml:space="preserve">       1. For owned assets</t>
  </si>
  <si>
    <t xml:space="preserve">       2. For assets leased out</t>
  </si>
  <si>
    <t>E Provisions For Liabilities</t>
  </si>
  <si>
    <t>F Profit/Loss Before Tax (PBT) [A - B - C -D- E]</t>
  </si>
  <si>
    <t>G Provision For Income Taxes</t>
  </si>
  <si>
    <t>H Net Profit/Loss (PAT) [F - G]</t>
  </si>
  <si>
    <t>I Below the line adjustment</t>
  </si>
  <si>
    <t>J Dividend Payable</t>
  </si>
  <si>
    <t>K Retained Earnings [H-I-J]</t>
  </si>
  <si>
    <t>L Appropriations</t>
  </si>
  <si>
    <t xml:space="preserve">     1 Transfer to Reserves under Section 45-IC of RBI Act</t>
  </si>
  <si>
    <t xml:space="preserve">     3 Transfer to Govt. / Proposed Dividend * / Remittance to H.O.</t>
  </si>
  <si>
    <t>M Transfer to Dividend payable A/C (including the Dividend Tax)</t>
  </si>
  <si>
    <t>N Unallocated Surplus [K-L-M]</t>
  </si>
  <si>
    <t>O Balance of Profit/(Loss) Brought FORWARD</t>
  </si>
  <si>
    <t>Q Surplus/(Loss) On Profit &amp; Loss Account Carried Forward [N+O]</t>
  </si>
  <si>
    <t>V Net Profit after extra-ordinary and prior period items</t>
  </si>
  <si>
    <t>in-rbi-rep.xsd#in-rbi-rep_RiskProvisions</t>
  </si>
  <si>
    <t>in-rbi-rep.xsd#in-rbi-rep_RiskProvisionsForStandardAdvances</t>
  </si>
  <si>
    <t>in-rbi-rep.xsd#in-rbi-rep_RiskProvisionsForRestructuredStandardAdvances</t>
  </si>
  <si>
    <t>in-rbi-rep.xsd#in-rbi-rep_RiskProvisionsForCountryRisk</t>
  </si>
  <si>
    <t>in-rbi-rep.xsd#in-rbi-rep_RiskProvisionsForNonPerformingLoansAndAdvances</t>
  </si>
  <si>
    <t>in-rbi-rep.xsd#in-rbi-rep_ProvisionMadeForNonPerformingLoansAndAdvancesOutOfEarningBeforeProfitAndTaxation</t>
  </si>
  <si>
    <t>in-rbi-rep.xsd#in-rbi-rep_ProvisionsTakenBackIncludingForUpgradationsAndWriteOffs</t>
  </si>
  <si>
    <t>in-rbi-rep.xsd#in-rbi-rep_GeneralProvisionsForNonPerformingLoansAndAdvances</t>
  </si>
  <si>
    <t>in-rbi-rep.xsd#in-rbi-rep_SpecificProvisionsForNonPerformingLoansAndAdvances</t>
  </si>
  <si>
    <t>in-rbi-rep.xsd#in-rbi-rep_ProvisionMadeForCorporateDeposites</t>
  </si>
  <si>
    <t>in-rbi-rep.xsd#in-rbi-rep_RiskProvisionsForDepreciationInSecuritiesAndInvestments</t>
  </si>
  <si>
    <t>in-rbi-rep.xsd#in-rbi-rep_RiskProvisionsForOtherImpairedAssets</t>
  </si>
  <si>
    <t>in-rbi-rep.xsd#in-rbi-rep_RiskProvisionsForContingentCreditExposures</t>
  </si>
  <si>
    <t>in-rbi-rep.xsd#in-rbi-rep_RiskProvisionsForOtherLosses</t>
  </si>
  <si>
    <t>in-rbi-rep.xsd#in-rbi-rep_WriteOffs</t>
  </si>
  <si>
    <t>in-rbi-rep.xsd#in-rbi-rep_WriteOffsOnBadAndDoubtfulDebts</t>
  </si>
  <si>
    <t>in-rbi-rep.xsd#in-rbi-rep_AmountOfWriteOffsForBadAndDoubtfulDebtsOutOfEarningBeforeProfitAndTaxation</t>
  </si>
  <si>
    <t>in-rbi-rep.xsd#in-rbi-rep_AmountOfWriteOffsFromTheProvisionsMadeEarlierForBadAndDoubtfulDebts</t>
  </si>
  <si>
    <t>in-rbi-rep.xsd#in-rbi-rep_WriteOffOnOtherAssets</t>
  </si>
  <si>
    <t>in-rbi-rep.xsd#in-rbi-rep_ProvisionForDepreciationFixedAssets</t>
  </si>
  <si>
    <t>in-rbi-rep.xsd#in-rbi-rep_ProvisionForDepreciationOnOwnedFixedAssets</t>
  </si>
  <si>
    <t>in-rbi-rep.xsd#in-rbi-rep_ProvisionForDepreciationOnLeasedOutFixedAssets</t>
  </si>
  <si>
    <t>in-rbi-rep.xsd#in-rbi-rep_ProvisionsForLiabilities</t>
  </si>
  <si>
    <t>in-rbi-rep.xsd#in-rbi-rep_ProfitLossBeforeTax</t>
  </si>
  <si>
    <t>in-rbi-rep.xsd#in-rbi-rep_ProvisionForIncomeTaxes</t>
  </si>
  <si>
    <t>c397ac4e-0151-4380-9c72-682c9b6ad0ab:~:NotMandatory:~:True:~:False:~::~::~:False:~::~::~:False:~::~::~:</t>
  </si>
  <si>
    <t>Back To Navigation Page</t>
  </si>
  <si>
    <t>Legends</t>
  </si>
  <si>
    <t xml:space="preserve">   Locked Cell Whose Value Is Derived By Formula</t>
  </si>
  <si>
    <t xml:space="preserve">   Value To Be Entered By User</t>
  </si>
  <si>
    <t xml:space="preserve">   Locked Cell, No Value Can Be Entered</t>
  </si>
  <si>
    <t xml:space="preserve">   Value To Be Selected From Drop Down</t>
  </si>
  <si>
    <t xml:space="preserve">   Value To Be Entered By User And Rows Can Be Added/Deleted</t>
  </si>
  <si>
    <t xml:space="preserve">   Text Value Is To Be Expected</t>
  </si>
  <si>
    <t xml:space="preserve">   To Add Footnote, Right Click the Cell</t>
  </si>
  <si>
    <t>Navigation</t>
  </si>
  <si>
    <t>in-rbi-rep.xsd#in-rbi-rep_NetProfitLossAfterTax</t>
  </si>
  <si>
    <t>in-rbi-rep.xsd#in-rbi-rep_DividendPayable</t>
  </si>
  <si>
    <t>in-rbi-rep.xsd#in-rbi-rep_RetainedEarnings</t>
  </si>
  <si>
    <t>in-rbi-rep.xsd#in-rbi-rep_Appropriations</t>
  </si>
  <si>
    <t>in-rbi-rep.xsd#in-rbi-rep_TransferToStatutoryReserves</t>
  </si>
  <si>
    <t>in-rbi-rep.xsd#in-rbi-rep_TransferToOtherReserves</t>
  </si>
  <si>
    <t>in-rbi-rep.xsd#in-rbi-rep_TransferToGovernmentOrProposedDividendRemittenceToHO</t>
  </si>
  <si>
    <t>in-rbi-rep.xsd#in-rbi-rep_TrasferToDividendPayableAccountIncludingTheDividendTax</t>
  </si>
  <si>
    <t>in-rbi-rep.xsd#in-rbi-rep_TrasferToDividendPayableAccountIncludingTheDividendTaxForPreferenceShares</t>
  </si>
  <si>
    <t>in-rbi-rep.xsd#in-rbi-rep_TrasferToDividendPayableAccountIncludingTheDividendTaxForEquityShares</t>
  </si>
  <si>
    <t>in-rbi-rep.xsd#in-rbi-rep_UnallocatedSurplus</t>
  </si>
  <si>
    <t>in-rbi-rep.xsd#in-rbi-rep_BalanceofProfitLossBroughtForward</t>
  </si>
  <si>
    <t>in-rbi-rep.xsd#in-rbi-rep_RetainedEarningCarriedForward</t>
  </si>
  <si>
    <t>Section - B : Net Profit &amp; Retained Earnings</t>
  </si>
  <si>
    <t>Section - B: Net Profit &amp; Retained Earnings</t>
  </si>
  <si>
    <t>Section - A: Earnings Before Provisions &amp; Taxes</t>
  </si>
  <si>
    <t>in-rbi-rep.xsd#in-rbi-rep_SurplusOrLossOnProfitAndLossAccountCarriedForward</t>
  </si>
  <si>
    <t>in-rbi-rep.xsd#in-rbi-rep_NetProfitAfterExtraOrdinaryAndPriorPeriodItems</t>
  </si>
  <si>
    <t>NET PROFIT &amp; RETAINED EARNINGS</t>
  </si>
  <si>
    <t>620577fc-49ba-4737-85f2-927a28561fc9:~:Section-A: EARNINGS BEFORE PROVISIONS &amp; TAXES :~:NotMandatory:~:True:~::~:</t>
  </si>
  <si>
    <t>Current Quarter</t>
  </si>
  <si>
    <t>Current year    (from April to date)</t>
  </si>
  <si>
    <t>Current year        (from April to date)</t>
  </si>
  <si>
    <t>I. Interest /Discount on loans and advances</t>
  </si>
  <si>
    <t>II. Interest on Investments other than debentures</t>
  </si>
  <si>
    <t>III. Interest on Debentures</t>
  </si>
  <si>
    <t xml:space="preserve">IV. Income from Leasing Operations        </t>
  </si>
  <si>
    <t xml:space="preserve">V. Interest/ Discount on Deposits        </t>
  </si>
  <si>
    <t xml:space="preserve">VI. On other interest earning assets       </t>
  </si>
  <si>
    <t>VII. Interest on balances with RBI/ Foreign Central Banks/ FIs/ Banks</t>
  </si>
  <si>
    <t xml:space="preserve">         VII.1  Interest on balances with RBI/ Foreign Central Banks</t>
  </si>
  <si>
    <t xml:space="preserve">         VII.2  Interest on dues from FIs / Central Counter Parties (CCPs) in India</t>
  </si>
  <si>
    <t>VIII.  Interest on Loans &amp; Advances (Non-bank) (VIII.1 to VIII.7 )</t>
  </si>
  <si>
    <t xml:space="preserve">     2 Transfer to/from Other Reserves (Specify)</t>
  </si>
  <si>
    <t xml:space="preserve">         VIII.1 Loans to Real Estate (incl.Non Real Estate Loans secured by Real Estate)</t>
  </si>
  <si>
    <t xml:space="preserve">                   VIII.1.1   Loans to Commercial Real Estate </t>
  </si>
  <si>
    <t xml:space="preserve">                   VIII.1.3   Others</t>
  </si>
  <si>
    <t xml:space="preserve">          VIII.2 Loans/Advances to Capital Market</t>
  </si>
  <si>
    <t xml:space="preserve">          VIII.3 Agricultural Loans/Advances</t>
  </si>
  <si>
    <t xml:space="preserve">          VIII.4 Industrial Loans/Advances</t>
  </si>
  <si>
    <t xml:space="preserve">          VIII.5 Discount on Commercial Bills </t>
  </si>
  <si>
    <t xml:space="preserve">          VIII.6 Other Loans/Advances</t>
  </si>
  <si>
    <t xml:space="preserve">         VIII.7 Wholesale Loans/Advances</t>
  </si>
  <si>
    <t>IX. Interest on Loans &amp; Advances (bank)</t>
  </si>
  <si>
    <t>X. Interest Income on Investments (I to xvii)</t>
  </si>
  <si>
    <t xml:space="preserve">          (i)   Discount on Treasury Bills </t>
  </si>
  <si>
    <t xml:space="preserve">          (ii)  Interest on Government Securities</t>
  </si>
  <si>
    <t xml:space="preserve">          (iii) Interest on other Approved Securities</t>
  </si>
  <si>
    <t>in-rbi-rep.xsd#in-rbi-rep_EarningsBeforeProvisionsAndTaxes</t>
  </si>
  <si>
    <t xml:space="preserve">          (x)   Bonds and Debentures of NBFCs</t>
  </si>
  <si>
    <t xml:space="preserve">          (xi)  Bonds and Debentures of other Corporates</t>
  </si>
  <si>
    <t xml:space="preserve">B. Interest Tax (Remittable to Govt.) </t>
  </si>
  <si>
    <t>C. Interest Income (Net of Interest Tax) [A - B]</t>
  </si>
  <si>
    <t xml:space="preserve">          XI. On Rupee Borrowings       </t>
  </si>
  <si>
    <t xml:space="preserve">         XII. On Borrowings through Bond   </t>
  </si>
  <si>
    <t>E. Net Interest Income [C - D]</t>
  </si>
  <si>
    <t xml:space="preserve">         XIV. On foreign currency borrowings</t>
  </si>
  <si>
    <t xml:space="preserve">         XVI. Interest Paid on Deposits </t>
  </si>
  <si>
    <t>F. Other Operating Income  [XVII to XXIV]</t>
  </si>
  <si>
    <t>XVII.    Dividends (Gross)</t>
  </si>
  <si>
    <t>XVIII.   Fee Income (Commission, Exchange and Brokerage)</t>
  </si>
  <si>
    <t xml:space="preserve">XIX   Profit/(loss) on Forex Operations </t>
  </si>
  <si>
    <t>XX     Profit/(loss) on sale of Trading Instruments</t>
  </si>
  <si>
    <t>XXI  Income from Off-balance Sheet Operations (Excluding Fee Income)</t>
  </si>
  <si>
    <t xml:space="preserve">XXII  Dividend Income from Subsidiaries/JVs/Associates </t>
  </si>
  <si>
    <t>XXIII  Penal Charges</t>
  </si>
  <si>
    <t xml:space="preserve">XXIV   Miscellaneous income </t>
  </si>
  <si>
    <t>XXIV.1 Recovery from Written off Accounts</t>
  </si>
  <si>
    <t>XXIV.2 Others</t>
  </si>
  <si>
    <t>G. Total Operating Income [E +F]</t>
  </si>
  <si>
    <t>H. Operating Expense [XXV + XXVI]</t>
  </si>
  <si>
    <t>XXV Staff Expenses [Sum of ((a) to (d)) = Sum of ((i) to (vi))]</t>
  </si>
  <si>
    <t xml:space="preserve">        of which, Payments to Outsourced Agencies *</t>
  </si>
  <si>
    <t xml:space="preserve">I. Value Adjustment of Securities held for Trading </t>
  </si>
  <si>
    <t>J. Net Operating Income [G-H-I]</t>
  </si>
  <si>
    <t xml:space="preserve">K. Capital Gains/(Losses) </t>
  </si>
  <si>
    <t xml:space="preserve">        (i)  Profit/(loss) on Sale of Fixed Assets </t>
  </si>
  <si>
    <t xml:space="preserve">        (ii) Profit/(loss) on Sale of Other Assets </t>
  </si>
  <si>
    <t>L. Other Non-operating Income/ (expenses)</t>
  </si>
  <si>
    <t>(i)  Other Non-operating income</t>
  </si>
  <si>
    <t xml:space="preserve">(ii) Other Non-operating expenses   </t>
  </si>
  <si>
    <t>M. Earning Before Provisions &amp; Taxes (EBPT) [J + K+ L]</t>
  </si>
  <si>
    <t xml:space="preserve">          (a) Top Executives (CMD/MD/ED/CEOs)</t>
  </si>
  <si>
    <t xml:space="preserve">          (iv) Leave Encashment/Provisions</t>
  </si>
  <si>
    <t xml:space="preserve">          (v)  Provisions for Wage Revision</t>
  </si>
  <si>
    <t xml:space="preserve">          (vi) Other Expenses/Provisions</t>
  </si>
  <si>
    <t xml:space="preserve">          (ii) Pension Expenses/Provisions</t>
  </si>
  <si>
    <t xml:space="preserve">                   VIII.1.2   Housing Loans</t>
  </si>
  <si>
    <t xml:space="preserve">          (iv) GOI Recapitalization Bonds</t>
  </si>
  <si>
    <t xml:space="preserve">                   (ix.i)   Mortgage backed Securities</t>
  </si>
  <si>
    <t xml:space="preserve">                   (ix.ii)  Securities issued by ARCs</t>
  </si>
  <si>
    <t xml:space="preserve">                   (ix.iii) Others</t>
  </si>
  <si>
    <t xml:space="preserve">          (xii) Bank Certificates of Deposit</t>
  </si>
  <si>
    <t xml:space="preserve">          (xiii)Commercial Paper</t>
  </si>
  <si>
    <t xml:space="preserve">          (xiv) Mutual Funds - Debt Oriented and Others</t>
  </si>
  <si>
    <t xml:space="preserve">          (xv)  Others Domestic/ in India</t>
  </si>
  <si>
    <t xml:space="preserve">          (xvi) Investments in Bonds, etc. of Foreign Bodies</t>
  </si>
  <si>
    <t xml:space="preserve">         XV.  All others        </t>
  </si>
  <si>
    <t xml:space="preserve">          (v)  Bonds of Banks/Fis</t>
  </si>
  <si>
    <t xml:space="preserve">          (vi) Bonds of PSUs</t>
  </si>
  <si>
    <t xml:space="preserve">          (vii)Infrastructure Bonds and Debentures</t>
  </si>
  <si>
    <t xml:space="preserve">          (viii)Venture Capital Funds</t>
  </si>
  <si>
    <t xml:space="preserve">          (ix)  Assets Backed Securities</t>
  </si>
  <si>
    <t>1.  For retail/whole sale classification, the extant circular on Capital Adequacy Framework may be referred.</t>
  </si>
  <si>
    <t>2. The estimation of provisions for pension, gratuity, etc., for employees should be made staff category-wise.</t>
  </si>
  <si>
    <t>3. The granular classification of interest income should be done using the same criteria followed for similar classification in ALE/RAQ/RBS returns.</t>
  </si>
  <si>
    <t>4. Size of Term deposits wise interest expenses breakup should be arrived based on contractual amount.</t>
  </si>
  <si>
    <t>* 5. Outsourced Agencies: extant RBI/DBR guidelines on outsourcing by banks may be referred.</t>
  </si>
  <si>
    <t>6. Interest income and interest expense must be on the same lines as those of published results of the Financial Institution.</t>
  </si>
  <si>
    <t xml:space="preserve">   2.1 Transfer to Other Reserves (Specify)</t>
  </si>
  <si>
    <t xml:space="preserve">   2.2 Transfer from Other Reserves (Specify)</t>
  </si>
  <si>
    <t xml:space="preserve">          (iii)Gratuity Expenses/Provisions</t>
  </si>
  <si>
    <t xml:space="preserve">P Retained Earnings Carried Forward </t>
  </si>
  <si>
    <t>Signature</t>
  </si>
  <si>
    <t>(MEMORANDUM ITEM)                                                                                                                                  Interest receivable on NPAs not recognized as income</t>
  </si>
  <si>
    <t>i.Balance at the beginning of the period</t>
  </si>
  <si>
    <t>ii. Interest receivable not recognized during the period (i.e. suspended interest)</t>
  </si>
  <si>
    <t>iii. Interest received and reversed to income from (i)</t>
  </si>
  <si>
    <t>iv.Interest Receivable (part of (i)) from NPA accounts, written-off during the period</t>
  </si>
  <si>
    <t>v.Balance at the end of the quarter [(i) + (ii) - (iii) - (iv)]</t>
  </si>
  <si>
    <t xml:space="preserve">Note: </t>
  </si>
  <si>
    <t>in-rbi-rep.xsd#in-rbi-rep_InterestOnInvestmentsOtherThanDebentures</t>
  </si>
  <si>
    <t>in-rbi-rep.xsd#in-rbi-rep_InterestIncomeIncludingInterestTax</t>
  </si>
  <si>
    <t>in-rbi-rep.xsd#in-rbi-rep_InterestOnDebentures</t>
  </si>
  <si>
    <t>in-rbi-rep.xsd#in-rbi-rep_InterestIncomeFromLeasingOperations</t>
  </si>
  <si>
    <t>in-rbi-rep.xsd#in-rbi-rep_InterestOrDiscountOnDeposits</t>
  </si>
  <si>
    <t>in-rbi-rep.xsd#in-rbi-rep_InterestOnOtherInterestEarningAssets</t>
  </si>
  <si>
    <t>in-rbi-rep.xsd#in-rbi-rep_InterestOnBalancesWithRBIOrForeignCentralBanks</t>
  </si>
  <si>
    <t>in-rbi-rep.xsd#in-rbi-rep_InterestOnLoansAndAdvancesNonBank</t>
  </si>
  <si>
    <t>in-rbi-rep.xsd#in-rbi-rep_InterestOnLoansToRealEstateIncludingNonRealEstateLoansSecuredByRealEstate</t>
  </si>
  <si>
    <t>in-rbi-rep.xsd#in-rbi-rep_PriorPeriodCreditsFIMD</t>
  </si>
  <si>
    <t>in-rbi-rep.xsd#in-rbi-rep_PriorPeriodChargesFIMD</t>
  </si>
  <si>
    <t>in-rbi-rep.xsd#in-rbi-rep_ExtraOrdinaryCreditFIMD</t>
  </si>
  <si>
    <t>in-rbi-rep.xsd#in-rbi-rep_ExtraOrdinaryChargesFIMD</t>
  </si>
  <si>
    <t>in-rbi-rep.xsd#in-rbi-rep_InterestOnLoansToCommercialRealEstate</t>
  </si>
  <si>
    <t>in-rbi-rep.xsd#in-rbi-rep_InterestOnHousingLoans</t>
  </si>
  <si>
    <t>in-rbi-rep.xsd#in-rbi-rep_InterestOnOtherLoansAndAdvancesToRealEstateIncludingNonRealEstateLoansSecuredByRealEstate</t>
  </si>
  <si>
    <t>in-rbi-rep.xsd#in-rbi-rep_InterestFromLoansAndAdvancesToCapitalMarket</t>
  </si>
  <si>
    <t>in-rbi-rep.xsd#in-rbi-rep_InterestOnAgriculturalLoansAdvances</t>
  </si>
  <si>
    <t>in-rbi-rep.xsd#in-rbi-rep_InterestFromIndustrialLoansAndAdvances</t>
  </si>
  <si>
    <t>in-rbi-rep.xsd#in-rbi-rep_DiscountOnCommercialBills</t>
  </si>
  <si>
    <t>in-rbi-rep.xsd#in-rbi-rep_InterestIncomeOnOtherLoanOrAdvancesToNonBank</t>
  </si>
  <si>
    <t>in-rbi-rep.xsd#in-rbi-rep_InterestOnWholesaleLoansAdvances</t>
  </si>
  <si>
    <t>in-rbi-rep.xsd#in-rbi-rep_InterestOnLoansOrAdvancesToBank</t>
  </si>
  <si>
    <t>in-rbi-rep.xsd#in-rbi-rep_InterestIncomeOnInvestments</t>
  </si>
  <si>
    <t>in-rbi-rep.xsd#in-rbi-rep_DiscountOnTreasuryBills</t>
  </si>
  <si>
    <t>in-rbi-rep.xsd#in-rbi-rep_InterestOnGovernmentSecurities</t>
  </si>
  <si>
    <t>in-rbi-rep.xsd#in-rbi-rep_InterestOnOtherApprovedSecurities</t>
  </si>
  <si>
    <t>in-rbi-rep.xsd#in-rbi-rep_InterestOrDiscountOnGOIRecapitalizationBonds</t>
  </si>
  <si>
    <t>in-rbi-rep.xsd#in-rbi-rep_InterestOrDiscountOnBondsOfBanksOrFIs</t>
  </si>
  <si>
    <t>in-rbi-rep.xsd#in-rbi-rep_InterestOrDiscountOnBondsOfPSUs</t>
  </si>
  <si>
    <t>in-rbi-rep.xsd#in-rbi-rep_InterestOrDiscountOnInfrastructureBondsAndDebentures</t>
  </si>
  <si>
    <t>in-rbi-rep.xsd#in-rbi-rep_FICategory</t>
  </si>
  <si>
    <t>in-rbi-rep.xsd#in-rbi-rep_InterestFromVentureCapitalFunds</t>
  </si>
  <si>
    <t>in-rbi-rep.xsd#in-rbi-rep_InterestFromAssetBackedSecurities</t>
  </si>
  <si>
    <t>in-rbi-rep.xsd#in-rbi-rep_InterestFromMortgageBackedSecurities</t>
  </si>
  <si>
    <t>in-rbi-rep.xsd#in-rbi-rep_InterestFromSecuritiesIssuedByARCs</t>
  </si>
  <si>
    <t>in-rbi-rep.xsd#in-rbi-rep_InterestFromOtherAssetsBackedSecurities</t>
  </si>
  <si>
    <t>in-rbi-rep.xsd#in-rbi-rep_InterestFromBondsAndDebenturesOfNBFCs</t>
  </si>
  <si>
    <t>in-rbi-rep.xsd#in-rbi-rep_InterestFromBondsAndDebenturesOfOtherCorporates</t>
  </si>
  <si>
    <t>in-rbi-rep.xsd#in-rbi-rep_InterestIncomeFromBankCertificatesOfDeposit</t>
  </si>
  <si>
    <t>in-rbi-rep.xsd#in-rbi-rep_InterestFromCommercialPaper</t>
  </si>
  <si>
    <t>in-rbi-rep.xsd#in-rbi-rep_InterestFromMutualFundsDebtOrientedAndOthers</t>
  </si>
  <si>
    <t>in-rbi-rep.xsd#in-rbi-rep_InterestOnOtherInvestmentDomesticOrInIndia</t>
  </si>
  <si>
    <t>in-rbi-rep.xsd#in-rbi-rep_InterestOnInvestmentsInBondsAndOtherInstrumentOfForeignBodies</t>
  </si>
  <si>
    <t>in-rbi-rep.xsd#in-rbi-rep_DividendIncomeFromSubsidiariesOrJointVenturesOrAssiciates</t>
  </si>
  <si>
    <t>in-rbi-rep.xsd#in-rbi-rep_InterestTaxWhichIsRemittableToGovernment</t>
  </si>
  <si>
    <t>in-rbi-rep.xsd#in-rbi-rep_InterestIncomeAfterInterestTax</t>
  </si>
  <si>
    <t>in-rbi-rep.xsd#in-rbi-rep_InterestExpenses</t>
  </si>
  <si>
    <t>in-rbi-rep.xsd#in-rbi-rep_InterestExpensesOnRupeeBorrowings</t>
  </si>
  <si>
    <t>in-rbi-rep.xsd#in-rbi-rep_InterestExpensesOnBorrowingThroughBond</t>
  </si>
  <si>
    <t>in-rbi-rep.xsd#in-rbi-rep_InterestExpensesOnOtherRupeeBorrowing</t>
  </si>
  <si>
    <t>in-rbi-rep.xsd#in-rbi-rep_InterestExpensesOnForeignCurrencyBorrowings</t>
  </si>
  <si>
    <t>in-rbi-rep.xsd#in-rbi-rep_InterestExpensesOnOthers</t>
  </si>
  <si>
    <t>in-rbi-rep.xsd#in-rbi-rep_InterestPaidOnDeposits</t>
  </si>
  <si>
    <t>in-rbi-rep.xsd#in-rbi-rep_NetInterestIncome</t>
  </si>
  <si>
    <t>in-rbi-rep.xsd#in-rbi-rep_OtherOperatingIncome</t>
  </si>
  <si>
    <t>in-rbi-rep.xsd#in-rbi-rep_DividendIncome</t>
  </si>
  <si>
    <t>in-rbi-rep.xsd#in-rbi-rep_FeeIncomeCommissionExchangeAndBrokerage</t>
  </si>
  <si>
    <t>in-rbi-rep.xsd#in-rbi-rep_ProfitLossOnForexOperations</t>
  </si>
  <si>
    <t>in-rbi-rep.xsd#in-rbi-rep_ProfitLossOnSaleOfTradingInstruments</t>
  </si>
  <si>
    <t>in-rbi-rep.xsd#in-rbi-rep_IncomeFromOffBalanceSheetOperationsExcludingFeeIncome</t>
  </si>
  <si>
    <t>in-rbi-rep.xsd#in-rbi-rep_DividendIncomeFromSubsidiariesOrJVsOrAssociates</t>
  </si>
  <si>
    <t>in-rbi-rep.xsd#in-rbi-rep_IncomeFromPenalCharges</t>
  </si>
  <si>
    <t>in-rbi-rep.xsd#in-rbi-rep_MiscellaneousIncome</t>
  </si>
  <si>
    <t>in-rbi-rep.xsd#in-rbi-rep_RecoveryFromWrittenOffAccounts</t>
  </si>
  <si>
    <t>1b301943-7ffd-4238-821a-5fa65cbe2460:~:Section-B: NET PROFIT &amp; RETAINED EARNINGS:~:NotMandatory:~:True:~::~:</t>
  </si>
  <si>
    <t>in-rbi-rep.xsd#in-rbi-rep_OtherOperatingIncomeFromOthers</t>
  </si>
  <si>
    <t xml:space="preserve">          (b) Officer Staff</t>
  </si>
  <si>
    <t xml:space="preserve">          (c) Clerical Staff</t>
  </si>
  <si>
    <t xml:space="preserve">          (d) Subordinate Staff</t>
  </si>
  <si>
    <t xml:space="preserve">          (i)  Salary Expenses/Provisions</t>
  </si>
  <si>
    <t>XXVI. All other Operating Expenses</t>
  </si>
  <si>
    <t>in-rbi-rep.xsd#in-rbi-rep_AggregateOperatingIncome</t>
  </si>
  <si>
    <t>in-rbi-rep.xsd#in-rbi-rep_OperatingExpenses</t>
  </si>
  <si>
    <t>in-rbi-rep.xsd#in-rbi-rep_StaffExpenses</t>
  </si>
  <si>
    <t>in-rbi-rep.xsd#in-rbi-rep_AllOtherOperatingExpenses</t>
  </si>
  <si>
    <t>in-rbi-rep.xsd#in-rbi-rep_PaymentToOutsourcedAgencies</t>
  </si>
  <si>
    <t>in-rbi-rep.xsd#in-rbi-rep_ValueAdjustmentOfSecuritiesHeldForTrading</t>
  </si>
  <si>
    <t>in-rbi-rep.xsd#in-rbi-rep_NetOperatingIncome</t>
  </si>
  <si>
    <t>in-rbi-rep.xsd#in-rbi-rep_CapitalGainLosses</t>
  </si>
  <si>
    <t>in-rbi-rep.xsd#in-rbi-rep_ProfitLossOnSaleOfFixedAssets</t>
  </si>
  <si>
    <t>in-rbi-rep.xsd#in-rbi-rep_ProfitLossOnSaleOfOtherAssets</t>
  </si>
  <si>
    <t>in-rbi-rep.xsd#in-rbi-rep_OtherNonOperatingIncomeExpenses</t>
  </si>
  <si>
    <t>in-rbi-rep.xsd#in-rbi-rep_OtherNonOperatingIncome</t>
  </si>
  <si>
    <t>in-rbi-rep.xsd#in-rbi-rep_OtherNonOperatingExpenses</t>
  </si>
  <si>
    <t>in-rbi-rep.xsd#in-rbi-rep_EarningBeforeProvisionsAndTaxes</t>
  </si>
  <si>
    <t>in-rbi-rep.xsd#in-rbi-rep_InterestOnBalanceWithRBIOrForeignCentralBanksOrForeignInvestmentsOrBanks</t>
  </si>
  <si>
    <t>in-rbi-rep.xsd#in-rbi-rep_InterestOnDuesFromForeignInvestmentsCentralCounterParties</t>
  </si>
  <si>
    <t>1502efcd-32c6-4ecc-9d9e-e6e2ebf1ff5c:~:NotMandatory:~:True:~:False:~::~::~:False:~::~::~:False:~::~::~:</t>
  </si>
  <si>
    <t>717f9211-9617-4f51-970f-b25e94f2f242:~:General Information :~:NotMandatory:~:True:~::~:</t>
  </si>
  <si>
    <t xml:space="preserve">I   Prior Period Credits </t>
  </si>
  <si>
    <t xml:space="preserve">II  Prior Period Charges </t>
  </si>
  <si>
    <t xml:space="preserve">III Extra-ordinary Credits </t>
  </si>
  <si>
    <t xml:space="preserve">IV Extra-ordinary Charges </t>
  </si>
  <si>
    <t>in-rbi-rep.xsd#in-rbi-rep_WhetherFinancialInstitutionHasOverseasBranches</t>
  </si>
  <si>
    <t>in-rbi-rep.xsd#in-rbi-rep_StaffMembersAxis::in-rbi-rep.xsd#in-rbi-rep_TopExecutivesMember</t>
  </si>
  <si>
    <t>Reporting Institution</t>
  </si>
  <si>
    <t>For the Period Ended</t>
  </si>
  <si>
    <t xml:space="preserve">Date of Report </t>
  </si>
  <si>
    <t xml:space="preserve">Validation Status </t>
  </si>
  <si>
    <t>Financial Institution Category</t>
  </si>
  <si>
    <t>Whether FI Has Overseas Subsidiaries</t>
  </si>
  <si>
    <t>Whether FI Has Overseas Joint Ventures</t>
  </si>
  <si>
    <t>Whether FI Has Overseas Branches</t>
  </si>
  <si>
    <t>General Remark</t>
  </si>
  <si>
    <t>in-rbi-rep.xsd#in-rbi-rep_NameOfReportingInstitution</t>
  </si>
  <si>
    <t>in-rbi-rep.xsd#in-rbi-rep_AddressOfReportingInstitution</t>
  </si>
  <si>
    <t>in-rbi-rep.xsd#in-rbi-rep_ReportForThePeriodEnded</t>
  </si>
  <si>
    <t>in-rbi-rep.xsd#in-rbi-rep_DateOfReport</t>
  </si>
  <si>
    <t>in-rbi-rep.xsd#in-rbi-rep_ReportStatus</t>
  </si>
  <si>
    <t>in-rbi-rep.xsd#in-rbi-rep_ValidationStatus</t>
  </si>
  <si>
    <t>in-rbi-rep.xsd#in-rbi-rep_WhetherFinancialInstitutionHasOverseasSubsidiaries</t>
  </si>
  <si>
    <t>in-rbi-rep.xsd#in-rbi-rep_WhetherFinancialInstitutionHasOverseasJointVentures</t>
  </si>
  <si>
    <t>in-rbi-rep.xsd#in-rbi-rep_GeneralRemarks</t>
  </si>
  <si>
    <t>Name</t>
  </si>
  <si>
    <t>Designation</t>
  </si>
  <si>
    <t>Place</t>
  </si>
  <si>
    <t>in-rbi-rep.xsd#in-rbi-rep_NameOfSignatory</t>
  </si>
  <si>
    <t>in-rbi-rep.xsd#in-rbi-rep_DesignationOfSignatory</t>
  </si>
  <si>
    <t>in-rbi-rep.xsd#in-rbi-rep_PlaceOfSignature</t>
  </si>
  <si>
    <t>in-rbi-rep.xsd#in-rbi-rep_RegionOfBusinessAxis::in-rbi-rep.xsd#in-rbi-rep_DomesticMember</t>
  </si>
  <si>
    <t>General Information</t>
  </si>
  <si>
    <t>Signatory</t>
  </si>
  <si>
    <t>in-rbi-rep.xsd#in-rbi-rep_RegionOfBusinessAxis::in-rbi-rep.xsd#in-rbi-rep_OverseasMember</t>
  </si>
  <si>
    <t>in-rbi-rep.xsd#in-rbi-rep_TypeOfExpensesAxis::in-rbi-rep.xsd#in-rbi-rep_SalaryMember</t>
  </si>
  <si>
    <t>in-rbi-rep.xsd#in-rbi-rep_TypeOfExpensesAxis::in-rbi-rep.xsd#in-rbi-rep_PensionMember</t>
  </si>
  <si>
    <t>in-rbi-rep.xsd#in-rbi-rep_TypeOfExpensesAxis::in-rbi-rep.xsd#in-rbi-rep_GratuityMember</t>
  </si>
  <si>
    <t>in-rbi-rep.xsd#in-rbi-rep_TypeOfExpensesAxis::in-rbi-rep.xsd#in-rbi-rep_LeaveEncashmentMember</t>
  </si>
  <si>
    <t>in-rbi-rep.xsd#in-rbi-rep_TypeOfExpensesAxis::in-rbi-rep.xsd#in-rbi-rep_ProvisionsForWageRevisionMember</t>
  </si>
  <si>
    <t>in-rbi-rep.xsd#in-rbi-rep_TypeOfExpensesAxis::in-rbi-rep.xsd#in-rbi-rep_OthersExpensesProvisionsMember</t>
  </si>
  <si>
    <t>in-rbi-rep.xsd#in-rbi-rep_InterestReceivedAndReversedToIncomeDuringThePeriodOnNPAsUpgradedToPerformingAccrualBasis</t>
  </si>
  <si>
    <t>in-rbi-rep.xsd#in-rbi-rep_InterestReceivableFromNPAAccountsWrittenOffDuringPeriod</t>
  </si>
  <si>
    <t>in-rbi-rep.xsd#in-rbi-rep_InterestReceivableOnNPAsNotRecognizedAsIncomeDuringThePeriod</t>
  </si>
  <si>
    <t>3d576474-57bf-49c6-b3e6-40d6bc2b03f4:~:Number of Staff at end of the quarter:~:NotMandatory:~:True:~::~:</t>
  </si>
  <si>
    <t>Total Number of Staff</t>
  </si>
  <si>
    <t xml:space="preserve">          (i) CEOs/MDs/CMD</t>
  </si>
  <si>
    <t xml:space="preserve">          (ii) Officer Staff</t>
  </si>
  <si>
    <t xml:space="preserve">          (iii) Clerical Staff</t>
  </si>
  <si>
    <t xml:space="preserve">          (iv) Subordinate Staff</t>
  </si>
  <si>
    <t>Domestic</t>
  </si>
  <si>
    <t>Overseas</t>
  </si>
  <si>
    <t>Global</t>
  </si>
  <si>
    <t>Number of Staff at end of the quarter</t>
  </si>
  <si>
    <t>in-rbi-rep.xsd#in-rbi-rep_AggregateNumberOfStaffMembers</t>
  </si>
  <si>
    <t>in-rbi-rep.xsd#in-rbi-rep_AggregateNumberOfStaffMembersDuringQuarter</t>
  </si>
  <si>
    <t>in-rbi-rep.xsd#in-rbi-rep_StaffMembersAxis::in-rbi-rep.xsd#in-rbi-rep_CEOsOrMDsOrCMDMember</t>
  </si>
  <si>
    <t>in-rbi-rep.xsd#in-rbi-rep_StaffMembersAxis::in-rbi-rep.xsd#in-rbi-rep_OfficerStaffMember</t>
  </si>
  <si>
    <t>in-rbi-rep.xsd#in-rbi-rep_StaffMembersAxis::in-rbi-rep.xsd#in-rbi-rep_ClericalStaffMember</t>
  </si>
  <si>
    <t>in-rbi-rep.xsd#in-rbi-rep_StaffMembersAxis::in-rbi-rep.xsd#in-rbi-rep_SubordinateStaffMember</t>
  </si>
  <si>
    <t>in-rbi-rep.xsd#in-rbi-rep_SignatoryAxis::in-rbi-rep.xsd#in-rbi-rep_AuthoriszedReportingOfficialMember</t>
  </si>
  <si>
    <t>Date</t>
  </si>
  <si>
    <t>in-rbi-rep.xsd#in-rbi-rep_DateOfSigning</t>
  </si>
  <si>
    <t>in-rbi-rep.xsd#in-rbi-rep_SignatoryAxis::in-rbi-rep.xsd#in-rbi-rep_CounterSignedMember</t>
  </si>
  <si>
    <t>in-rbi-rep.xsd#in-rbi-rep_BelowLineAdjustmentInProfitAndLoss</t>
  </si>
  <si>
    <t>Authorized Reporting Official</t>
  </si>
  <si>
    <t>Countersigned By</t>
  </si>
  <si>
    <t>2a8f8890-7320-4030-a289-688581ba6062:~:NotMandatory:~:True:~:False:~::~::~:False:~::~::~:False:~::~::~:</t>
  </si>
  <si>
    <t>bbd456de-3b24-42dc-a0ba-badc16e91741:~:Signatory Information:~:NotMandatory:~:True:~::~:</t>
  </si>
  <si>
    <t>(from April to date)</t>
  </si>
  <si>
    <t>(Rs. Lakh)</t>
  </si>
  <si>
    <t xml:space="preserve">Item </t>
  </si>
  <si>
    <t>(GROSS PROFIT)</t>
  </si>
  <si>
    <t>(Rs lakh)</t>
  </si>
  <si>
    <t>Section-A1</t>
  </si>
  <si>
    <t>fn_E40_0_17122012</t>
  </si>
  <si>
    <t>OCB Form</t>
  </si>
  <si>
    <t>in-rbi-rep.xsd#in-rbi-rep_RemarksForNonResidentOrdinaryAccountOfOverseasCorporateBodies</t>
  </si>
  <si>
    <t>http://www.xbrl.org/2003/role/terseLabel</t>
  </si>
  <si>
    <t>Remarks for NRO account</t>
  </si>
  <si>
    <t>fn_E48_1_17122012</t>
  </si>
  <si>
    <t>in-rbi-rep.xsd#in-rbi-rep_RemarksForNonResidentExternalRupeeAccountOfOverseasCorporateBodies</t>
  </si>
  <si>
    <t>Remarks for NRE account</t>
  </si>
  <si>
    <t>fn_E55_2_17122012</t>
  </si>
  <si>
    <t>in-rbi-rep.xsd#in-rbi-rep_RemarksForForeignCurrencyNonResidentOfOverseasCorporateBodies</t>
  </si>
  <si>
    <t>Remarks for FCNR account</t>
  </si>
  <si>
    <t>MWK</t>
  </si>
  <si>
    <t>Malawi, Kwachas</t>
  </si>
  <si>
    <t>MYR</t>
  </si>
  <si>
    <t>Malaysia, Ringgits</t>
  </si>
  <si>
    <t>MVR</t>
  </si>
  <si>
    <t>Maldives (Maldive Islands), Rufiyaa</t>
  </si>
  <si>
    <t>MTL</t>
  </si>
  <si>
    <t>Malta, Liri (expires 2008-Jan-31)</t>
  </si>
  <si>
    <t>MRO</t>
  </si>
  <si>
    <t>Mauritania, Ouguiyas</t>
  </si>
  <si>
    <t>MUR</t>
  </si>
  <si>
    <t>Mauritius, Rupees</t>
  </si>
  <si>
    <t>MXN</t>
  </si>
  <si>
    <t>Mexico, Pesos</t>
  </si>
  <si>
    <t>MDL</t>
  </si>
  <si>
    <t>Moldova, Lei</t>
  </si>
  <si>
    <t>MNT</t>
  </si>
  <si>
    <t>Mongolia, Tugriks</t>
  </si>
  <si>
    <t>MAD</t>
  </si>
  <si>
    <t>Morocco, Dirhams</t>
  </si>
  <si>
    <t>MZN</t>
  </si>
  <si>
    <t>Mozambique, Meticais</t>
  </si>
  <si>
    <t>MMK</t>
  </si>
  <si>
    <t>Myanmar (Burma), Kyats</t>
  </si>
  <si>
    <t>NAD</t>
  </si>
  <si>
    <t>Namibia, Dollars</t>
  </si>
  <si>
    <t>NPR</t>
  </si>
  <si>
    <t>Nepal, Nepal Rupees</t>
  </si>
  <si>
    <t>ANG</t>
  </si>
  <si>
    <t>Netherlands Antilles, Guilders (also called Florins)</t>
  </si>
  <si>
    <t>NZD</t>
  </si>
  <si>
    <t>New Zealand, Dollars</t>
  </si>
  <si>
    <t>NIO</t>
  </si>
  <si>
    <t>Nicaragua, Cordobas</t>
  </si>
  <si>
    <t>NGN</t>
  </si>
  <si>
    <t>Nigeria, Nairas</t>
  </si>
  <si>
    <t>NOK</t>
  </si>
  <si>
    <t>Norway, Krone</t>
  </si>
  <si>
    <t>OMR</t>
  </si>
  <si>
    <t>Oman, Rials</t>
  </si>
  <si>
    <t>PKR</t>
  </si>
  <si>
    <t>Pakistan, Rupees</t>
  </si>
  <si>
    <t>XPD</t>
  </si>
  <si>
    <t>Palladium Ounces</t>
  </si>
  <si>
    <t>PAB</t>
  </si>
  <si>
    <t>Panama, Balboa</t>
  </si>
  <si>
    <t>PGK</t>
  </si>
  <si>
    <t>Papua New Guinea, Kina</t>
  </si>
  <si>
    <t>UYU</t>
  </si>
  <si>
    <t>Uruguay, Pesos</t>
  </si>
  <si>
    <t>UZS</t>
  </si>
  <si>
    <t>Turkey, New Lira</t>
  </si>
  <si>
    <t>TMM</t>
  </si>
  <si>
    <t>Turkmenistan, Manats</t>
  </si>
  <si>
    <t>TVD</t>
  </si>
  <si>
    <t>Tuvalu, Tuvalu Dollars</t>
  </si>
  <si>
    <t>UGX</t>
  </si>
  <si>
    <t>Uganda, Shillings</t>
  </si>
  <si>
    <t>UAH</t>
  </si>
  <si>
    <t>Ukraine, Hryvnia</t>
  </si>
  <si>
    <t>AED</t>
  </si>
  <si>
    <t>United Arab Emirates, Dirhams</t>
  </si>
  <si>
    <t>GBP</t>
  </si>
  <si>
    <t>United Kingdom, Pounds</t>
  </si>
  <si>
    <t>PYG</t>
  </si>
  <si>
    <t>Paraguay, Guarani</t>
  </si>
  <si>
    <t>PEN</t>
  </si>
  <si>
    <t>Peru, Nuevos Soles</t>
  </si>
  <si>
    <t>PHP</t>
  </si>
  <si>
    <t>Philippines, Pesos</t>
  </si>
  <si>
    <t>XPT</t>
  </si>
  <si>
    <t>Platinum, Ounces</t>
  </si>
  <si>
    <t>PLN</t>
  </si>
  <si>
    <t>Poland, Zlotych</t>
  </si>
  <si>
    <t>QAR</t>
  </si>
  <si>
    <t>Qatar, Rials</t>
  </si>
  <si>
    <t>RON</t>
  </si>
  <si>
    <t>Romania, New Lei</t>
  </si>
  <si>
    <t>D. Interest Expense [XI + XIV + XV + XVI]</t>
  </si>
  <si>
    <t>RUB</t>
  </si>
  <si>
    <t>Russia, Rubles</t>
  </si>
  <si>
    <t>RWF</t>
  </si>
  <si>
    <t>Rwanda, Rwanda Francs</t>
  </si>
  <si>
    <t>SHP</t>
  </si>
  <si>
    <t>Saint Helena, Pounds</t>
  </si>
  <si>
    <t>WST</t>
  </si>
  <si>
    <t>Samoa, Tala</t>
  </si>
  <si>
    <t>STD</t>
  </si>
  <si>
    <t>Sao Tome and Principe, Dobras</t>
  </si>
  <si>
    <t>SAR</t>
  </si>
  <si>
    <t>Saudi Arabia, Riyals</t>
  </si>
  <si>
    <t>SPL</t>
  </si>
  <si>
    <t>Seborga, Luigini</t>
  </si>
  <si>
    <t>RSD</t>
  </si>
  <si>
    <t>Serbia, Dinars</t>
  </si>
  <si>
    <t>SCR</t>
  </si>
  <si>
    <t>Seychelles, Rupees</t>
  </si>
  <si>
    <t>SLL</t>
  </si>
  <si>
    <t>Sierra Leone, Leones</t>
  </si>
  <si>
    <t>XAG</t>
  </si>
  <si>
    <t>Silver, Ounces</t>
  </si>
  <si>
    <t>SGD</t>
  </si>
  <si>
    <t>Singapore, Dollars</t>
  </si>
  <si>
    <t>SBD</t>
  </si>
  <si>
    <t>Solomon Islands, Dollars</t>
  </si>
  <si>
    <t>SOS</t>
  </si>
  <si>
    <t>Somalia, Shillings</t>
  </si>
  <si>
    <t>ZAR</t>
  </si>
  <si>
    <t>South Africa, Rand</t>
  </si>
  <si>
    <t>LKR</t>
  </si>
  <si>
    <t>Sri Lanka, Rupees</t>
  </si>
  <si>
    <t>SDG</t>
  </si>
  <si>
    <t>Sudan, Pounds</t>
  </si>
  <si>
    <t>SRD</t>
  </si>
  <si>
    <t>Suriname, Dollars</t>
  </si>
  <si>
    <t>SZL</t>
  </si>
  <si>
    <t>Swaziland, Emalangeni</t>
  </si>
  <si>
    <t>SEK</t>
  </si>
  <si>
    <t>Sweden, Kronor</t>
  </si>
  <si>
    <t>CHF</t>
  </si>
  <si>
    <t>Switzerland, Francs</t>
  </si>
  <si>
    <t>SYP</t>
  </si>
  <si>
    <t>Syria, Pounds</t>
  </si>
  <si>
    <t>TWD</t>
  </si>
  <si>
    <t>Taiwan, New Dollars</t>
  </si>
  <si>
    <t>TJS</t>
  </si>
  <si>
    <t>Tajikistan, Somoni</t>
  </si>
  <si>
    <t>TZS</t>
  </si>
  <si>
    <t>Tanzania, Shillings</t>
  </si>
  <si>
    <t>THB</t>
  </si>
  <si>
    <t>Thailand, Baht</t>
  </si>
  <si>
    <t>TOP</t>
  </si>
  <si>
    <t>Tonga, Paanga</t>
  </si>
  <si>
    <t>TTD</t>
  </si>
  <si>
    <t>Trinidad and Tobago, Dollars</t>
  </si>
  <si>
    <t>TND</t>
  </si>
  <si>
    <t>Tunisia, Dinars</t>
  </si>
  <si>
    <t>TRY</t>
  </si>
  <si>
    <t>Uzbekistan, Sums</t>
  </si>
  <si>
    <t>VUV</t>
  </si>
  <si>
    <t>Vanuatu, Vatu</t>
  </si>
  <si>
    <t>VEB</t>
  </si>
  <si>
    <t>Venezuela, Bolivares (expires 2008-Jun-30)</t>
  </si>
  <si>
    <t>VEF</t>
  </si>
  <si>
    <t>Venezuela, Bolivares Fuertes</t>
  </si>
  <si>
    <t>VND</t>
  </si>
  <si>
    <t>Viet Nam, Dong</t>
  </si>
  <si>
    <t>YER</t>
  </si>
  <si>
    <t>Yemen, Rials</t>
  </si>
  <si>
    <t>ZMK</t>
  </si>
  <si>
    <t>Zambia, Kwacha</t>
  </si>
  <si>
    <t>ZWD</t>
  </si>
  <si>
    <t>Zimbabwe, Zimbabwe Dollars</t>
  </si>
  <si>
    <t>AFN</t>
  </si>
  <si>
    <t>Afghanistan, Afghanis</t>
  </si>
  <si>
    <t>ALL</t>
  </si>
  <si>
    <t>Albania, Leke</t>
  </si>
  <si>
    <t>DZD</t>
  </si>
  <si>
    <t>Algeria, Algeria Dinars</t>
  </si>
  <si>
    <t>AOA</t>
  </si>
  <si>
    <t>Angola, Kwanza</t>
  </si>
  <si>
    <t>ARS</t>
  </si>
  <si>
    <t>Argentina, Pesos</t>
  </si>
  <si>
    <t>Isle of Man, Pounds</t>
  </si>
  <si>
    <t>ILS</t>
  </si>
  <si>
    <t>in-rbi-rep.xsd#in-rbi-rep_InterestReceivableOnNPAsNotRecongnisedAsIncome@http://www.xbrl.org/2003/role/periodStartLabel</t>
  </si>
  <si>
    <t>in-rbi-rep.xsd#in-rbi-rep_InterestReceivableOnNPAsNotRecongnisedAsIncome@http://www.xbrl.org/2003/role/periodEndLabel</t>
  </si>
  <si>
    <t>Israel, New Shekels</t>
  </si>
  <si>
    <t>JMD</t>
  </si>
  <si>
    <t>Jamaica, Dollars</t>
  </si>
  <si>
    <t>JPY</t>
  </si>
  <si>
    <t>Japan, Yen</t>
  </si>
  <si>
    <t>JEP</t>
  </si>
  <si>
    <t>Jersey, Pounds</t>
  </si>
  <si>
    <t>JOD</t>
  </si>
  <si>
    <t>Jordan, Dinars</t>
  </si>
  <si>
    <t>KZT</t>
  </si>
  <si>
    <t>Kazakhstan, Tenge</t>
  </si>
  <si>
    <t>KES</t>
  </si>
  <si>
    <t>Kenya, Shillings</t>
  </si>
  <si>
    <t>KPW</t>
  </si>
  <si>
    <t>Korea (North), Won</t>
  </si>
  <si>
    <t>KRW</t>
  </si>
  <si>
    <t>Korea (South), Won</t>
  </si>
  <si>
    <t>KWD</t>
  </si>
  <si>
    <t>3b897830-aa83-43d8-b8f7-77eac8511bbd:~:Lyt_1:~:NotMandatory:~:True:~::~:</t>
  </si>
  <si>
    <t>2.1 Transfer to Other Reserves (Specify)</t>
  </si>
  <si>
    <t>06dc8e3d-7150-4cb6-80b4-8604ac9e9828:~:LYT_11:~:NotMandatory:~:True:~::~:</t>
  </si>
  <si>
    <t>2.2 Transfer from Other Reserves (Specify)</t>
  </si>
  <si>
    <t>in-rbi-rep.xsd#in-rbi-rep_TransferFromOtherReserves</t>
  </si>
  <si>
    <t>c1c76e16-9c8a-49ed-92d1-fcf07f9973a4:~:LYT_Typed dimension:~:NotMandatory:~:True:~::~:</t>
  </si>
  <si>
    <t>in-rbi-rep.xsd#in-rbi-rep_TransferFromOtherReservesAxis</t>
  </si>
  <si>
    <t>1eac8f9a-682a-4a69-b552-deb8ce2af4ae:~:Lyt_1:~:NotMandatory:~:True:~::~:</t>
  </si>
  <si>
    <t>60282074-3245-466e-8ce3-e5554eb816f1:~:lyt_2:~:NotMandatory:~:True:~::~:</t>
  </si>
  <si>
    <t>4c5b3b00-0d50-4d10-8ddd-d63f810fdb10:~:Lyt_3:~:NotMandatory:~:True:~::~:</t>
  </si>
  <si>
    <t>in-rbi-rep.xsd#in-rbi-rep_TransferToFromOtherReserves</t>
  </si>
  <si>
    <t>Kuwait, Dinars</t>
  </si>
  <si>
    <t>KGS</t>
  </si>
  <si>
    <t>Kyrgyzstan, Soms</t>
  </si>
  <si>
    <t>LAK</t>
  </si>
  <si>
    <t>Laos, Kips</t>
  </si>
  <si>
    <t>LVL</t>
  </si>
  <si>
    <t>Latvia, Lati</t>
  </si>
  <si>
    <t>LBP</t>
  </si>
  <si>
    <t>Lebanon, Pounds</t>
  </si>
  <si>
    <t>LSL</t>
  </si>
  <si>
    <t>Lesotho, Maloti</t>
  </si>
  <si>
    <t>LRD</t>
  </si>
  <si>
    <t>Start Date</t>
  </si>
  <si>
    <t>End Date</t>
  </si>
  <si>
    <t>USD</t>
  </si>
  <si>
    <t>United States of America, Dollars</t>
  </si>
  <si>
    <t>Actuals</t>
  </si>
  <si>
    <t>Thousands</t>
  </si>
  <si>
    <t>Millions</t>
  </si>
  <si>
    <t>Billions</t>
  </si>
  <si>
    <t>Guernsey, Pounds</t>
  </si>
  <si>
    <t>GNF</t>
  </si>
  <si>
    <t>Guinea, Francs</t>
  </si>
  <si>
    <t>GYD</t>
  </si>
  <si>
    <t>Guyana, Dollars</t>
  </si>
  <si>
    <t>HTG</t>
  </si>
  <si>
    <t>Default Unit</t>
  </si>
  <si>
    <t>Default Scale</t>
  </si>
  <si>
    <t>Current Period</t>
  </si>
  <si>
    <t>Previous Period</t>
  </si>
  <si>
    <t>Identifier</t>
  </si>
  <si>
    <t>AMD</t>
  </si>
  <si>
    <t>Armenia, Drams</t>
  </si>
  <si>
    <t>AWG</t>
  </si>
  <si>
    <t>Aruba, Guilders (also called Florins)</t>
  </si>
  <si>
    <t>AUD</t>
  </si>
  <si>
    <t>Australia, Dollars</t>
  </si>
  <si>
    <t>AZN</t>
  </si>
  <si>
    <t>Azerbaijan, New Manats</t>
  </si>
  <si>
    <t>BSD</t>
  </si>
  <si>
    <t>Bahamas, Dollars</t>
  </si>
  <si>
    <t>BHD</t>
  </si>
  <si>
    <t>Bahrain, Dinars</t>
  </si>
  <si>
    <t>BDT</t>
  </si>
  <si>
    <t>Bangladesh, Taka</t>
  </si>
  <si>
    <t>BBD</t>
  </si>
  <si>
    <t>Barbados, Dollars</t>
  </si>
  <si>
    <t>#ENDT#</t>
  </si>
  <si>
    <t>#STDT#</t>
  </si>
  <si>
    <t xml:space="preserve">Section-A: EARNINGS BEFORE PROVISIONS &amp; TAXES </t>
  </si>
  <si>
    <t>Section-B: NET PROFIT &amp; RETAINED EARNINGS</t>
  </si>
  <si>
    <t>Signatory Information</t>
  </si>
  <si>
    <t>236bf1de-1c97-4f55-b4f5-95594ec28b34:~:NotMandatory:~:True:~:False:~::~::~:False:~::~::~:False:~::~::~:</t>
  </si>
  <si>
    <t>BYR</t>
  </si>
  <si>
    <t>Belarus, Rubles</t>
  </si>
  <si>
    <t>BZD</t>
  </si>
  <si>
    <t>Belize, Dollars</t>
  </si>
  <si>
    <t>BMD</t>
  </si>
  <si>
    <t>Bermuda, Dollars</t>
  </si>
  <si>
    <t>BTN</t>
  </si>
  <si>
    <t>Bhutan, Ngultrum</t>
  </si>
  <si>
    <t>BOB</t>
  </si>
  <si>
    <t>Bolivia, Bolivianos</t>
  </si>
  <si>
    <t>BAM</t>
  </si>
  <si>
    <t>Bosnia and Herzegovina, Convertible Marka</t>
  </si>
  <si>
    <t>BWP</t>
  </si>
  <si>
    <t>Botswana, Pulas</t>
  </si>
  <si>
    <t>BRL</t>
  </si>
  <si>
    <t>Brazil, Brazil Real</t>
  </si>
  <si>
    <t>BND</t>
  </si>
  <si>
    <t>Brunei Darussalam, Dollars</t>
  </si>
  <si>
    <t>BGN</t>
  </si>
  <si>
    <t>Bulgaria, Leva</t>
  </si>
  <si>
    <t>BIF</t>
  </si>
  <si>
    <t>Burundi, Francs</t>
  </si>
  <si>
    <t>KHR</t>
  </si>
  <si>
    <t>Cambodia, Riels</t>
  </si>
  <si>
    <t>CAD</t>
  </si>
  <si>
    <t>Canada, Dollars</t>
  </si>
  <si>
    <t>CVE</t>
  </si>
  <si>
    <t>Cape Verde, Escudos</t>
  </si>
  <si>
    <t>KYD</t>
  </si>
  <si>
    <t>Cayman Islands, Dollars</t>
  </si>
  <si>
    <t>CLP</t>
  </si>
  <si>
    <t>Chile, Pesos</t>
  </si>
  <si>
    <t>CNY</t>
  </si>
  <si>
    <t>China, Yuan Renminbi</t>
  </si>
  <si>
    <t>COP</t>
  </si>
  <si>
    <t>Colombia, Pesos</t>
  </si>
  <si>
    <t>XOF</t>
  </si>
  <si>
    <t>Communaute Financiere Africaine BCEAO, Francs</t>
  </si>
  <si>
    <t>XAF</t>
  </si>
  <si>
    <t>Communaute Financiere Africaine BEAC, Francs</t>
  </si>
  <si>
    <t>KMF</t>
  </si>
  <si>
    <t>Comoros, Francs</t>
  </si>
  <si>
    <t>XPF</t>
  </si>
  <si>
    <t>Comptoirs Francais du Pacifique Francs</t>
  </si>
  <si>
    <t>CDF</t>
  </si>
  <si>
    <t>Congo/Kinshasa, Congolese Francs</t>
  </si>
  <si>
    <t>IDR</t>
  </si>
  <si>
    <t>Indonesia, Rupiahs</t>
  </si>
  <si>
    <t>XDR</t>
  </si>
  <si>
    <t>International Monetary Fund (IMF) Special Drawing Rights</t>
  </si>
  <si>
    <t>IRR</t>
  </si>
  <si>
    <t>Iran, Rials</t>
  </si>
  <si>
    <t>IQD</t>
  </si>
  <si>
    <t>Iraq, Dinars</t>
  </si>
  <si>
    <t>IMP</t>
  </si>
  <si>
    <t>Liberia, Dollars</t>
  </si>
  <si>
    <t>LYD</t>
  </si>
  <si>
    <t>Libya, Dinars</t>
  </si>
  <si>
    <t>LTL</t>
  </si>
  <si>
    <t>Lithuania, Litai</t>
  </si>
  <si>
    <t>MOP</t>
  </si>
  <si>
    <t>Macau, Patacas</t>
  </si>
  <si>
    <t>MKD</t>
  </si>
  <si>
    <t>Macedonia, Denars</t>
  </si>
  <si>
    <t>MGA</t>
  </si>
  <si>
    <t>Madagascar, Ariary</t>
  </si>
  <si>
    <t>Haiti, Gourdes</t>
  </si>
  <si>
    <t>HNL</t>
  </si>
  <si>
    <t>Honduras, Lempiras</t>
  </si>
  <si>
    <t>HKD</t>
  </si>
  <si>
    <t>Hong Kong, Dollars</t>
  </si>
  <si>
    <t>HUF</t>
  </si>
  <si>
    <t>Hungary, Forint</t>
  </si>
  <si>
    <t>ISK</t>
  </si>
  <si>
    <t>Iceland, Kronur</t>
  </si>
  <si>
    <t>INR</t>
  </si>
  <si>
    <t>India, Rupees</t>
  </si>
  <si>
    <t>CRC</t>
  </si>
  <si>
    <t>Costa Rica, Colones</t>
  </si>
  <si>
    <t>HRK</t>
  </si>
  <si>
    <t>Croatia, Kuna</t>
  </si>
  <si>
    <t>CUP</t>
  </si>
  <si>
    <t>Cuba, Pesos</t>
  </si>
  <si>
    <t>CYP</t>
  </si>
  <si>
    <t>Cyprus, Pounds (expires 2008-Jan-31)</t>
  </si>
  <si>
    <t>CZK</t>
  </si>
  <si>
    <t>Czech Republic, Koruny</t>
  </si>
  <si>
    <t>DKK</t>
  </si>
  <si>
    <t>Denmark, Kroner</t>
  </si>
  <si>
    <t>DJF</t>
  </si>
  <si>
    <t>Djibouti, Francs</t>
  </si>
  <si>
    <t>DOP</t>
  </si>
  <si>
    <t>Dominican Republic, Pesos</t>
  </si>
  <si>
    <t>XCD</t>
  </si>
  <si>
    <t>East Caribbean Dollars</t>
  </si>
  <si>
    <t>EGP</t>
  </si>
  <si>
    <t>Egypt, Pounds</t>
  </si>
  <si>
    <t>SVC</t>
  </si>
  <si>
    <t>El Salvador, Colones</t>
  </si>
  <si>
    <t>ERN</t>
  </si>
  <si>
    <t>Eritrea, Nakfa</t>
  </si>
  <si>
    <t>EEK</t>
  </si>
  <si>
    <t>Estonia, Krooni</t>
  </si>
  <si>
    <t>ETB</t>
  </si>
  <si>
    <t>Ethiopia, Birr</t>
  </si>
  <si>
    <t>EUR</t>
  </si>
  <si>
    <t>deb2abe9-a1cc-4eaa-9a07-6f195bf92552:~:lyt_typed_dimension:~:NotMandatory:~:True:~::~:</t>
  </si>
  <si>
    <t>#TYPDIM#</t>
  </si>
  <si>
    <t>in-rbi-rep.xsd#in-rbi-rep_TransferToOtherReservesAxis</t>
  </si>
  <si>
    <t>c648d915-9252-4bfc-8548-e911762f4e1e:~:Lyt_Other_Part2:~:NotMandatory:~:True:~::~:</t>
  </si>
  <si>
    <t xml:space="preserve">    1  For preference shares   </t>
  </si>
  <si>
    <t xml:space="preserve">    2  For equity shares   </t>
  </si>
  <si>
    <t xml:space="preserve">MEMORANDUM ITEM      </t>
  </si>
  <si>
    <t>Euro Member Countries, Euro</t>
  </si>
  <si>
    <t>FKP</t>
  </si>
  <si>
    <t>Falkland Islands (Malvinas), Pounds</t>
  </si>
  <si>
    <t>FJD</t>
  </si>
  <si>
    <t>Fiji, Dollars</t>
  </si>
  <si>
    <t>GMD</t>
  </si>
  <si>
    <t>Gambia, Dalasi</t>
  </si>
  <si>
    <t>GEL</t>
  </si>
  <si>
    <t>Georgia, Lari</t>
  </si>
  <si>
    <t>GHS</t>
  </si>
  <si>
    <t>Ghana, Cedis</t>
  </si>
  <si>
    <t>GIP</t>
  </si>
  <si>
    <t>Gibraltar, Pounds</t>
  </si>
  <si>
    <t>XAU</t>
  </si>
  <si>
    <t>Gold, Ounces</t>
  </si>
  <si>
    <t>GTQ</t>
  </si>
  <si>
    <t>Guatemala, Quetzales</t>
  </si>
  <si>
    <t>GGP</t>
  </si>
  <si>
    <t>Language</t>
  </si>
  <si>
    <t>&lt;PrefixNamespace&gt;_x000D_
  &lt;add key="Prefix" value="cmp" /&gt;_x000D_
  &lt;add key="Namespace" value="" /&gt;_x000D_
  &lt;add key="Scheme" value="" /&gt;_x000D_
  &lt;add key="SchemaFileName" value="" /&gt;_x000D_
&lt;/PrefixNamespace&gt;</t>
  </si>
  <si>
    <t>{9D464D58-4FAD-4758-A826-6A433BFB4418}</t>
  </si>
  <si>
    <t>Previous To Previous Period</t>
  </si>
  <si>
    <t>fn_H7_0_25042012</t>
  </si>
  <si>
    <t>form</t>
  </si>
  <si>
    <t>in-baselII-2010-06-30.xsd#in-baselII_CapitalChargeAmount</t>
  </si>
  <si>
    <t>http://www.xbrl.org/2003/role/label</t>
  </si>
  <si>
    <t>Amount of Capital Charge</t>
  </si>
  <si>
    <t>fn_I7_1_25042012</t>
  </si>
  <si>
    <t>in-baselII-2010-06-30.xsd#in-baselII_ValueTransferredPlusReplacementCostFailedNonDeliveryVersusPaymentTransactions</t>
  </si>
  <si>
    <t>Amount of Value Transferred Plus Replacement Cost of Failed Non-Delivery Versus Payment Transactions</t>
  </si>
  <si>
    <t>Bank Working Code</t>
  </si>
  <si>
    <t>Bank Name</t>
  </si>
  <si>
    <t>Report Status</t>
  </si>
  <si>
    <t>Do Version Check</t>
  </si>
  <si>
    <t>Seed year</t>
  </si>
  <si>
    <t>IsRevised</t>
  </si>
  <si>
    <t>#End</t>
  </si>
  <si>
    <t>Name_Bank_Cmp</t>
  </si>
  <si>
    <t>Name_Autho_Dealer</t>
  </si>
  <si>
    <t>Sig_Autho_Signatory</t>
  </si>
  <si>
    <t>Lakhs</t>
  </si>
  <si>
    <t>Cash in hand</t>
  </si>
  <si>
    <t>fn_F16_0_30082013</t>
  </si>
  <si>
    <t>BR100</t>
  </si>
  <si>
    <t>QFCRA-core.xsd#qfcra_PE000001</t>
  </si>
  <si>
    <t>Cash and Receivables</t>
  </si>
  <si>
    <t>fn_G16_1_30082013</t>
  </si>
  <si>
    <t>fn_H16_2_30082013</t>
  </si>
  <si>
    <t>fn_I16_3_30082013</t>
  </si>
  <si>
    <t>QFCRA-core.xsd#qfcra_PE000002</t>
  </si>
  <si>
    <t>Average daily balance of cash and receivables</t>
  </si>
  <si>
    <t>QFCRA-core.xsd#qfcra_DE000002::QFCRA-core.xsd#qfcra_DM000005:::QFCRA-core.xsd#qfcra_DE000001::QFCRA-core.xsd#qfcra_DM000002</t>
  </si>
  <si>
    <t>Return Version</t>
  </si>
  <si>
    <t xml:space="preserve">Return Version </t>
  </si>
  <si>
    <t>V2.0</t>
  </si>
  <si>
    <t>Reporting Frequency</t>
  </si>
  <si>
    <t>in-rbi-rep.xsd#in-rbi-rep_ReportingFrequency</t>
  </si>
  <si>
    <t>in-rbi-rep.xsd#in-rbi-rep_ReturnVersion</t>
  </si>
  <si>
    <t>in-rbi-rep.xsd#in-rbi-rep_ReportingPeriodStartDate</t>
  </si>
  <si>
    <t>in-rbi-rep.xsd#in-rbi-rep_ReturnName</t>
  </si>
  <si>
    <t>Return Name</t>
  </si>
  <si>
    <t>in-rbi-rep.xsd#in-rbi-rep_ReturnCode</t>
  </si>
  <si>
    <t>Return Code</t>
  </si>
  <si>
    <t>in-rbi-rep.xsd#in-rbi-rep_DateOfAudit</t>
  </si>
  <si>
    <t>Date of Audit</t>
  </si>
  <si>
    <t>&lt;ProjectConfig&gt;_x000D_
  &lt;add key="PackageName" value="ROR" /&gt;_x000D_
  &lt;add key="PackageDescription" value="RBI" /&gt;_x000D_
  &lt;add key="PackageAuthor" value="IRIS" /&gt;_x000D_
  &lt;add key="CreatedOn" value="29/10/2014" /&gt;_x000D_
  &lt;add key="PackageVersion" value="" /&gt;_x000D_
  &lt;add key="SecurityCode" value="3meE/gFr0EsjU77r6hBiRqWUJGgK5GtZCCrkOS9M0dfKiVLdJxsy3pMTkzjahTAUilsLshI+ocBXevL8auGqmg==" /&gt;_x000D_
  &lt;add key="TaxonomyPath" value="\ROR_FIMD\in-rbi-ror-fimd.xsd" /&gt;_x000D_
  &lt;add key="PublishPath" value="" /&gt;_x000D_
  &lt;add key="Culture" value="en-GB" /&gt;_x000D_
  &lt;add key="Scheme" value="102" /&gt;_x000D_
  &lt;add key="ProjectMode" value="Package" /&gt;_x000D_
  &lt;add key="StartupSheet" value="Introduction" /&gt;_x000D_
  &lt;add key="VersionNo" value="V2.0" /&gt;_x000D_
&lt;/ProjectConfig&gt;</t>
  </si>
  <si>
    <t>ROR-FID</t>
  </si>
  <si>
    <t>Report on Operating Result - RBI - FID</t>
  </si>
  <si>
    <t>Address</t>
  </si>
  <si>
    <t>FI Code</t>
  </si>
  <si>
    <t>in-rbi-rep.xsd#in-rbi-rep_FraudInvestigationCode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</si>
</sst>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32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8"/>
      <name val="Calibri"/>
      <family val="2"/>
    </font>
    <font>
      <u/>
      <sz val="11"/>
      <color indexed="12"/>
      <name val="Calibri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sz val="10"/>
      <name val="Arial "/>
    </font>
    <font>
      <sz val="10"/>
      <color indexed="8"/>
      <name val="Arial"/>
      <family val="2"/>
    </font>
    <font>
      <sz val="11"/>
      <name val="Calibri"/>
      <family val="2"/>
    </font>
    <font>
      <sz val="11"/>
      <color indexed="60"/>
      <name val="Calibri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name val="Calibri"/>
      <family val="2"/>
    </font>
    <font>
      <b/>
      <sz val="9"/>
      <color indexed="81"/>
      <name val="Tahoma"/>
      <family val="2"/>
    </font>
    <font>
      <sz val="14"/>
      <color indexed="9"/>
      <name val="Calibri"/>
      <family val="2"/>
    </font>
    <font>
      <sz val="11"/>
      <color indexed="8"/>
      <name val="Calibri"/>
      <family val="2"/>
    </font>
    <font>
      <b/>
      <u/>
      <sz val="11"/>
      <color indexed="8"/>
      <name val="Times New Roman"/>
      <family val="1"/>
    </font>
    <font>
      <u/>
      <sz val="11"/>
      <color indexed="12"/>
      <name val="Calibri"/>
      <family val="2"/>
    </font>
    <font>
      <u/>
      <sz val="12"/>
      <color indexed="4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11"/>
      <color indexed="9"/>
      <name val="Calibri"/>
      <family val="2"/>
    </font>
    <font>
      <u/>
      <sz val="11"/>
      <color indexed="9"/>
      <name val="Calibri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1"/>
      <color theme="0"/>
      <name val="Calibri"/>
      <family val="2"/>
      <scheme val="minor"/>
    </font>
    <font>
      <sz val="9"/>
      <color rgb="FF222222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indexed="43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lightHorizontal">
        <fgColor indexed="22"/>
        <bgColor indexed="43"/>
      </patternFill>
    </fill>
    <fill>
      <patternFill patternType="solid">
        <fgColor indexed="44"/>
        <bgColor indexed="64"/>
      </patternFill>
    </fill>
    <fill>
      <patternFill patternType="solid">
        <fgColor indexed="49"/>
        <bgColor indexed="64"/>
      </patternFill>
    </fill>
    <fill>
      <patternFill patternType="lightUp">
        <fgColor indexed="22"/>
        <bgColor indexed="9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22"/>
      </patternFill>
    </fill>
    <fill>
      <patternFill patternType="lightHorizontal">
        <fgColor indexed="22"/>
        <bgColor indexed="9"/>
      </patternFill>
    </fill>
    <fill>
      <patternFill patternType="solid">
        <fgColor indexed="43"/>
        <bgColor indexed="64"/>
      </patternFill>
    </fill>
    <fill>
      <patternFill patternType="lightUp">
        <fgColor indexed="22"/>
        <bgColor indexed="22"/>
      </patternFill>
    </fill>
    <fill>
      <patternFill patternType="solid">
        <fgColor indexed="56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4">
    <xf numFmtId="0" fontId="0" fillId="0" borderId="0"/>
    <xf numFmtId="43" fontId="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" fillId="0" borderId="0" applyFont="0" applyFill="0" applyBorder="0" applyAlignment="0" applyProtection="0"/>
    <xf numFmtId="2" fontId="10" fillId="0" borderId="0"/>
    <xf numFmtId="0" fontId="29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14" fillId="2" borderId="0" applyNumberFormat="0" applyBorder="0" applyAlignment="0" applyProtection="0"/>
    <xf numFmtId="0" fontId="3" fillId="0" borderId="0"/>
    <xf numFmtId="0" fontId="28" fillId="0" borderId="0"/>
    <xf numFmtId="0" fontId="10" fillId="0" borderId="0"/>
    <xf numFmtId="0" fontId="11" fillId="0" borderId="0"/>
    <xf numFmtId="0" fontId="10" fillId="0" borderId="0" applyNumberFormat="0" applyFill="0" applyBorder="0" applyAlignment="0" applyProtection="0"/>
    <xf numFmtId="0" fontId="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" fillId="0" borderId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2" fontId="1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28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0" fontId="10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0" fillId="0" borderId="0" applyNumberFormat="0" applyFill="0" applyBorder="0" applyAlignment="0" applyProtection="0"/>
    <xf numFmtId="44" fontId="1" fillId="0" borderId="0" applyFont="0" applyFill="0" applyBorder="0" applyAlignment="0" applyProtection="0"/>
    <xf numFmtId="0" fontId="10" fillId="0" borderId="0" applyNumberFormat="0" applyFill="0" applyBorder="0" applyAlignment="0" applyProtection="0"/>
    <xf numFmtId="44" fontId="1" fillId="0" borderId="0" applyFont="0" applyFill="0" applyBorder="0" applyAlignment="0" applyProtection="0"/>
    <xf numFmtId="0" fontId="10" fillId="0" borderId="0" applyNumberFormat="0" applyFill="0" applyBorder="0" applyAlignment="0" applyProtection="0"/>
    <xf numFmtId="44" fontId="1" fillId="0" borderId="0" applyFont="0" applyFill="0" applyBorder="0" applyAlignment="0" applyProtection="0"/>
    <xf numFmtId="0" fontId="10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0" fontId="10" fillId="0" borderId="0" applyNumberFormat="0" applyFill="0" applyBorder="0" applyAlignment="0" applyProtection="0"/>
    <xf numFmtId="44" fontId="1" fillId="0" borderId="0" applyFont="0" applyFill="0" applyBorder="0" applyAlignment="0" applyProtection="0"/>
    <xf numFmtId="0" fontId="10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1" fillId="0" borderId="0"/>
    <xf numFmtId="44" fontId="1" fillId="0" borderId="0" applyFont="0" applyFill="0" applyBorder="0" applyAlignment="0" applyProtection="0"/>
    <xf numFmtId="0" fontId="11" fillId="0" borderId="0"/>
  </cellStyleXfs>
  <cellXfs count="176">
    <xf numFmtId="0" fontId="0" fillId="0" borderId="0" xfId="0"/>
    <xf numFmtId="0" fontId="0" fillId="0" borderId="0" xfId="0" applyProtection="1">
      <protection locked="0"/>
    </xf>
    <xf numFmtId="0" fontId="0" fillId="0" borderId="1" xfId="0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" xfId="0" applyNumberFormat="1" applyBorder="1" applyProtection="1">
      <protection locked="0"/>
    </xf>
    <xf numFmtId="0" fontId="0" fillId="0" borderId="0" xfId="0" applyAlignment="1" applyProtection="1">
      <alignment wrapText="1"/>
      <protection locked="0"/>
    </xf>
    <xf numFmtId="0" fontId="0" fillId="0" borderId="0" xfId="0" applyBorder="1" applyProtection="1">
      <protection locked="0"/>
    </xf>
    <xf numFmtId="0" fontId="0" fillId="0" borderId="2" xfId="0" applyBorder="1" applyProtection="1">
      <protection locked="0"/>
    </xf>
    <xf numFmtId="14" fontId="0" fillId="0" borderId="0" xfId="0" applyNumberFormat="1" applyProtection="1">
      <protection locked="0"/>
    </xf>
    <xf numFmtId="14" fontId="0" fillId="0" borderId="1" xfId="0" applyNumberFormat="1" applyBorder="1" applyProtection="1">
      <protection locked="0"/>
    </xf>
    <xf numFmtId="0" fontId="3" fillId="0" borderId="1" xfId="24" applyBorder="1" applyProtection="1">
      <protection locked="0"/>
    </xf>
    <xf numFmtId="0" fontId="3" fillId="0" borderId="2" xfId="24" applyBorder="1" applyProtection="1">
      <protection locked="0"/>
    </xf>
    <xf numFmtId="0" fontId="3" fillId="0" borderId="3" xfId="24" applyBorder="1" applyProtection="1">
      <protection locked="0"/>
    </xf>
    <xf numFmtId="0" fontId="0" fillId="0" borderId="0" xfId="0" applyNumberFormat="1" applyProtection="1">
      <protection locked="0"/>
    </xf>
    <xf numFmtId="0" fontId="3" fillId="0" borderId="1" xfId="24" applyFont="1" applyBorder="1" applyProtection="1">
      <protection locked="0"/>
    </xf>
    <xf numFmtId="49" fontId="0" fillId="0" borderId="1" xfId="0" applyNumberFormat="1" applyBorder="1" applyProtection="1">
      <protection locked="0"/>
    </xf>
    <xf numFmtId="15" fontId="0" fillId="0" borderId="0" xfId="0" applyNumberFormat="1" applyProtection="1">
      <protection locked="0"/>
    </xf>
    <xf numFmtId="0" fontId="6" fillId="0" borderId="0" xfId="0" applyFont="1"/>
    <xf numFmtId="0" fontId="7" fillId="3" borderId="1" xfId="0" applyFont="1" applyFill="1" applyBorder="1" applyAlignment="1" applyProtection="1">
      <alignment horizontal="left" vertical="top" wrapText="1" shrinkToFit="1"/>
    </xf>
    <xf numFmtId="0" fontId="0" fillId="0" borderId="0" xfId="0" applyAlignment="1"/>
    <xf numFmtId="0" fontId="7" fillId="3" borderId="1" xfId="0" applyFont="1" applyFill="1" applyBorder="1" applyAlignment="1" applyProtection="1">
      <alignment horizontal="left" vertical="top" shrinkToFit="1"/>
    </xf>
    <xf numFmtId="0" fontId="0" fillId="0" borderId="0" xfId="0" applyAlignment="1">
      <alignment wrapText="1"/>
    </xf>
    <xf numFmtId="0" fontId="3" fillId="3" borderId="1" xfId="0" applyFont="1" applyFill="1" applyBorder="1" applyAlignment="1" applyProtection="1">
      <alignment horizontal="left" vertical="top" wrapText="1" indent="3" shrinkToFit="1"/>
    </xf>
    <xf numFmtId="0" fontId="3" fillId="3" borderId="1" xfId="0" applyFont="1" applyFill="1" applyBorder="1" applyAlignment="1" applyProtection="1">
      <alignment horizontal="left" vertical="top" wrapText="1" indent="5" shrinkToFit="1"/>
    </xf>
    <xf numFmtId="0" fontId="9" fillId="3" borderId="1" xfId="0" applyFont="1" applyFill="1" applyBorder="1" applyAlignment="1" applyProtection="1">
      <alignment horizontal="left" vertical="top" wrapText="1" shrinkToFit="1"/>
    </xf>
    <xf numFmtId="0" fontId="9" fillId="3" borderId="1" xfId="0" applyFont="1" applyFill="1" applyBorder="1" applyAlignment="1" applyProtection="1">
      <alignment horizontal="left" vertical="top" wrapText="1" indent="1" shrinkToFit="1"/>
    </xf>
    <xf numFmtId="0" fontId="3" fillId="3" borderId="1" xfId="0" applyFont="1" applyFill="1" applyBorder="1" applyAlignment="1" applyProtection="1">
      <alignment horizontal="left" vertical="top" wrapText="1" shrinkToFit="1"/>
    </xf>
    <xf numFmtId="0" fontId="15" fillId="4" borderId="0" xfId="0" applyFont="1" applyFill="1" applyBorder="1"/>
    <xf numFmtId="0" fontId="9" fillId="3" borderId="1" xfId="0" applyFont="1" applyFill="1" applyBorder="1" applyAlignment="1" applyProtection="1">
      <alignment horizontal="left" vertical="top" shrinkToFit="1"/>
    </xf>
    <xf numFmtId="0" fontId="13" fillId="3" borderId="1" xfId="0" applyFont="1" applyFill="1" applyBorder="1" applyAlignment="1" applyProtection="1">
      <alignment horizontal="left" vertical="center" shrinkToFit="1"/>
    </xf>
    <xf numFmtId="0" fontId="9" fillId="3" borderId="1" xfId="0" applyFont="1" applyFill="1" applyBorder="1" applyAlignment="1" applyProtection="1">
      <alignment horizontal="center" vertical="top" wrapText="1" shrinkToFit="1"/>
    </xf>
    <xf numFmtId="0" fontId="17" fillId="3" borderId="1" xfId="0" applyFont="1" applyFill="1" applyBorder="1" applyAlignment="1" applyProtection="1">
      <alignment horizontal="left" vertical="center" shrinkToFit="1"/>
    </xf>
    <xf numFmtId="0" fontId="9" fillId="3" borderId="1" xfId="0" applyFont="1" applyFill="1" applyBorder="1" applyAlignment="1" applyProtection="1">
      <alignment horizontal="center" vertical="center" wrapText="1" shrinkToFit="1"/>
    </xf>
    <xf numFmtId="0" fontId="9" fillId="3" borderId="2" xfId="0" applyFont="1" applyFill="1" applyBorder="1" applyAlignment="1" applyProtection="1">
      <alignment horizontal="left" vertical="top" wrapText="1" shrinkToFit="1"/>
    </xf>
    <xf numFmtId="0" fontId="9" fillId="3" borderId="4" xfId="0" applyFont="1" applyFill="1" applyBorder="1" applyAlignment="1" applyProtection="1">
      <alignment horizontal="left" vertical="top" wrapText="1" shrinkToFit="1"/>
    </xf>
    <xf numFmtId="0" fontId="9" fillId="3" borderId="3" xfId="0" applyFont="1" applyFill="1" applyBorder="1" applyAlignment="1" applyProtection="1">
      <alignment horizontal="right" vertical="top" wrapText="1" shrinkToFit="1"/>
    </xf>
    <xf numFmtId="0" fontId="9" fillId="3" borderId="2" xfId="0" applyFont="1" applyFill="1" applyBorder="1" applyAlignment="1" applyProtection="1">
      <alignment vertical="top" wrapText="1" shrinkToFit="1"/>
    </xf>
    <xf numFmtId="0" fontId="9" fillId="3" borderId="4" xfId="0" applyFont="1" applyFill="1" applyBorder="1" applyAlignment="1" applyProtection="1">
      <alignment vertical="top" wrapText="1" shrinkToFit="1"/>
    </xf>
    <xf numFmtId="0" fontId="16" fillId="0" borderId="0" xfId="0" applyFont="1"/>
    <xf numFmtId="0" fontId="7" fillId="3" borderId="1" xfId="0" applyFont="1" applyFill="1" applyBorder="1" applyAlignment="1" applyProtection="1">
      <alignment wrapText="1" shrinkToFit="1"/>
    </xf>
    <xf numFmtId="0" fontId="7" fillId="5" borderId="1" xfId="0" applyNumberFormat="1" applyFont="1" applyFill="1" applyBorder="1" applyAlignment="1" applyProtection="1">
      <alignment horizontal="left" wrapText="1" shrinkToFit="1"/>
      <protection locked="0"/>
    </xf>
    <xf numFmtId="0" fontId="2" fillId="0" borderId="0" xfId="0" applyFont="1" applyAlignment="1"/>
    <xf numFmtId="0" fontId="29" fillId="0" borderId="0" xfId="7" applyAlignment="1" applyProtection="1"/>
    <xf numFmtId="0" fontId="8" fillId="0" borderId="0" xfId="0" applyFont="1" applyProtection="1"/>
    <xf numFmtId="0" fontId="0" fillId="6" borderId="1" xfId="0" applyFill="1" applyBorder="1" applyProtection="1"/>
    <xf numFmtId="0" fontId="0" fillId="0" borderId="0" xfId="0" applyProtection="1"/>
    <xf numFmtId="0" fontId="0" fillId="0" borderId="1" xfId="0" applyBorder="1" applyProtection="1"/>
    <xf numFmtId="0" fontId="0" fillId="3" borderId="1" xfId="0" applyFill="1" applyBorder="1" applyProtection="1"/>
    <xf numFmtId="0" fontId="0" fillId="5" borderId="1" xfId="0" applyFill="1" applyBorder="1" applyProtection="1"/>
    <xf numFmtId="0" fontId="0" fillId="7" borderId="1" xfId="0" applyFill="1" applyBorder="1" applyProtection="1"/>
    <xf numFmtId="0" fontId="0" fillId="8" borderId="1" xfId="0" applyFill="1" applyBorder="1" applyProtection="1"/>
    <xf numFmtId="0" fontId="0" fillId="9" borderId="1" xfId="0" applyFill="1" applyBorder="1" applyProtection="1"/>
    <xf numFmtId="0" fontId="19" fillId="0" borderId="0" xfId="0" applyFont="1" applyFill="1" applyAlignment="1">
      <alignment horizontal="center"/>
    </xf>
    <xf numFmtId="0" fontId="29" fillId="0" borderId="0" xfId="7" applyFill="1" applyAlignment="1" applyProtection="1">
      <alignment horizontal="center"/>
    </xf>
    <xf numFmtId="0" fontId="1" fillId="0" borderId="0" xfId="0" applyFont="1" applyAlignment="1"/>
    <xf numFmtId="0" fontId="1" fillId="0" borderId="0" xfId="0" applyFont="1" applyAlignment="1">
      <alignment horizontal="right"/>
    </xf>
    <xf numFmtId="0" fontId="1" fillId="8" borderId="1" xfId="0" applyNumberFormat="1" applyFont="1" applyFill="1" applyBorder="1" applyAlignment="1" applyProtection="1">
      <alignment horizontal="left" wrapText="1" shrinkToFit="1"/>
      <protection locked="0"/>
    </xf>
    <xf numFmtId="49" fontId="1" fillId="10" borderId="1" xfId="0" applyNumberFormat="1" applyFont="1" applyFill="1" applyBorder="1" applyAlignment="1" applyProtection="1">
      <alignment horizontal="left" wrapText="1" shrinkToFit="1"/>
    </xf>
    <xf numFmtId="49" fontId="1" fillId="4" borderId="1" xfId="0" applyNumberFormat="1" applyFont="1" applyFill="1" applyBorder="1" applyAlignment="1" applyProtection="1">
      <alignment horizontal="left" wrapText="1" shrinkToFit="1"/>
      <protection locked="0"/>
    </xf>
    <xf numFmtId="4" fontId="1" fillId="4" borderId="1" xfId="0" applyNumberFormat="1" applyFont="1" applyFill="1" applyBorder="1" applyAlignment="1" applyProtection="1">
      <alignment horizontal="right" shrinkToFit="1"/>
      <protection locked="0"/>
    </xf>
    <xf numFmtId="4" fontId="1" fillId="6" borderId="1" xfId="0" applyNumberFormat="1" applyFont="1" applyFill="1" applyBorder="1" applyAlignment="1" applyProtection="1">
      <alignment horizontal="right" shrinkToFit="1"/>
    </xf>
    <xf numFmtId="4" fontId="1" fillId="6" borderId="1" xfId="0" applyNumberFormat="1" applyFont="1" applyFill="1" applyBorder="1" applyAlignment="1" applyProtection="1">
      <alignment horizontal="right" wrapText="1" shrinkToFit="1"/>
    </xf>
    <xf numFmtId="3" fontId="1" fillId="4" borderId="1" xfId="0" applyNumberFormat="1" applyFont="1" applyFill="1" applyBorder="1" applyAlignment="1" applyProtection="1">
      <alignment horizontal="right" wrapText="1" shrinkToFit="1"/>
      <protection locked="0"/>
    </xf>
    <xf numFmtId="3" fontId="1" fillId="6" borderId="1" xfId="0" applyNumberFormat="1" applyFont="1" applyFill="1" applyBorder="1" applyAlignment="1" applyProtection="1">
      <alignment horizontal="right" wrapText="1" shrinkToFit="1"/>
    </xf>
    <xf numFmtId="0" fontId="1" fillId="12" borderId="1" xfId="0" applyNumberFormat="1" applyFont="1" applyFill="1" applyBorder="1" applyAlignment="1" applyProtection="1">
      <alignment horizontal="left" vertical="top" wrapText="1" shrinkToFit="1"/>
    </xf>
    <xf numFmtId="0" fontId="21" fillId="0" borderId="0" xfId="0" applyFont="1" applyFill="1" applyBorder="1" applyAlignment="1">
      <alignment horizontal="center"/>
    </xf>
    <xf numFmtId="0" fontId="21" fillId="3" borderId="2" xfId="0" applyFont="1" applyFill="1" applyBorder="1" applyAlignment="1">
      <alignment horizontal="center"/>
    </xf>
    <xf numFmtId="0" fontId="21" fillId="3" borderId="4" xfId="0" applyFont="1" applyFill="1" applyBorder="1" applyAlignment="1">
      <alignment horizontal="center"/>
    </xf>
    <xf numFmtId="0" fontId="8" fillId="3" borderId="2" xfId="0" applyFont="1" applyFill="1" applyBorder="1" applyAlignment="1">
      <alignment wrapText="1"/>
    </xf>
    <xf numFmtId="0" fontId="0" fillId="3" borderId="4" xfId="0" applyFill="1" applyBorder="1" applyAlignment="1">
      <alignment wrapText="1"/>
    </xf>
    <xf numFmtId="0" fontId="1" fillId="7" borderId="1" xfId="0" applyFont="1" applyFill="1" applyBorder="1" applyAlignment="1" applyProtection="1">
      <alignment horizontal="left" vertical="top" wrapText="1" shrinkToFit="1"/>
      <protection locked="0"/>
    </xf>
    <xf numFmtId="0" fontId="0" fillId="0" borderId="0" xfId="0" applyAlignment="1">
      <alignment horizontal="right"/>
    </xf>
    <xf numFmtId="0" fontId="1" fillId="3" borderId="1" xfId="0" applyFont="1" applyFill="1" applyBorder="1" applyAlignment="1" applyProtection="1">
      <alignment horizontal="left" vertical="top" wrapText="1" shrinkToFit="1"/>
    </xf>
    <xf numFmtId="0" fontId="8" fillId="3" borderId="1" xfId="0" applyFont="1" applyFill="1" applyBorder="1" applyAlignment="1" applyProtection="1">
      <alignment horizontal="left" vertical="top" wrapText="1" shrinkToFit="1"/>
    </xf>
    <xf numFmtId="49" fontId="1" fillId="12" borderId="1" xfId="0" applyNumberFormat="1" applyFont="1" applyFill="1" applyBorder="1" applyAlignment="1" applyProtection="1">
      <alignment horizontal="left" vertical="top" wrapText="1" shrinkToFit="1"/>
    </xf>
    <xf numFmtId="4" fontId="1" fillId="3" borderId="1" xfId="0" applyNumberFormat="1" applyFont="1" applyFill="1" applyBorder="1" applyAlignment="1" applyProtection="1">
      <alignment horizontal="right" wrapText="1" shrinkToFit="1"/>
    </xf>
    <xf numFmtId="0" fontId="8" fillId="3" borderId="2" xfId="0" applyFont="1" applyFill="1" applyBorder="1" applyAlignment="1" applyProtection="1">
      <alignment horizontal="left" vertical="top" wrapText="1" shrinkToFit="1"/>
    </xf>
    <xf numFmtId="0" fontId="5" fillId="0" borderId="0" xfId="10" applyFill="1" applyAlignment="1" applyProtection="1">
      <alignment horizontal="center"/>
    </xf>
    <xf numFmtId="0" fontId="8" fillId="3" borderId="2" xfId="0" applyFont="1" applyFill="1" applyBorder="1" applyAlignment="1" applyProtection="1">
      <alignment vertical="top" wrapText="1" shrinkToFit="1"/>
    </xf>
    <xf numFmtId="0" fontId="8" fillId="3" borderId="4" xfId="0" applyFont="1" applyFill="1" applyBorder="1" applyAlignment="1" applyProtection="1">
      <alignment vertical="top" wrapText="1" shrinkToFit="1"/>
    </xf>
    <xf numFmtId="0" fontId="8" fillId="3" borderId="3" xfId="0" applyFont="1" applyFill="1" applyBorder="1" applyAlignment="1" applyProtection="1">
      <alignment horizontal="right" vertical="top" wrapText="1" shrinkToFit="1"/>
    </xf>
    <xf numFmtId="0" fontId="8" fillId="3" borderId="1" xfId="0" applyFont="1" applyFill="1" applyBorder="1" applyAlignment="1" applyProtection="1">
      <alignment horizontal="center" vertical="center" wrapText="1" shrinkToFit="1"/>
    </xf>
    <xf numFmtId="0" fontId="1" fillId="3" borderId="1" xfId="0" applyFont="1" applyFill="1" applyBorder="1" applyAlignment="1" applyProtection="1">
      <alignment horizontal="left" vertical="top" shrinkToFit="1"/>
    </xf>
    <xf numFmtId="0" fontId="1" fillId="3" borderId="1" xfId="0" applyFont="1" applyFill="1" applyBorder="1" applyAlignment="1" applyProtection="1">
      <alignment horizontal="left" vertical="top" wrapText="1" indent="3" shrinkToFit="1"/>
    </xf>
    <xf numFmtId="0" fontId="1" fillId="3" borderId="1" xfId="0" applyFont="1" applyFill="1" applyBorder="1" applyAlignment="1" applyProtection="1">
      <alignment horizontal="left" vertical="top" wrapText="1" indent="5" shrinkToFit="1"/>
    </xf>
    <xf numFmtId="0" fontId="8" fillId="3" borderId="1" xfId="0" applyFont="1" applyFill="1" applyBorder="1" applyAlignment="1" applyProtection="1">
      <alignment horizontal="left" vertical="top" wrapText="1" indent="1" shrinkToFit="1"/>
    </xf>
    <xf numFmtId="0" fontId="8" fillId="3" borderId="4" xfId="0" applyFont="1" applyFill="1" applyBorder="1" applyAlignment="1" applyProtection="1">
      <alignment horizontal="left" vertical="top" wrapText="1" shrinkToFit="1"/>
    </xf>
    <xf numFmtId="0" fontId="8" fillId="3" borderId="1" xfId="0" applyFont="1" applyFill="1" applyBorder="1" applyAlignment="1" applyProtection="1">
      <alignment horizontal="center" vertical="top" wrapText="1" shrinkToFit="1"/>
    </xf>
    <xf numFmtId="4" fontId="1" fillId="3" borderId="1" xfId="0" applyNumberFormat="1" applyFont="1" applyFill="1" applyBorder="1" applyAlignment="1" applyProtection="1">
      <alignment horizontal="right" shrinkToFit="1"/>
    </xf>
    <xf numFmtId="3" fontId="1" fillId="3" borderId="1" xfId="0" applyNumberFormat="1" applyFont="1" applyFill="1" applyBorder="1" applyAlignment="1" applyProtection="1">
      <alignment horizontal="right" wrapText="1" shrinkToFit="1"/>
    </xf>
    <xf numFmtId="0" fontId="22" fillId="0" borderId="0" xfId="7" applyFont="1" applyFill="1" applyAlignment="1" applyProtection="1">
      <alignment horizontal="center"/>
    </xf>
    <xf numFmtId="0" fontId="23" fillId="0" borderId="0" xfId="7" applyFont="1" applyFill="1" applyAlignment="1" applyProtection="1">
      <alignment horizontal="center"/>
    </xf>
    <xf numFmtId="0" fontId="24" fillId="4" borderId="0" xfId="0" applyFont="1" applyFill="1" applyBorder="1"/>
    <xf numFmtId="0" fontId="24" fillId="4" borderId="0" xfId="0" applyFont="1" applyFill="1" applyBorder="1" applyAlignment="1">
      <alignment horizontal="right"/>
    </xf>
    <xf numFmtId="49" fontId="25" fillId="12" borderId="1" xfId="0" applyNumberFormat="1" applyFont="1" applyFill="1" applyBorder="1" applyAlignment="1" applyProtection="1">
      <alignment horizontal="left" vertical="top" wrapText="1" shrinkToFit="1"/>
    </xf>
    <xf numFmtId="0" fontId="1" fillId="3" borderId="1" xfId="0" applyFont="1" applyFill="1" applyBorder="1" applyAlignment="1" applyProtection="1">
      <alignment horizontal="left" vertical="top" wrapText="1" indent="2" shrinkToFit="1"/>
    </xf>
    <xf numFmtId="0" fontId="25" fillId="3" borderId="1" xfId="0" applyFont="1" applyFill="1" applyBorder="1" applyAlignment="1" applyProtection="1">
      <alignment wrapText="1" shrinkToFit="1"/>
    </xf>
    <xf numFmtId="0" fontId="1" fillId="3" borderId="1" xfId="0" applyFont="1" applyFill="1" applyBorder="1" applyAlignment="1" applyProtection="1">
      <alignment wrapText="1" shrinkToFit="1"/>
    </xf>
    <xf numFmtId="0" fontId="1" fillId="13" borderId="1" xfId="0" applyNumberFormat="1" applyFont="1" applyFill="1" applyBorder="1" applyAlignment="1" applyProtection="1">
      <alignment horizontal="left" wrapText="1" shrinkToFit="1"/>
    </xf>
    <xf numFmtId="0" fontId="6" fillId="4" borderId="0" xfId="0" applyFont="1" applyFill="1" applyBorder="1" applyAlignment="1">
      <alignment shrinkToFit="1"/>
    </xf>
    <xf numFmtId="0" fontId="6" fillId="0" borderId="0" xfId="0" applyFont="1" applyAlignment="1">
      <alignment horizontal="right" shrinkToFit="1"/>
    </xf>
    <xf numFmtId="0" fontId="6" fillId="0" borderId="0" xfId="0" applyFont="1" applyAlignment="1">
      <alignment wrapText="1" shrinkToFit="1"/>
    </xf>
    <xf numFmtId="0" fontId="6" fillId="0" borderId="0" xfId="0" applyFont="1" applyAlignment="1">
      <alignment horizontal="right" wrapText="1" shrinkToFit="1"/>
    </xf>
    <xf numFmtId="0" fontId="6" fillId="4" borderId="0" xfId="0" applyFont="1" applyFill="1" applyBorder="1" applyAlignment="1">
      <alignment horizontal="right" shrinkToFit="1"/>
    </xf>
    <xf numFmtId="9" fontId="6" fillId="0" borderId="0" xfId="25" applyFont="1" applyAlignment="1">
      <alignment shrinkToFit="1"/>
    </xf>
    <xf numFmtId="0" fontId="27" fillId="0" borderId="0" xfId="7" applyFont="1" applyAlignment="1" applyProtection="1">
      <alignment shrinkToFit="1"/>
    </xf>
    <xf numFmtId="0" fontId="8" fillId="3" borderId="2" xfId="0" applyFont="1" applyFill="1" applyBorder="1" applyAlignment="1" applyProtection="1">
      <alignment horizontal="left" vertical="top" shrinkToFit="1"/>
    </xf>
    <xf numFmtId="0" fontId="1" fillId="10" borderId="1" xfId="0" applyNumberFormat="1" applyFont="1" applyFill="1" applyBorder="1" applyAlignment="1" applyProtection="1">
      <alignment horizontal="left" wrapText="1" shrinkToFit="1"/>
    </xf>
    <xf numFmtId="49" fontId="30" fillId="0" borderId="0" xfId="0" applyNumberFormat="1" applyFont="1"/>
    <xf numFmtId="0" fontId="8" fillId="3" borderId="1" xfId="0" applyFont="1" applyFill="1" applyBorder="1" applyAlignment="1" applyProtection="1">
      <alignment horizontal="left" vertical="top" shrinkToFit="1"/>
    </xf>
    <xf numFmtId="0" fontId="8" fillId="3" borderId="1" xfId="0" applyFont="1" applyFill="1" applyBorder="1" applyAlignment="1" applyProtection="1">
      <alignment horizontal="left" vertical="top" wrapText="1" shrinkToFit="1"/>
    </xf>
    <xf numFmtId="0" fontId="1" fillId="0" borderId="0" xfId="0" applyFont="1" applyAlignment="1"/>
    <xf numFmtId="0" fontId="13" fillId="0" borderId="0" xfId="0" applyFont="1"/>
    <xf numFmtId="0" fontId="1" fillId="10" borderId="1" xfId="0" applyNumberFormat="1" applyFont="1" applyFill="1" applyBorder="1" applyAlignment="1" applyProtection="1">
      <alignment horizontal="left" wrapText="1" shrinkToFit="1"/>
    </xf>
    <xf numFmtId="0" fontId="31" fillId="0" borderId="0" xfId="0" applyFont="1"/>
    <xf numFmtId="0" fontId="8" fillId="3" borderId="1" xfId="0" applyFont="1" applyFill="1" applyBorder="1" applyAlignment="1" applyProtection="1">
      <alignment horizontal="left" vertical="top" shrinkToFit="1"/>
    </xf>
    <xf numFmtId="0" fontId="8" fillId="3" borderId="1" xfId="0" applyFont="1" applyFill="1" applyBorder="1" applyAlignment="1" applyProtection="1">
      <alignment horizontal="left" vertical="top" wrapText="1" shrinkToFit="1"/>
    </xf>
    <xf numFmtId="0" fontId="1" fillId="0" borderId="0" xfId="0" applyFont="1" applyAlignment="1"/>
    <xf numFmtId="0" fontId="13" fillId="0" borderId="0" xfId="0" applyFont="1"/>
    <xf numFmtId="0" fontId="1" fillId="10" borderId="1" xfId="0" applyNumberFormat="1" applyFont="1" applyFill="1" applyBorder="1" applyAlignment="1" applyProtection="1">
      <alignment horizontal="left" wrapText="1" shrinkToFit="1"/>
    </xf>
    <xf numFmtId="0" fontId="8" fillId="3" borderId="1" xfId="0" applyFont="1" applyFill="1" applyBorder="1" applyAlignment="1" applyProtection="1">
      <alignment horizontal="left" vertical="top" wrapText="1" shrinkToFit="1"/>
    </xf>
    <xf numFmtId="0" fontId="1" fillId="0" borderId="0" xfId="0" applyFont="1" applyAlignment="1"/>
    <xf numFmtId="0" fontId="13" fillId="0" borderId="0" xfId="0" applyFont="1"/>
    <xf numFmtId="0" fontId="0" fillId="0" borderId="0" xfId="0" applyProtection="1">
      <protection locked="0"/>
    </xf>
    <xf numFmtId="0" fontId="0" fillId="0" borderId="0" xfId="0" applyAlignment="1" applyProtection="1">
      <alignment wrapText="1"/>
      <protection locked="0"/>
    </xf>
    <xf numFmtId="49" fontId="1" fillId="3" borderId="1" xfId="0" applyNumberFormat="1" applyFont="1" applyFill="1" applyBorder="1" applyAlignment="1" applyProtection="1">
      <alignment horizontal="left" wrapText="1" shrinkToFit="1"/>
    </xf>
    <xf numFmtId="0" fontId="1" fillId="0" borderId="0" xfId="0" applyNumberFormat="1" applyFont="1"/>
    <xf numFmtId="0" fontId="1" fillId="0" borderId="0" xfId="0" applyNumberFormat="1" applyFont="1" applyProtection="1">
      <protection locked="0"/>
    </xf>
    <xf numFmtId="0" fontId="0" fillId="0" borderId="0" xfId="0" applyNumberFormat="1"/>
    <xf numFmtId="49" fontId="3" fillId="0" borderId="1" xfId="24" applyNumberFormat="1" applyBorder="1" applyProtection="1">
      <protection locked="0"/>
    </xf>
    <xf numFmtId="49" fontId="0" fillId="0" borderId="0" xfId="0" applyNumberFormat="1"/>
    <xf numFmtId="49" fontId="8" fillId="3" borderId="1" xfId="0" applyNumberFormat="1" applyFont="1" applyFill="1" applyBorder="1" applyAlignment="1" applyProtection="1">
      <alignment horizontal="left" vertical="top" shrinkToFit="1"/>
    </xf>
    <xf numFmtId="0" fontId="7" fillId="5" borderId="1" xfId="0" applyNumberFormat="1" applyFont="1" applyFill="1" applyBorder="1" applyAlignment="1" applyProtection="1">
      <alignment horizontal="left" wrapText="1" shrinkToFit="1"/>
    </xf>
    <xf numFmtId="0" fontId="1" fillId="11" borderId="1" xfId="0" applyNumberFormat="1" applyFont="1" applyFill="1" applyBorder="1" applyAlignment="1" applyProtection="1">
      <alignment horizontal="left" wrapText="1" shrinkToFit="1"/>
    </xf>
    <xf numFmtId="0" fontId="26" fillId="0" borderId="0" xfId="0" applyFont="1" applyFill="1" applyBorder="1" applyAlignment="1">
      <alignment wrapText="1" shrinkToFit="1"/>
    </xf>
    <xf numFmtId="0" fontId="6" fillId="0" borderId="0" xfId="0" applyFont="1" applyFill="1" applyAlignment="1">
      <alignment wrapText="1" shrinkToFit="1"/>
    </xf>
    <xf numFmtId="0" fontId="0" fillId="0" borderId="0" xfId="0"/>
    <xf numFmtId="0" fontId="8" fillId="3" borderId="1" xfId="0" applyFont="1" applyFill="1" applyBorder="1" applyAlignment="1" applyProtection="1">
      <alignment horizontal="left" vertical="top" wrapText="1" shrinkToFit="1"/>
    </xf>
    <xf numFmtId="0" fontId="6" fillId="0" borderId="0" xfId="0" applyFont="1" applyAlignment="1">
      <alignment shrinkToFit="1"/>
    </xf>
    <xf numFmtId="49" fontId="1" fillId="10" borderId="1" xfId="0" applyNumberFormat="1" applyFont="1" applyFill="1" applyBorder="1" applyAlignment="1" applyProtection="1">
      <alignment horizontal="left" wrapText="1" shrinkToFit="1"/>
    </xf>
    <xf numFmtId="0" fontId="19" fillId="14" borderId="0" xfId="0" applyFont="1" applyFill="1" applyAlignment="1">
      <alignment horizontal="center"/>
    </xf>
    <xf numFmtId="0" fontId="9" fillId="3" borderId="2" xfId="0" applyFont="1" applyFill="1" applyBorder="1" applyAlignment="1" applyProtection="1">
      <alignment horizontal="center" vertical="top" shrinkToFit="1"/>
    </xf>
    <xf numFmtId="0" fontId="9" fillId="3" borderId="3" xfId="0" applyFont="1" applyFill="1" applyBorder="1" applyAlignment="1" applyProtection="1">
      <alignment horizontal="center" vertical="top" shrinkToFit="1"/>
    </xf>
    <xf numFmtId="0" fontId="8" fillId="3" borderId="2" xfId="0" applyFont="1" applyFill="1" applyBorder="1" applyAlignment="1" applyProtection="1">
      <alignment horizontal="left" vertical="top" wrapText="1" shrinkToFit="1"/>
    </xf>
    <xf numFmtId="0" fontId="8" fillId="3" borderId="4" xfId="0" applyFont="1" applyFill="1" applyBorder="1" applyAlignment="1" applyProtection="1">
      <alignment horizontal="left" vertical="top" wrapText="1" shrinkToFit="1"/>
    </xf>
    <xf numFmtId="0" fontId="8" fillId="3" borderId="3" xfId="0" applyFont="1" applyFill="1" applyBorder="1" applyAlignment="1" applyProtection="1">
      <alignment horizontal="left" vertical="top" wrapText="1" shrinkToFit="1"/>
    </xf>
    <xf numFmtId="0" fontId="8" fillId="3" borderId="5" xfId="0" applyFont="1" applyFill="1" applyBorder="1" applyAlignment="1" applyProtection="1">
      <alignment horizontal="center" vertical="top" wrapText="1" shrinkToFit="1"/>
    </xf>
    <xf numFmtId="0" fontId="8" fillId="3" borderId="6" xfId="0" applyFont="1" applyFill="1" applyBorder="1" applyAlignment="1" applyProtection="1">
      <alignment horizontal="center" vertical="top" wrapText="1" shrinkToFit="1"/>
    </xf>
    <xf numFmtId="0" fontId="8" fillId="3" borderId="2" xfId="0" applyFont="1" applyFill="1" applyBorder="1" applyAlignment="1" applyProtection="1">
      <alignment horizontal="center" vertical="top" wrapText="1" shrinkToFit="1"/>
    </xf>
    <xf numFmtId="0" fontId="8" fillId="3" borderId="4" xfId="0" applyFont="1" applyFill="1" applyBorder="1" applyAlignment="1" applyProtection="1">
      <alignment horizontal="center" vertical="top" wrapText="1" shrinkToFit="1"/>
    </xf>
    <xf numFmtId="0" fontId="8" fillId="3" borderId="3" xfId="0" applyFont="1" applyFill="1" applyBorder="1" applyAlignment="1" applyProtection="1">
      <alignment horizontal="center" vertical="top" wrapText="1" shrinkToFit="1"/>
    </xf>
    <xf numFmtId="0" fontId="8" fillId="3" borderId="1" xfId="0" applyFont="1" applyFill="1" applyBorder="1" applyAlignment="1" applyProtection="1">
      <alignment horizontal="center" vertical="center" wrapText="1" shrinkToFit="1"/>
    </xf>
    <xf numFmtId="0" fontId="8" fillId="3" borderId="5" xfId="0" applyFont="1" applyFill="1" applyBorder="1" applyAlignment="1" applyProtection="1">
      <alignment horizontal="center" vertical="center" wrapText="1" shrinkToFit="1"/>
    </xf>
    <xf numFmtId="0" fontId="8" fillId="3" borderId="6" xfId="0" applyFont="1" applyFill="1" applyBorder="1" applyAlignment="1" applyProtection="1">
      <alignment horizontal="center" vertical="center" wrapText="1" shrinkToFit="1"/>
    </xf>
    <xf numFmtId="0" fontId="8" fillId="3" borderId="2" xfId="0" applyFont="1" applyFill="1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3" xfId="0" applyBorder="1" applyAlignment="1">
      <alignment horizontal="left"/>
    </xf>
    <xf numFmtId="0" fontId="9" fillId="3" borderId="1" xfId="0" applyFont="1" applyFill="1" applyBorder="1" applyAlignment="1" applyProtection="1">
      <alignment horizontal="center" vertical="center" wrapText="1" shrinkToFit="1"/>
    </xf>
    <xf numFmtId="0" fontId="9" fillId="3" borderId="5" xfId="0" applyFont="1" applyFill="1" applyBorder="1" applyAlignment="1" applyProtection="1">
      <alignment horizontal="center" vertical="center" wrapText="1" shrinkToFit="1"/>
    </xf>
    <xf numFmtId="0" fontId="9" fillId="3" borderId="6" xfId="0" applyFont="1" applyFill="1" applyBorder="1" applyAlignment="1" applyProtection="1">
      <alignment horizontal="center" vertical="center" wrapText="1" shrinkToFit="1"/>
    </xf>
    <xf numFmtId="0" fontId="8" fillId="3" borderId="4" xfId="0" applyFont="1" applyFill="1" applyBorder="1" applyAlignment="1">
      <alignment horizontal="left"/>
    </xf>
    <xf numFmtId="0" fontId="9" fillId="3" borderId="2" xfId="0" applyFont="1" applyFill="1" applyBorder="1" applyAlignment="1" applyProtection="1">
      <alignment horizontal="left" vertical="top" wrapText="1" shrinkToFit="1"/>
    </xf>
    <xf numFmtId="0" fontId="9" fillId="3" borderId="4" xfId="0" applyFont="1" applyFill="1" applyBorder="1" applyAlignment="1" applyProtection="1">
      <alignment horizontal="left" vertical="top" wrapText="1" shrinkToFit="1"/>
    </xf>
    <xf numFmtId="0" fontId="9" fillId="3" borderId="3" xfId="0" applyFont="1" applyFill="1" applyBorder="1" applyAlignment="1" applyProtection="1">
      <alignment horizontal="left" vertical="top" wrapText="1" shrinkToFit="1"/>
    </xf>
    <xf numFmtId="0" fontId="9" fillId="3" borderId="5" xfId="0" applyFont="1" applyFill="1" applyBorder="1" applyAlignment="1" applyProtection="1">
      <alignment horizontal="center" vertical="top" wrapText="1" shrinkToFit="1"/>
    </xf>
    <xf numFmtId="0" fontId="9" fillId="3" borderId="6" xfId="0" applyFont="1" applyFill="1" applyBorder="1" applyAlignment="1" applyProtection="1">
      <alignment horizontal="center" vertical="top" wrapText="1" shrinkToFit="1"/>
    </xf>
    <xf numFmtId="0" fontId="9" fillId="3" borderId="2" xfId="0" applyFont="1" applyFill="1" applyBorder="1" applyAlignment="1" applyProtection="1">
      <alignment horizontal="center" vertical="top" wrapText="1" shrinkToFit="1"/>
    </xf>
    <xf numFmtId="0" fontId="9" fillId="3" borderId="4" xfId="0" applyFont="1" applyFill="1" applyBorder="1" applyAlignment="1" applyProtection="1">
      <alignment horizontal="center" vertical="top" wrapText="1" shrinkToFit="1"/>
    </xf>
    <xf numFmtId="0" fontId="9" fillId="3" borderId="3" xfId="0" applyFont="1" applyFill="1" applyBorder="1" applyAlignment="1" applyProtection="1">
      <alignment horizontal="center" vertical="top" wrapText="1" shrinkToFit="1"/>
    </xf>
    <xf numFmtId="0" fontId="26" fillId="0" borderId="0" xfId="0" applyFont="1" applyFill="1" applyBorder="1" applyAlignment="1">
      <alignment wrapText="1" shrinkToFit="1"/>
    </xf>
    <xf numFmtId="0" fontId="6" fillId="0" borderId="0" xfId="0" applyFont="1" applyFill="1" applyAlignment="1">
      <alignment wrapText="1" shrinkToFit="1"/>
    </xf>
    <xf numFmtId="0" fontId="8" fillId="3" borderId="4" xfId="0" applyFont="1" applyFill="1" applyBorder="1" applyAlignment="1">
      <alignment wrapText="1"/>
    </xf>
    <xf numFmtId="0" fontId="8" fillId="3" borderId="3" xfId="0" applyFont="1" applyFill="1" applyBorder="1" applyAlignment="1">
      <alignment wrapText="1"/>
    </xf>
    <xf numFmtId="0" fontId="8" fillId="0" borderId="0" xfId="0" applyFont="1" applyFill="1" applyBorder="1" applyAlignment="1">
      <alignment wrapText="1"/>
    </xf>
    <xf numFmtId="0" fontId="0" fillId="0" borderId="0" xfId="0" applyFill="1" applyAlignment="1">
      <alignment wrapText="1"/>
    </xf>
    <xf numFmtId="0" fontId="0" fillId="0" borderId="3" xfId="0" applyBorder="1" applyAlignment="1">
      <alignment horizontal="center" vertical="top" wrapText="1" shrinkToFit="1"/>
    </xf>
  </cellXfs>
  <cellStyles count="114">
    <cellStyle name="Comma 2" xfId="1" xr:uid="{00000000-0005-0000-0000-000000000000}"/>
    <cellStyle name="Comma 2 10" xfId="61" xr:uid="{00000000-0005-0000-0000-000001000000}"/>
    <cellStyle name="Comma 2 11" xfId="62" xr:uid="{00000000-0005-0000-0000-000002000000}"/>
    <cellStyle name="Comma 2 12" xfId="59" xr:uid="{00000000-0005-0000-0000-000003000000}"/>
    <cellStyle name="Comma 2 13" xfId="39" xr:uid="{00000000-0005-0000-0000-000004000000}"/>
    <cellStyle name="Comma 2 14" xfId="68" xr:uid="{00000000-0005-0000-0000-000005000000}"/>
    <cellStyle name="Comma 2 15" xfId="30" xr:uid="{00000000-0005-0000-0000-000006000000}"/>
    <cellStyle name="Comma 2 16" xfId="72" xr:uid="{00000000-0005-0000-0000-000007000000}"/>
    <cellStyle name="Comma 2 2" xfId="2" xr:uid="{00000000-0005-0000-0000-000008000000}"/>
    <cellStyle name="Comma 2 2 10" xfId="105" xr:uid="{00000000-0005-0000-0000-000009000000}"/>
    <cellStyle name="Comma 2 2 11" xfId="101" xr:uid="{00000000-0005-0000-0000-00000A000000}"/>
    <cellStyle name="Comma 2 2 2" xfId="32" xr:uid="{00000000-0005-0000-0000-00000B000000}"/>
    <cellStyle name="Comma 2 2 2 2" xfId="80" xr:uid="{00000000-0005-0000-0000-00000C000000}"/>
    <cellStyle name="Comma 2 2 3" xfId="38" xr:uid="{00000000-0005-0000-0000-00000D000000}"/>
    <cellStyle name="Comma 2 2 3 2" xfId="85" xr:uid="{00000000-0005-0000-0000-00000E000000}"/>
    <cellStyle name="Comma 2 2 4" xfId="67" xr:uid="{00000000-0005-0000-0000-00000F000000}"/>
    <cellStyle name="Comma 2 2 4 2" xfId="92" xr:uid="{00000000-0005-0000-0000-000010000000}"/>
    <cellStyle name="Comma 2 2 5" xfId="69" xr:uid="{00000000-0005-0000-0000-000011000000}"/>
    <cellStyle name="Comma 2 2 5 2" xfId="89" xr:uid="{00000000-0005-0000-0000-000012000000}"/>
    <cellStyle name="Comma 2 2 6" xfId="73" xr:uid="{00000000-0005-0000-0000-000013000000}"/>
    <cellStyle name="Comma 2 2 6 2" xfId="91" xr:uid="{00000000-0005-0000-0000-000014000000}"/>
    <cellStyle name="Comma 2 2 7" xfId="88" xr:uid="{00000000-0005-0000-0000-000015000000}"/>
    <cellStyle name="Comma 2 2 8" xfId="90" xr:uid="{00000000-0005-0000-0000-000016000000}"/>
    <cellStyle name="Comma 2 2 9" xfId="83" xr:uid="{00000000-0005-0000-0000-000017000000}"/>
    <cellStyle name="Comma 2 3" xfId="3" xr:uid="{00000000-0005-0000-0000-000018000000}"/>
    <cellStyle name="Comma 2 4" xfId="31" xr:uid="{00000000-0005-0000-0000-000019000000}"/>
    <cellStyle name="Comma 2 5" xfId="54" xr:uid="{00000000-0005-0000-0000-00001A000000}"/>
    <cellStyle name="Comma 2 6" xfId="55" xr:uid="{00000000-0005-0000-0000-00001B000000}"/>
    <cellStyle name="Comma 2 7" xfId="56" xr:uid="{00000000-0005-0000-0000-00001C000000}"/>
    <cellStyle name="Comma 2 8" xfId="51" xr:uid="{00000000-0005-0000-0000-00001D000000}"/>
    <cellStyle name="Comma 2 9" xfId="44" xr:uid="{00000000-0005-0000-0000-00001E000000}"/>
    <cellStyle name="Comma 3" xfId="4" xr:uid="{00000000-0005-0000-0000-00001F000000}"/>
    <cellStyle name="Comma 4" xfId="5" xr:uid="{00000000-0005-0000-0000-000020000000}"/>
    <cellStyle name="Comma 5" xfId="86" xr:uid="{00000000-0005-0000-0000-000021000000}"/>
    <cellStyle name="Currency 2" xfId="47" xr:uid="{00000000-0005-0000-0000-000022000000}"/>
    <cellStyle name="Currency 2 10" xfId="108" xr:uid="{00000000-0005-0000-0000-000023000000}"/>
    <cellStyle name="Currency 2 11" xfId="109" xr:uid="{00000000-0005-0000-0000-000024000000}"/>
    <cellStyle name="Currency 2 12" xfId="110" xr:uid="{00000000-0005-0000-0000-000025000000}"/>
    <cellStyle name="Currency 2 13" xfId="112" xr:uid="{00000000-0005-0000-0000-000026000000}"/>
    <cellStyle name="Currency 2 2" xfId="87" xr:uid="{00000000-0005-0000-0000-000027000000}"/>
    <cellStyle name="Currency 2 3" xfId="93" xr:uid="{00000000-0005-0000-0000-000028000000}"/>
    <cellStyle name="Currency 2 4" xfId="95" xr:uid="{00000000-0005-0000-0000-000029000000}"/>
    <cellStyle name="Currency 2 5" xfId="97" xr:uid="{00000000-0005-0000-0000-00002A000000}"/>
    <cellStyle name="Currency 2 6" xfId="99" xr:uid="{00000000-0005-0000-0000-00002B000000}"/>
    <cellStyle name="Currency 2 7" xfId="103" xr:uid="{00000000-0005-0000-0000-00002C000000}"/>
    <cellStyle name="Currency 2 8" xfId="106" xr:uid="{00000000-0005-0000-0000-00002D000000}"/>
    <cellStyle name="Currency 2 9" xfId="107" xr:uid="{00000000-0005-0000-0000-00002E000000}"/>
    <cellStyle name="hh" xfId="6" xr:uid="{00000000-0005-0000-0000-00002F000000}"/>
    <cellStyle name="Hyperlink" xfId="7" builtinId="8"/>
    <cellStyle name="Hyperlink 2" xfId="8" xr:uid="{00000000-0005-0000-0000-000031000000}"/>
    <cellStyle name="Hyperlink 3" xfId="9" xr:uid="{00000000-0005-0000-0000-000032000000}"/>
    <cellStyle name="Hyperlink 3 2" xfId="74" xr:uid="{00000000-0005-0000-0000-000033000000}"/>
    <cellStyle name="Hyperlink_iFile" xfId="10" xr:uid="{00000000-0005-0000-0000-000034000000}"/>
    <cellStyle name="Neutral 2" xfId="11" xr:uid="{00000000-0005-0000-0000-000035000000}"/>
    <cellStyle name="Normal" xfId="0" builtinId="0"/>
    <cellStyle name="Normal 2" xfId="12" xr:uid="{00000000-0005-0000-0000-000037000000}"/>
    <cellStyle name="Normal 2 10" xfId="60" xr:uid="{00000000-0005-0000-0000-000038000000}"/>
    <cellStyle name="Normal 2 11" xfId="64" xr:uid="{00000000-0005-0000-0000-000039000000}"/>
    <cellStyle name="Normal 2 12" xfId="65" xr:uid="{00000000-0005-0000-0000-00003A000000}"/>
    <cellStyle name="Normal 2 13" xfId="13" xr:uid="{00000000-0005-0000-0000-00003B000000}"/>
    <cellStyle name="Normal 2 13 2" xfId="76" xr:uid="{00000000-0005-0000-0000-00003C000000}"/>
    <cellStyle name="Normal 2 14" xfId="66" xr:uid="{00000000-0005-0000-0000-00003D000000}"/>
    <cellStyle name="Normal 2 15" xfId="36" xr:uid="{00000000-0005-0000-0000-00003E000000}"/>
    <cellStyle name="Normal 2 16" xfId="33" xr:uid="{00000000-0005-0000-0000-00003F000000}"/>
    <cellStyle name="Normal 2 17" xfId="34" xr:uid="{00000000-0005-0000-0000-000040000000}"/>
    <cellStyle name="Normal 2 18" xfId="75" xr:uid="{00000000-0005-0000-0000-000041000000}"/>
    <cellStyle name="Normal 2 2" xfId="14" xr:uid="{00000000-0005-0000-0000-000042000000}"/>
    <cellStyle name="Normal 2 3" xfId="15" xr:uid="{00000000-0005-0000-0000-000043000000}"/>
    <cellStyle name="Normal 2 3 2" xfId="49" xr:uid="{00000000-0005-0000-0000-000044000000}"/>
    <cellStyle name="Normal 2 3 2 2" xfId="113" xr:uid="{00000000-0005-0000-0000-000045000000}"/>
    <cellStyle name="Normal 2 3 2 3" xfId="111" xr:uid="{00000000-0005-0000-0000-000046000000}"/>
    <cellStyle name="Normal 2 3 3" xfId="58" xr:uid="{00000000-0005-0000-0000-000047000000}"/>
    <cellStyle name="Normal 2 3 4" xfId="46" xr:uid="{00000000-0005-0000-0000-000048000000}"/>
    <cellStyle name="Normal 2 3 5" xfId="52" xr:uid="{00000000-0005-0000-0000-000049000000}"/>
    <cellStyle name="Normal 2 3 6" xfId="63" xr:uid="{00000000-0005-0000-0000-00004A000000}"/>
    <cellStyle name="Normal 2 3 7" xfId="50" xr:uid="{00000000-0005-0000-0000-00004B000000}"/>
    <cellStyle name="Normal 2 4" xfId="16" xr:uid="{00000000-0005-0000-0000-00004C000000}"/>
    <cellStyle name="Normal 2 4 10" xfId="102" xr:uid="{00000000-0005-0000-0000-00004D000000}"/>
    <cellStyle name="Normal 2 4 11" xfId="82" xr:uid="{00000000-0005-0000-0000-00004E000000}"/>
    <cellStyle name="Normal 2 4 2" xfId="37" xr:uid="{00000000-0005-0000-0000-00004F000000}"/>
    <cellStyle name="Normal 2 4 2 2" xfId="84" xr:uid="{00000000-0005-0000-0000-000050000000}"/>
    <cellStyle name="Normal 2 4 3" xfId="48" xr:uid="{00000000-0005-0000-0000-000051000000}"/>
    <cellStyle name="Normal 2 4 3 2" xfId="81" xr:uid="{00000000-0005-0000-0000-000052000000}"/>
    <cellStyle name="Normal 2 4 4" xfId="71" xr:uid="{00000000-0005-0000-0000-000053000000}"/>
    <cellStyle name="Normal 2 4 4 2" xfId="79" xr:uid="{00000000-0005-0000-0000-000054000000}"/>
    <cellStyle name="Normal 2 4 5" xfId="70" xr:uid="{00000000-0005-0000-0000-000055000000}"/>
    <cellStyle name="Normal 2 4 5 2" xfId="94" xr:uid="{00000000-0005-0000-0000-000056000000}"/>
    <cellStyle name="Normal 2 4 6" xfId="77" xr:uid="{00000000-0005-0000-0000-000057000000}"/>
    <cellStyle name="Normal 2 4 6 2" xfId="96" xr:uid="{00000000-0005-0000-0000-000058000000}"/>
    <cellStyle name="Normal 2 4 7" xfId="98" xr:uid="{00000000-0005-0000-0000-000059000000}"/>
    <cellStyle name="Normal 2 4 8" xfId="100" xr:uid="{00000000-0005-0000-0000-00005A000000}"/>
    <cellStyle name="Normal 2 4 9" xfId="104" xr:uid="{00000000-0005-0000-0000-00005B000000}"/>
    <cellStyle name="Normal 2 5" xfId="17" xr:uid="{00000000-0005-0000-0000-00005C000000}"/>
    <cellStyle name="Normal 2 6" xfId="35" xr:uid="{00000000-0005-0000-0000-00005D000000}"/>
    <cellStyle name="Normal 2 7" xfId="53" xr:uid="{00000000-0005-0000-0000-00005E000000}"/>
    <cellStyle name="Normal 2 8" xfId="57" xr:uid="{00000000-0005-0000-0000-00005F000000}"/>
    <cellStyle name="Normal 2 9" xfId="45" xr:uid="{00000000-0005-0000-0000-000060000000}"/>
    <cellStyle name="Normal 2_Derivatives-Dom" xfId="18" xr:uid="{00000000-0005-0000-0000-000061000000}"/>
    <cellStyle name="Normal 3" xfId="19" xr:uid="{00000000-0005-0000-0000-000062000000}"/>
    <cellStyle name="Normal 4" xfId="20" xr:uid="{00000000-0005-0000-0000-000063000000}"/>
    <cellStyle name="Normal 4 2" xfId="21" xr:uid="{00000000-0005-0000-0000-000064000000}"/>
    <cellStyle name="Normal 5" xfId="22" xr:uid="{00000000-0005-0000-0000-000065000000}"/>
    <cellStyle name="Normal 5 2" xfId="23" xr:uid="{00000000-0005-0000-0000-000066000000}"/>
    <cellStyle name="Normal 6" xfId="40" xr:uid="{00000000-0005-0000-0000-000067000000}"/>
    <cellStyle name="Normal 7" xfId="41" xr:uid="{00000000-0005-0000-0000-000068000000}"/>
    <cellStyle name="Normal 7 2" xfId="42" xr:uid="{00000000-0005-0000-0000-000069000000}"/>
    <cellStyle name="Normal 8" xfId="43" xr:uid="{00000000-0005-0000-0000-00006A000000}"/>
    <cellStyle name="Normal 8 2" xfId="78" xr:uid="{00000000-0005-0000-0000-00006B000000}"/>
    <cellStyle name="Normal_StartUp" xfId="24" xr:uid="{00000000-0005-0000-0000-00006C000000}"/>
    <cellStyle name="Percent" xfId="25" builtinId="5"/>
    <cellStyle name="Percent 2" xfId="26" xr:uid="{00000000-0005-0000-0000-00006E000000}"/>
    <cellStyle name="Percent 3" xfId="27" xr:uid="{00000000-0005-0000-0000-00006F000000}"/>
    <cellStyle name="Percent 4" xfId="28" xr:uid="{00000000-0005-0000-0000-000070000000}"/>
    <cellStyle name="Style 1" xfId="29" xr:uid="{00000000-0005-0000-0000-00007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xe.com/euro.htm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A10"/>
  <sheetViews>
    <sheetView topLeftCell="Q1" workbookViewId="0">
      <selection activeCell="AA1" sqref="AA1"/>
    </sheetView>
  </sheetViews>
  <sheetFormatPr defaultRowHeight="15"/>
  <cols>
    <col min="1" max="1" width="199.140625" style="1" customWidth="1"/>
    <col min="2" max="16384" width="9.140625" style="1"/>
  </cols>
  <sheetData>
    <row r="1" spans="1:27" ht="225">
      <c r="A1" s="124" t="s">
        <v>933</v>
      </c>
      <c r="AA1" s="1" t="s">
        <v>888</v>
      </c>
    </row>
    <row r="6" spans="1:27" ht="90">
      <c r="A6" s="5" t="s">
        <v>887</v>
      </c>
    </row>
    <row r="9" spans="1:27">
      <c r="A9" s="5"/>
    </row>
    <row r="10" spans="1:27">
      <c r="A10" s="5"/>
    </row>
  </sheetData>
  <sheetProtection selectLockedCells="1"/>
  <dataConsolidate/>
  <phoneticPr fontId="0" type="noConversion"/>
  <pageMargins left="0.7" right="0.7" top="0.75" bottom="0.75" header="0.3" footer="0.3"/>
  <pageSetup paperSize="9"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H23"/>
  <sheetViews>
    <sheetView showGridLines="0" topLeftCell="D1" workbookViewId="0">
      <selection activeCell="E18" sqref="E18"/>
    </sheetView>
  </sheetViews>
  <sheetFormatPr defaultRowHeight="15"/>
  <cols>
    <col min="1" max="1" width="6.7109375" style="38" hidden="1" customWidth="1"/>
    <col min="2" max="2" width="9.140625" style="38" hidden="1" customWidth="1"/>
    <col min="3" max="3" width="8" style="38" hidden="1" customWidth="1"/>
    <col min="4" max="4" width="28.85546875" customWidth="1"/>
    <col min="5" max="5" width="27" customWidth="1"/>
    <col min="7" max="7" width="26.140625" customWidth="1"/>
  </cols>
  <sheetData>
    <row r="1" spans="1:8" ht="27.95" customHeight="1">
      <c r="A1" s="17" t="s">
        <v>754</v>
      </c>
      <c r="D1" s="140" t="s">
        <v>453</v>
      </c>
      <c r="E1" s="140"/>
      <c r="F1" s="140"/>
      <c r="G1" s="140"/>
      <c r="H1" s="140"/>
    </row>
    <row r="2" spans="1:8" s="38" customFormat="1" ht="27.95" customHeight="1">
      <c r="A2" s="38" t="s">
        <v>487</v>
      </c>
      <c r="D2" s="91" t="s">
        <v>200</v>
      </c>
      <c r="E2" s="52"/>
      <c r="F2" s="52"/>
      <c r="G2" s="52"/>
      <c r="H2" s="52"/>
    </row>
    <row r="3" spans="1:8" s="38" customFormat="1" hidden="1"/>
    <row r="4" spans="1:8" s="38" customFormat="1" hidden="1">
      <c r="A4" s="138"/>
      <c r="B4" s="138"/>
      <c r="C4" s="138" t="s">
        <v>488</v>
      </c>
      <c r="D4" s="138"/>
      <c r="E4" s="138"/>
      <c r="F4" s="138"/>
      <c r="G4" s="138"/>
    </row>
    <row r="5" spans="1:8" s="38" customFormat="1" hidden="1">
      <c r="A5" s="138"/>
      <c r="B5" s="138"/>
      <c r="C5" s="138"/>
      <c r="D5" s="138"/>
      <c r="E5" s="138"/>
      <c r="F5" s="138"/>
      <c r="G5" s="138"/>
    </row>
    <row r="6" spans="1:8" s="38" customFormat="1">
      <c r="A6" s="138"/>
      <c r="B6" s="138"/>
      <c r="C6" s="138"/>
      <c r="D6" s="138"/>
      <c r="E6" s="105"/>
      <c r="F6" s="138"/>
      <c r="G6" s="138"/>
    </row>
    <row r="7" spans="1:8" s="38" customFormat="1" hidden="1">
      <c r="A7" s="138"/>
      <c r="B7" s="138"/>
      <c r="C7" s="138" t="s">
        <v>128</v>
      </c>
      <c r="D7" s="138" t="s">
        <v>132</v>
      </c>
      <c r="E7" s="138"/>
      <c r="F7" s="138" t="s">
        <v>127</v>
      </c>
      <c r="G7" s="138" t="s">
        <v>129</v>
      </c>
    </row>
    <row r="8" spans="1:8" s="38" customFormat="1">
      <c r="A8" s="138"/>
      <c r="B8" s="138"/>
      <c r="C8" s="138" t="s">
        <v>132</v>
      </c>
      <c r="D8" s="148" t="s">
        <v>753</v>
      </c>
      <c r="E8" s="175"/>
      <c r="F8" s="41"/>
      <c r="G8" s="138"/>
    </row>
    <row r="9" spans="1:8" s="38" customFormat="1" ht="18.75" customHeight="1">
      <c r="A9" s="138"/>
      <c r="B9" s="138"/>
      <c r="C9" s="138" t="s">
        <v>127</v>
      </c>
      <c r="G9" s="138"/>
    </row>
    <row r="10" spans="1:8">
      <c r="A10" s="138"/>
      <c r="B10" s="138"/>
      <c r="C10" s="138"/>
      <c r="D10" s="31" t="s">
        <v>485</v>
      </c>
      <c r="E10" s="39"/>
      <c r="G10" s="138"/>
    </row>
    <row r="11" spans="1:8">
      <c r="A11" s="138"/>
      <c r="B11" s="138"/>
      <c r="C11" s="138"/>
      <c r="D11" s="29" t="s">
        <v>323</v>
      </c>
      <c r="E11" s="98"/>
      <c r="G11" s="138"/>
    </row>
    <row r="12" spans="1:8">
      <c r="A12" s="138" t="s">
        <v>448</v>
      </c>
      <c r="B12" s="138" t="s">
        <v>480</v>
      </c>
      <c r="C12" s="138"/>
      <c r="D12" s="29" t="s">
        <v>445</v>
      </c>
      <c r="E12" s="56"/>
      <c r="G12" s="138"/>
    </row>
    <row r="13" spans="1:8">
      <c r="A13" s="138" t="s">
        <v>449</v>
      </c>
      <c r="B13" s="138" t="s">
        <v>480</v>
      </c>
      <c r="C13" s="138"/>
      <c r="D13" s="29" t="s">
        <v>446</v>
      </c>
      <c r="E13" s="56"/>
      <c r="G13" s="138"/>
    </row>
    <row r="14" spans="1:8">
      <c r="A14" s="138" t="s">
        <v>450</v>
      </c>
      <c r="B14" s="138" t="s">
        <v>480</v>
      </c>
      <c r="C14" s="138"/>
      <c r="D14" s="29" t="s">
        <v>447</v>
      </c>
      <c r="E14" s="56"/>
      <c r="G14" s="138"/>
    </row>
    <row r="15" spans="1:8">
      <c r="A15" s="138" t="s">
        <v>482</v>
      </c>
      <c r="B15" s="138" t="s">
        <v>480</v>
      </c>
      <c r="C15" s="138"/>
      <c r="D15" s="29" t="s">
        <v>481</v>
      </c>
      <c r="E15" s="58"/>
      <c r="G15" s="138"/>
    </row>
    <row r="16" spans="1:8">
      <c r="A16" s="138"/>
      <c r="B16" s="138"/>
      <c r="C16" s="138"/>
      <c r="D16" s="31" t="s">
        <v>486</v>
      </c>
      <c r="E16" s="39"/>
      <c r="G16" s="138"/>
    </row>
    <row r="17" spans="1:7">
      <c r="A17" s="138"/>
      <c r="B17" s="138"/>
      <c r="C17" s="138"/>
      <c r="D17" s="29" t="s">
        <v>323</v>
      </c>
      <c r="E17" s="98"/>
      <c r="G17" s="138"/>
    </row>
    <row r="18" spans="1:7">
      <c r="A18" s="138" t="s">
        <v>448</v>
      </c>
      <c r="B18" s="138" t="s">
        <v>483</v>
      </c>
      <c r="C18" s="138"/>
      <c r="D18" s="29" t="s">
        <v>445</v>
      </c>
      <c r="E18" s="56"/>
      <c r="G18" s="138"/>
    </row>
    <row r="19" spans="1:7">
      <c r="A19" s="138" t="s">
        <v>449</v>
      </c>
      <c r="B19" s="138" t="s">
        <v>483</v>
      </c>
      <c r="C19" s="138"/>
      <c r="D19" s="29" t="s">
        <v>446</v>
      </c>
      <c r="E19" s="56"/>
      <c r="G19" s="138"/>
    </row>
    <row r="20" spans="1:7">
      <c r="A20" s="138" t="s">
        <v>450</v>
      </c>
      <c r="B20" s="138" t="s">
        <v>483</v>
      </c>
      <c r="C20" s="138"/>
      <c r="D20" s="29" t="s">
        <v>447</v>
      </c>
      <c r="E20" s="56"/>
      <c r="G20" s="138"/>
    </row>
    <row r="21" spans="1:7">
      <c r="A21" s="138" t="s">
        <v>482</v>
      </c>
      <c r="B21" s="138" t="s">
        <v>483</v>
      </c>
      <c r="C21" s="138"/>
      <c r="D21" s="29" t="s">
        <v>481</v>
      </c>
      <c r="E21" s="58"/>
      <c r="G21" s="138"/>
    </row>
    <row r="22" spans="1:7">
      <c r="A22" s="138"/>
      <c r="B22" s="138"/>
      <c r="C22" s="138" t="s">
        <v>127</v>
      </c>
      <c r="G22" s="138"/>
    </row>
    <row r="23" spans="1:7" hidden="1">
      <c r="A23" s="138"/>
      <c r="B23" s="138"/>
      <c r="C23" s="138" t="s">
        <v>130</v>
      </c>
      <c r="D23" s="138"/>
      <c r="E23" s="138"/>
      <c r="F23" s="138"/>
      <c r="G23" s="138" t="s">
        <v>131</v>
      </c>
    </row>
  </sheetData>
  <mergeCells count="2">
    <mergeCell ref="D1:H1"/>
    <mergeCell ref="D8:E8"/>
  </mergeCells>
  <phoneticPr fontId="4" type="noConversion"/>
  <hyperlinks>
    <hyperlink ref="D2" location="Navigation!A1" display="Back To Navigation Page" xr:uid="{00000000-0004-0000-0900-000000000000}"/>
  </hyperlinks>
  <pageMargins left="0.7" right="0.7" top="0.75" bottom="0.75" header="0.3" footer="0.3"/>
  <pageSetup orientation="portrait" horizontalDpi="1200" verticalDpi="1200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"/>
  <sheetViews>
    <sheetView workbookViewId="0"/>
  </sheetViews>
  <sheetFormatPr defaultRowHeight="15"/>
  <cols>
    <col min="1" max="16384" width="9.140625" style="1"/>
  </cols>
  <sheetData/>
  <sheetProtection selectLockedCells="1"/>
  <dataConsolidate/>
  <phoneticPr fontId="0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/>
  <dimension ref="A1"/>
  <sheetViews>
    <sheetView workbookViewId="0"/>
  </sheetViews>
  <sheetFormatPr defaultRowHeight="15"/>
  <cols>
    <col min="1" max="16384" width="9.140625" style="1"/>
  </cols>
  <sheetData/>
  <sheetProtection selectLockedCells="1"/>
  <phoneticPr fontId="4" type="noConversion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A1"/>
  <sheetViews>
    <sheetView workbookViewId="0">
      <selection activeCell="A2" sqref="A2"/>
    </sheetView>
  </sheetViews>
  <sheetFormatPr defaultRowHeight="15"/>
  <cols>
    <col min="1" max="16384" width="9.140625" style="1"/>
  </cols>
  <sheetData/>
  <sheetProtection selectLockedCells="1"/>
  <phoneticPr fontId="4" type="noConversion"/>
  <pageMargins left="0.7" right="0.7" top="0.75" bottom="0.75" header="0.3" footer="0.3"/>
  <pageSetup paperSize="9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/>
  <dimension ref="A1:F62"/>
  <sheetViews>
    <sheetView workbookViewId="0">
      <selection activeCell="P5" sqref="P5"/>
    </sheetView>
  </sheetViews>
  <sheetFormatPr defaultRowHeight="15"/>
  <sheetData>
    <row r="1" spans="1:6">
      <c r="A1" t="s">
        <v>890</v>
      </c>
      <c r="B1" t="s">
        <v>891</v>
      </c>
      <c r="C1" t="s">
        <v>892</v>
      </c>
      <c r="D1" t="s">
        <v>893</v>
      </c>
      <c r="E1" t="s">
        <v>894</v>
      </c>
    </row>
    <row r="2" spans="1:6">
      <c r="A2" t="s">
        <v>895</v>
      </c>
      <c r="B2" t="s">
        <v>891</v>
      </c>
      <c r="C2" t="s">
        <v>896</v>
      </c>
      <c r="D2" t="s">
        <v>893</v>
      </c>
      <c r="E2" t="s">
        <v>897</v>
      </c>
    </row>
    <row r="3" spans="1:6">
      <c r="A3" t="s">
        <v>495</v>
      </c>
      <c r="B3" t="s">
        <v>496</v>
      </c>
      <c r="C3" t="s">
        <v>497</v>
      </c>
      <c r="D3" t="s">
        <v>498</v>
      </c>
      <c r="E3" t="s">
        <v>499</v>
      </c>
    </row>
    <row r="4" spans="1:6">
      <c r="A4" t="s">
        <v>500</v>
      </c>
      <c r="B4" t="s">
        <v>496</v>
      </c>
      <c r="C4" t="s">
        <v>501</v>
      </c>
      <c r="D4" t="s">
        <v>498</v>
      </c>
      <c r="E4" t="s">
        <v>502</v>
      </c>
    </row>
    <row r="5" spans="1:6">
      <c r="A5" t="s">
        <v>503</v>
      </c>
      <c r="B5" t="s">
        <v>496</v>
      </c>
      <c r="C5" t="s">
        <v>504</v>
      </c>
      <c r="D5" t="s">
        <v>498</v>
      </c>
      <c r="E5" t="s">
        <v>505</v>
      </c>
    </row>
    <row r="6" spans="1:6">
      <c r="A6" t="s">
        <v>910</v>
      </c>
      <c r="B6" t="s">
        <v>911</v>
      </c>
      <c r="C6" t="s">
        <v>912</v>
      </c>
      <c r="D6" t="s">
        <v>893</v>
      </c>
      <c r="E6" t="s">
        <v>913</v>
      </c>
      <c r="F6" t="s">
        <v>919</v>
      </c>
    </row>
    <row r="7" spans="1:6">
      <c r="A7" t="s">
        <v>914</v>
      </c>
      <c r="B7" t="s">
        <v>911</v>
      </c>
      <c r="C7" t="s">
        <v>912</v>
      </c>
      <c r="D7" t="s">
        <v>893</v>
      </c>
      <c r="E7" t="s">
        <v>913</v>
      </c>
      <c r="F7" t="s">
        <v>0</v>
      </c>
    </row>
    <row r="8" spans="1:6">
      <c r="A8" t="s">
        <v>915</v>
      </c>
      <c r="B8" t="s">
        <v>911</v>
      </c>
      <c r="C8" t="s">
        <v>912</v>
      </c>
      <c r="D8" t="s">
        <v>893</v>
      </c>
      <c r="E8" t="s">
        <v>913</v>
      </c>
      <c r="F8" t="s">
        <v>1</v>
      </c>
    </row>
    <row r="9" spans="1:6">
      <c r="A9" t="s">
        <v>916</v>
      </c>
      <c r="B9" t="s">
        <v>911</v>
      </c>
      <c r="C9" t="s">
        <v>917</v>
      </c>
      <c r="D9" t="s">
        <v>893</v>
      </c>
      <c r="E9" t="s">
        <v>918</v>
      </c>
    </row>
    <row r="10" spans="1:6">
      <c r="A10" t="s">
        <v>2</v>
      </c>
      <c r="B10" t="s">
        <v>911</v>
      </c>
      <c r="C10" t="s">
        <v>3</v>
      </c>
      <c r="D10" t="s">
        <v>893</v>
      </c>
      <c r="E10" t="s">
        <v>909</v>
      </c>
      <c r="F10" t="s">
        <v>9</v>
      </c>
    </row>
    <row r="11" spans="1:6">
      <c r="A11" t="s">
        <v>4</v>
      </c>
      <c r="B11" t="s">
        <v>911</v>
      </c>
      <c r="C11" t="s">
        <v>3</v>
      </c>
      <c r="D11" t="s">
        <v>893</v>
      </c>
      <c r="E11" t="s">
        <v>909</v>
      </c>
      <c r="F11" t="s">
        <v>10</v>
      </c>
    </row>
    <row r="12" spans="1:6">
      <c r="A12" t="s">
        <v>5</v>
      </c>
      <c r="B12" t="s">
        <v>911</v>
      </c>
      <c r="C12" t="s">
        <v>3</v>
      </c>
      <c r="D12" t="s">
        <v>893</v>
      </c>
      <c r="E12" t="s">
        <v>909</v>
      </c>
      <c r="F12" t="s">
        <v>11</v>
      </c>
    </row>
    <row r="13" spans="1:6">
      <c r="A13" t="s">
        <v>6</v>
      </c>
      <c r="B13" t="s">
        <v>911</v>
      </c>
      <c r="C13" t="s">
        <v>7</v>
      </c>
      <c r="D13" t="s">
        <v>893</v>
      </c>
      <c r="E13" t="s">
        <v>8</v>
      </c>
    </row>
    <row r="14" spans="1:6">
      <c r="A14" t="s">
        <v>12</v>
      </c>
      <c r="B14" t="s">
        <v>911</v>
      </c>
      <c r="C14" t="s">
        <v>13</v>
      </c>
      <c r="D14" t="s">
        <v>893</v>
      </c>
      <c r="E14" t="s">
        <v>14</v>
      </c>
      <c r="F14" t="s">
        <v>9</v>
      </c>
    </row>
    <row r="15" spans="1:6">
      <c r="A15" t="s">
        <v>15</v>
      </c>
      <c r="B15" t="s">
        <v>911</v>
      </c>
      <c r="C15" t="s">
        <v>13</v>
      </c>
      <c r="D15" t="s">
        <v>893</v>
      </c>
      <c r="E15" t="s">
        <v>14</v>
      </c>
    </row>
    <row r="16" spans="1:6">
      <c r="A16" t="s">
        <v>18</v>
      </c>
      <c r="B16" t="s">
        <v>911</v>
      </c>
      <c r="C16" t="s">
        <v>13</v>
      </c>
      <c r="D16" t="s">
        <v>893</v>
      </c>
      <c r="E16" t="s">
        <v>14</v>
      </c>
      <c r="F16" t="s">
        <v>10</v>
      </c>
    </row>
    <row r="17" spans="1:6">
      <c r="A17" t="s">
        <v>19</v>
      </c>
      <c r="B17" t="s">
        <v>911</v>
      </c>
      <c r="C17" t="s">
        <v>13</v>
      </c>
      <c r="D17" t="s">
        <v>893</v>
      </c>
      <c r="E17" t="s">
        <v>14</v>
      </c>
      <c r="F17" t="s">
        <v>11</v>
      </c>
    </row>
    <row r="18" spans="1:6">
      <c r="A18" t="s">
        <v>20</v>
      </c>
      <c r="B18" t="s">
        <v>911</v>
      </c>
      <c r="C18" t="s">
        <v>21</v>
      </c>
      <c r="D18" t="s">
        <v>893</v>
      </c>
      <c r="E18" t="s">
        <v>22</v>
      </c>
    </row>
    <row r="19" spans="1:6">
      <c r="A19" t="s">
        <v>23</v>
      </c>
      <c r="B19" t="s">
        <v>911</v>
      </c>
      <c r="C19" t="s">
        <v>24</v>
      </c>
      <c r="D19" t="s">
        <v>893</v>
      </c>
      <c r="E19" t="s">
        <v>16</v>
      </c>
      <c r="F19" t="s">
        <v>9</v>
      </c>
    </row>
    <row r="20" spans="1:6">
      <c r="A20" t="s">
        <v>25</v>
      </c>
      <c r="B20" t="s">
        <v>911</v>
      </c>
      <c r="C20" t="s">
        <v>24</v>
      </c>
      <c r="D20" t="s">
        <v>893</v>
      </c>
      <c r="E20" t="s">
        <v>16</v>
      </c>
      <c r="F20" t="s">
        <v>10</v>
      </c>
    </row>
    <row r="21" spans="1:6">
      <c r="A21" t="s">
        <v>26</v>
      </c>
      <c r="B21" t="s">
        <v>911</v>
      </c>
      <c r="C21" t="s">
        <v>24</v>
      </c>
      <c r="D21" t="s">
        <v>893</v>
      </c>
      <c r="E21" t="s">
        <v>16</v>
      </c>
      <c r="F21" t="s">
        <v>11</v>
      </c>
    </row>
    <row r="22" spans="1:6">
      <c r="A22" t="s">
        <v>27</v>
      </c>
      <c r="B22" t="s">
        <v>911</v>
      </c>
      <c r="C22" t="s">
        <v>28</v>
      </c>
      <c r="D22" t="s">
        <v>893</v>
      </c>
      <c r="E22" t="s">
        <v>29</v>
      </c>
    </row>
    <row r="23" spans="1:6">
      <c r="A23" t="s">
        <v>30</v>
      </c>
      <c r="B23" t="s">
        <v>911</v>
      </c>
      <c r="C23" t="s">
        <v>31</v>
      </c>
      <c r="D23" t="s">
        <v>893</v>
      </c>
      <c r="E23" t="s">
        <v>32</v>
      </c>
      <c r="F23" t="s">
        <v>919</v>
      </c>
    </row>
    <row r="24" spans="1:6">
      <c r="A24" t="s">
        <v>33</v>
      </c>
      <c r="B24" t="s">
        <v>911</v>
      </c>
      <c r="C24" t="s">
        <v>31</v>
      </c>
      <c r="D24" t="s">
        <v>893</v>
      </c>
      <c r="E24" t="s">
        <v>32</v>
      </c>
      <c r="F24" t="s">
        <v>0</v>
      </c>
    </row>
    <row r="25" spans="1:6">
      <c r="A25" t="s">
        <v>34</v>
      </c>
      <c r="B25" t="s">
        <v>911</v>
      </c>
      <c r="C25" t="s">
        <v>31</v>
      </c>
      <c r="D25" t="s">
        <v>893</v>
      </c>
      <c r="E25" t="s">
        <v>32</v>
      </c>
      <c r="F25" t="s">
        <v>1</v>
      </c>
    </row>
    <row r="26" spans="1:6">
      <c r="A26" t="s">
        <v>35</v>
      </c>
      <c r="B26" t="s">
        <v>911</v>
      </c>
      <c r="C26" t="s">
        <v>36</v>
      </c>
      <c r="D26" t="s">
        <v>893</v>
      </c>
      <c r="E26" t="s">
        <v>37</v>
      </c>
    </row>
    <row r="27" spans="1:6">
      <c r="A27" t="s">
        <v>38</v>
      </c>
      <c r="B27" t="s">
        <v>911</v>
      </c>
      <c r="C27" t="s">
        <v>31</v>
      </c>
      <c r="D27" t="s">
        <v>893</v>
      </c>
      <c r="E27" t="s">
        <v>32</v>
      </c>
      <c r="F27" t="s">
        <v>44</v>
      </c>
    </row>
    <row r="28" spans="1:6">
      <c r="A28" t="s">
        <v>39</v>
      </c>
      <c r="B28" t="s">
        <v>911</v>
      </c>
      <c r="C28" t="s">
        <v>31</v>
      </c>
      <c r="D28" t="s">
        <v>893</v>
      </c>
      <c r="E28" t="s">
        <v>32</v>
      </c>
      <c r="F28" t="s">
        <v>45</v>
      </c>
    </row>
    <row r="29" spans="1:6">
      <c r="A29" t="s">
        <v>40</v>
      </c>
      <c r="B29" t="s">
        <v>911</v>
      </c>
      <c r="C29" t="s">
        <v>31</v>
      </c>
      <c r="D29" t="s">
        <v>893</v>
      </c>
      <c r="E29" t="s">
        <v>32</v>
      </c>
      <c r="F29" t="s">
        <v>46</v>
      </c>
    </row>
    <row r="30" spans="1:6">
      <c r="A30" t="s">
        <v>41</v>
      </c>
      <c r="B30" t="s">
        <v>911</v>
      </c>
      <c r="C30" t="s">
        <v>42</v>
      </c>
      <c r="D30" t="s">
        <v>893</v>
      </c>
      <c r="E30" t="s">
        <v>43</v>
      </c>
    </row>
    <row r="31" spans="1:6">
      <c r="A31" t="s">
        <v>47</v>
      </c>
      <c r="B31" t="s">
        <v>911</v>
      </c>
      <c r="C31" t="s">
        <v>48</v>
      </c>
      <c r="D31" t="s">
        <v>893</v>
      </c>
      <c r="E31" t="s">
        <v>17</v>
      </c>
      <c r="F31" t="s">
        <v>9</v>
      </c>
    </row>
    <row r="32" spans="1:6">
      <c r="A32" t="s">
        <v>49</v>
      </c>
      <c r="B32" t="s">
        <v>911</v>
      </c>
      <c r="C32" t="s">
        <v>48</v>
      </c>
      <c r="D32" t="s">
        <v>893</v>
      </c>
      <c r="E32" t="s">
        <v>17</v>
      </c>
      <c r="F32" t="s">
        <v>10</v>
      </c>
    </row>
    <row r="33" spans="1:6">
      <c r="A33" t="s">
        <v>50</v>
      </c>
      <c r="B33" t="s">
        <v>911</v>
      </c>
      <c r="C33" t="s">
        <v>48</v>
      </c>
      <c r="D33" t="s">
        <v>893</v>
      </c>
      <c r="E33" t="s">
        <v>17</v>
      </c>
      <c r="F33" t="s">
        <v>11</v>
      </c>
    </row>
    <row r="34" spans="1:6">
      <c r="A34" t="s">
        <v>51</v>
      </c>
      <c r="B34" t="s">
        <v>911</v>
      </c>
      <c r="C34" t="s">
        <v>52</v>
      </c>
      <c r="D34" t="s">
        <v>893</v>
      </c>
      <c r="E34" t="s">
        <v>53</v>
      </c>
    </row>
    <row r="35" spans="1:6">
      <c r="A35" t="s">
        <v>54</v>
      </c>
      <c r="B35" t="s">
        <v>911</v>
      </c>
      <c r="C35" t="s">
        <v>55</v>
      </c>
      <c r="D35" t="s">
        <v>893</v>
      </c>
      <c r="E35" t="s">
        <v>56</v>
      </c>
      <c r="F35" t="s">
        <v>59</v>
      </c>
    </row>
    <row r="36" spans="1:6">
      <c r="A36" t="s">
        <v>57</v>
      </c>
      <c r="B36" t="s">
        <v>911</v>
      </c>
      <c r="C36" t="s">
        <v>55</v>
      </c>
      <c r="D36" t="s">
        <v>893</v>
      </c>
      <c r="E36" t="s">
        <v>56</v>
      </c>
      <c r="F36" t="s">
        <v>60</v>
      </c>
    </row>
    <row r="37" spans="1:6">
      <c r="A37" t="s">
        <v>58</v>
      </c>
      <c r="B37" t="s">
        <v>911</v>
      </c>
      <c r="C37" t="s">
        <v>55</v>
      </c>
      <c r="D37" t="s">
        <v>893</v>
      </c>
      <c r="E37" t="s">
        <v>56</v>
      </c>
      <c r="F37" t="s">
        <v>61</v>
      </c>
    </row>
    <row r="38" spans="1:6">
      <c r="A38" t="s">
        <v>62</v>
      </c>
      <c r="B38" t="s">
        <v>911</v>
      </c>
      <c r="C38" t="s">
        <v>55</v>
      </c>
      <c r="D38" t="s">
        <v>893</v>
      </c>
      <c r="E38" t="s">
        <v>56</v>
      </c>
    </row>
    <row r="39" spans="1:6">
      <c r="A39" t="s">
        <v>63</v>
      </c>
      <c r="B39" t="s">
        <v>911</v>
      </c>
      <c r="C39" t="s">
        <v>55</v>
      </c>
      <c r="D39" t="s">
        <v>893</v>
      </c>
      <c r="E39" t="s">
        <v>56</v>
      </c>
    </row>
    <row r="40" spans="1:6">
      <c r="A40" t="s">
        <v>64</v>
      </c>
      <c r="B40" t="s">
        <v>911</v>
      </c>
      <c r="C40" t="s">
        <v>55</v>
      </c>
      <c r="D40" t="s">
        <v>893</v>
      </c>
      <c r="E40" t="s">
        <v>56</v>
      </c>
    </row>
    <row r="41" spans="1:6">
      <c r="A41" t="s">
        <v>65</v>
      </c>
      <c r="B41" t="s">
        <v>911</v>
      </c>
      <c r="C41" t="s">
        <v>66</v>
      </c>
      <c r="D41" t="s">
        <v>893</v>
      </c>
      <c r="E41" t="s">
        <v>67</v>
      </c>
      <c r="F41" t="s">
        <v>68</v>
      </c>
    </row>
    <row r="42" spans="1:6">
      <c r="A42" t="s">
        <v>69</v>
      </c>
      <c r="B42" t="s">
        <v>911</v>
      </c>
      <c r="F42" t="s">
        <v>70</v>
      </c>
    </row>
    <row r="43" spans="1:6">
      <c r="A43" t="s">
        <v>71</v>
      </c>
      <c r="B43" t="s">
        <v>911</v>
      </c>
      <c r="C43" t="s">
        <v>72</v>
      </c>
      <c r="D43" t="s">
        <v>893</v>
      </c>
      <c r="E43" t="s">
        <v>73</v>
      </c>
      <c r="F43" t="s">
        <v>79</v>
      </c>
    </row>
    <row r="44" spans="1:6">
      <c r="A44" t="s">
        <v>74</v>
      </c>
      <c r="B44" t="s">
        <v>911</v>
      </c>
      <c r="C44" t="s">
        <v>72</v>
      </c>
      <c r="D44" t="s">
        <v>893</v>
      </c>
      <c r="E44" t="s">
        <v>73</v>
      </c>
      <c r="F44" t="s">
        <v>80</v>
      </c>
    </row>
    <row r="45" spans="1:6">
      <c r="A45" t="s">
        <v>75</v>
      </c>
      <c r="B45" t="s">
        <v>911</v>
      </c>
      <c r="C45" t="s">
        <v>72</v>
      </c>
      <c r="D45" t="s">
        <v>893</v>
      </c>
      <c r="E45" t="s">
        <v>73</v>
      </c>
      <c r="F45" t="s">
        <v>81</v>
      </c>
    </row>
    <row r="46" spans="1:6">
      <c r="A46" t="s">
        <v>76</v>
      </c>
      <c r="B46" t="s">
        <v>911</v>
      </c>
      <c r="C46" t="s">
        <v>77</v>
      </c>
      <c r="D46" t="s">
        <v>893</v>
      </c>
      <c r="E46" t="s">
        <v>78</v>
      </c>
      <c r="F46" t="s">
        <v>82</v>
      </c>
    </row>
    <row r="47" spans="1:6">
      <c r="A47" t="s">
        <v>83</v>
      </c>
      <c r="B47" t="s">
        <v>911</v>
      </c>
      <c r="C47" t="s">
        <v>84</v>
      </c>
      <c r="D47" t="s">
        <v>893</v>
      </c>
      <c r="E47" t="s">
        <v>85</v>
      </c>
      <c r="F47" t="s">
        <v>92</v>
      </c>
    </row>
    <row r="48" spans="1:6">
      <c r="A48" t="s">
        <v>86</v>
      </c>
      <c r="B48" t="s">
        <v>911</v>
      </c>
      <c r="C48" t="s">
        <v>84</v>
      </c>
      <c r="D48" t="s">
        <v>893</v>
      </c>
      <c r="E48" t="s">
        <v>85</v>
      </c>
      <c r="F48" t="s">
        <v>93</v>
      </c>
    </row>
    <row r="49" spans="1:6">
      <c r="A49" t="s">
        <v>87</v>
      </c>
      <c r="B49" t="s">
        <v>911</v>
      </c>
      <c r="C49" t="s">
        <v>84</v>
      </c>
      <c r="D49" t="s">
        <v>893</v>
      </c>
      <c r="E49" t="s">
        <v>85</v>
      </c>
      <c r="F49" t="s">
        <v>94</v>
      </c>
    </row>
    <row r="50" spans="1:6">
      <c r="A50" t="s">
        <v>88</v>
      </c>
      <c r="B50" t="s">
        <v>911</v>
      </c>
      <c r="C50" t="s">
        <v>89</v>
      </c>
      <c r="D50" t="s">
        <v>893</v>
      </c>
      <c r="E50" t="s">
        <v>90</v>
      </c>
      <c r="F50" t="s">
        <v>95</v>
      </c>
    </row>
    <row r="51" spans="1:6">
      <c r="A51" t="s">
        <v>96</v>
      </c>
      <c r="B51" t="s">
        <v>911</v>
      </c>
      <c r="C51" t="s">
        <v>97</v>
      </c>
      <c r="D51" t="s">
        <v>893</v>
      </c>
      <c r="E51" t="s">
        <v>98</v>
      </c>
      <c r="F51" t="s">
        <v>92</v>
      </c>
    </row>
    <row r="52" spans="1:6">
      <c r="A52" t="s">
        <v>99</v>
      </c>
      <c r="B52" t="s">
        <v>911</v>
      </c>
      <c r="C52" t="s">
        <v>97</v>
      </c>
      <c r="D52" t="s">
        <v>893</v>
      </c>
      <c r="E52" t="s">
        <v>98</v>
      </c>
      <c r="F52" t="s">
        <v>93</v>
      </c>
    </row>
    <row r="53" spans="1:6">
      <c r="A53" t="s">
        <v>100</v>
      </c>
      <c r="B53" t="s">
        <v>911</v>
      </c>
      <c r="C53" t="s">
        <v>97</v>
      </c>
      <c r="D53" t="s">
        <v>893</v>
      </c>
      <c r="E53" t="s">
        <v>98</v>
      </c>
      <c r="F53" t="s">
        <v>94</v>
      </c>
    </row>
    <row r="54" spans="1:6">
      <c r="A54" t="s">
        <v>101</v>
      </c>
      <c r="B54" t="s">
        <v>911</v>
      </c>
      <c r="C54" t="s">
        <v>102</v>
      </c>
      <c r="D54" t="s">
        <v>893</v>
      </c>
      <c r="E54" t="s">
        <v>103</v>
      </c>
      <c r="F54" t="s">
        <v>95</v>
      </c>
    </row>
    <row r="55" spans="1:6">
      <c r="A55" t="s">
        <v>104</v>
      </c>
      <c r="B55" t="s">
        <v>911</v>
      </c>
      <c r="C55" t="s">
        <v>72</v>
      </c>
      <c r="D55" t="s">
        <v>893</v>
      </c>
      <c r="E55" t="s">
        <v>73</v>
      </c>
      <c r="F55" t="s">
        <v>108</v>
      </c>
    </row>
    <row r="56" spans="1:6">
      <c r="A56" t="s">
        <v>105</v>
      </c>
      <c r="B56" t="s">
        <v>911</v>
      </c>
      <c r="C56" t="s">
        <v>72</v>
      </c>
      <c r="D56" t="s">
        <v>893</v>
      </c>
      <c r="E56" t="s">
        <v>73</v>
      </c>
      <c r="F56" t="s">
        <v>109</v>
      </c>
    </row>
    <row r="57" spans="1:6">
      <c r="A57" t="s">
        <v>106</v>
      </c>
      <c r="B57" t="s">
        <v>911</v>
      </c>
      <c r="C57" t="s">
        <v>72</v>
      </c>
      <c r="D57" t="s">
        <v>893</v>
      </c>
      <c r="E57" t="s">
        <v>73</v>
      </c>
      <c r="F57" t="s">
        <v>110</v>
      </c>
    </row>
    <row r="58" spans="1:6">
      <c r="A58" t="s">
        <v>107</v>
      </c>
      <c r="B58" t="s">
        <v>911</v>
      </c>
      <c r="C58" t="s">
        <v>77</v>
      </c>
      <c r="D58" t="s">
        <v>893</v>
      </c>
      <c r="E58" t="s">
        <v>78</v>
      </c>
      <c r="F58" t="s">
        <v>111</v>
      </c>
    </row>
    <row r="59" spans="1:6">
      <c r="A59" t="s">
        <v>115</v>
      </c>
      <c r="B59" t="s">
        <v>911</v>
      </c>
      <c r="C59" t="s">
        <v>116</v>
      </c>
      <c r="D59" t="s">
        <v>893</v>
      </c>
      <c r="E59" t="s">
        <v>117</v>
      </c>
      <c r="F59" t="s">
        <v>118</v>
      </c>
    </row>
    <row r="60" spans="1:6">
      <c r="A60" t="s">
        <v>119</v>
      </c>
      <c r="B60" t="s">
        <v>911</v>
      </c>
      <c r="F60" t="s">
        <v>120</v>
      </c>
    </row>
    <row r="61" spans="1:6">
      <c r="A61" t="s">
        <v>121</v>
      </c>
      <c r="B61" t="s">
        <v>911</v>
      </c>
      <c r="F61" t="s">
        <v>122</v>
      </c>
    </row>
    <row r="62" spans="1:6">
      <c r="A62" t="s">
        <v>123</v>
      </c>
      <c r="B62" t="s">
        <v>911</v>
      </c>
    </row>
  </sheetData>
  <phoneticPr fontId="4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M172"/>
  <sheetViews>
    <sheetView workbookViewId="0">
      <pane xSplit="6420" topLeftCell="D1"/>
      <selection activeCell="A16" sqref="A16:XFD16"/>
      <selection pane="topRight" activeCell="H18" sqref="H18"/>
    </sheetView>
  </sheetViews>
  <sheetFormatPr defaultRowHeight="15"/>
  <cols>
    <col min="1" max="1" width="9.140625" style="1"/>
    <col min="2" max="2" width="25.85546875" style="1" bestFit="1" customWidth="1"/>
    <col min="3" max="3" width="22.42578125" style="1" customWidth="1"/>
    <col min="4" max="4" width="17.140625" style="1" customWidth="1"/>
    <col min="5" max="8" width="9.140625" style="1"/>
    <col min="9" max="9" width="9.7109375" style="1" bestFit="1" customWidth="1"/>
    <col min="10" max="10" width="9.140625" style="1" hidden="1" customWidth="1"/>
    <col min="11" max="11" width="53.28515625" style="1" hidden="1" customWidth="1"/>
    <col min="12" max="12" width="10.42578125" style="1" hidden="1" customWidth="1"/>
    <col min="13" max="13" width="11" style="1" hidden="1" customWidth="1"/>
    <col min="14" max="15" width="9.140625" style="1"/>
    <col min="16" max="16" width="24.5703125" style="1" customWidth="1"/>
    <col min="17" max="17" width="11" style="1" bestFit="1" customWidth="1"/>
    <col min="18" max="16384" width="9.140625" style="1"/>
  </cols>
  <sheetData>
    <row r="1" spans="2:13">
      <c r="J1" s="1" t="s">
        <v>659</v>
      </c>
      <c r="K1" s="1" t="s">
        <v>660</v>
      </c>
      <c r="L1" s="1" t="s">
        <v>718</v>
      </c>
      <c r="M1" s="1">
        <v>1</v>
      </c>
    </row>
    <row r="2" spans="2:13">
      <c r="J2" s="1" t="s">
        <v>661</v>
      </c>
      <c r="K2" s="1" t="s">
        <v>662</v>
      </c>
      <c r="L2" s="1" t="s">
        <v>719</v>
      </c>
      <c r="M2" s="1">
        <v>1000</v>
      </c>
    </row>
    <row r="3" spans="2:13">
      <c r="J3" s="1" t="s">
        <v>663</v>
      </c>
      <c r="K3" s="1" t="s">
        <v>664</v>
      </c>
      <c r="L3" s="1" t="s">
        <v>908</v>
      </c>
      <c r="M3" s="1">
        <v>100000</v>
      </c>
    </row>
    <row r="4" spans="2:13">
      <c r="J4" s="1" t="s">
        <v>665</v>
      </c>
      <c r="K4" s="1" t="s">
        <v>666</v>
      </c>
      <c r="L4" s="1" t="s">
        <v>720</v>
      </c>
      <c r="M4" s="1">
        <v>1000000</v>
      </c>
    </row>
    <row r="5" spans="2:13">
      <c r="J5" s="1" t="s">
        <v>667</v>
      </c>
      <c r="K5" s="1" t="s">
        <v>668</v>
      </c>
      <c r="L5" s="1" t="s">
        <v>721</v>
      </c>
      <c r="M5" s="1">
        <v>1000000000</v>
      </c>
    </row>
    <row r="6" spans="2:13">
      <c r="B6" s="6"/>
      <c r="C6" s="2" t="s">
        <v>728</v>
      </c>
      <c r="D6" s="2" t="s">
        <v>831</v>
      </c>
      <c r="J6" s="1" t="s">
        <v>733</v>
      </c>
      <c r="K6" s="1" t="s">
        <v>734</v>
      </c>
    </row>
    <row r="7" spans="2:13">
      <c r="B7" s="6"/>
      <c r="C7" s="2" t="s">
        <v>729</v>
      </c>
      <c r="D7" s="2" t="s">
        <v>908</v>
      </c>
      <c r="J7" s="1" t="s">
        <v>735</v>
      </c>
      <c r="K7" s="1" t="s">
        <v>736</v>
      </c>
    </row>
    <row r="8" spans="2:13">
      <c r="B8" s="7" t="s">
        <v>730</v>
      </c>
      <c r="C8" s="2" t="s">
        <v>714</v>
      </c>
      <c r="D8" s="15">
        <f>G8</f>
        <v>0</v>
      </c>
      <c r="G8" s="15"/>
      <c r="I8" s="8"/>
      <c r="J8" s="1" t="s">
        <v>737</v>
      </c>
      <c r="K8" s="1" t="s">
        <v>738</v>
      </c>
    </row>
    <row r="9" spans="2:13">
      <c r="B9" s="7"/>
      <c r="C9" s="2" t="s">
        <v>715</v>
      </c>
      <c r="D9" s="15">
        <f>G9</f>
        <v>0</v>
      </c>
      <c r="G9" s="15"/>
      <c r="I9" s="8"/>
      <c r="J9" s="1" t="s">
        <v>739</v>
      </c>
      <c r="K9" s="1" t="s">
        <v>740</v>
      </c>
    </row>
    <row r="10" spans="2:13">
      <c r="B10" s="7" t="s">
        <v>731</v>
      </c>
      <c r="C10" s="2" t="s">
        <v>714</v>
      </c>
      <c r="D10" s="9">
        <f>StartUp!I8</f>
        <v>0</v>
      </c>
      <c r="G10" s="15"/>
      <c r="J10" s="1" t="s">
        <v>741</v>
      </c>
      <c r="K10" s="1" t="s">
        <v>742</v>
      </c>
    </row>
    <row r="11" spans="2:13">
      <c r="B11" s="7"/>
      <c r="C11" s="2" t="s">
        <v>715</v>
      </c>
      <c r="D11" s="9">
        <f>StartUp!I9</f>
        <v>0</v>
      </c>
      <c r="E11" s="127">
        <f>StartUp!D17</f>
        <v>0</v>
      </c>
      <c r="J11" s="1" t="s">
        <v>743</v>
      </c>
      <c r="K11" s="1" t="s">
        <v>744</v>
      </c>
    </row>
    <row r="12" spans="2:13">
      <c r="B12" s="6"/>
      <c r="C12" s="3" t="s">
        <v>732</v>
      </c>
      <c r="D12" s="15">
        <f>D16</f>
        <v>0</v>
      </c>
      <c r="E12" s="13">
        <f>StartUp!D25</f>
        <v>0</v>
      </c>
      <c r="G12" s="16"/>
      <c r="J12" s="1" t="s">
        <v>745</v>
      </c>
      <c r="K12" s="1" t="s">
        <v>746</v>
      </c>
    </row>
    <row r="13" spans="2:13">
      <c r="B13" s="6"/>
      <c r="C13" s="2" t="s">
        <v>886</v>
      </c>
      <c r="D13" s="4"/>
      <c r="G13" s="16"/>
      <c r="J13" s="1" t="s">
        <v>747</v>
      </c>
      <c r="K13" s="1" t="s">
        <v>748</v>
      </c>
    </row>
    <row r="14" spans="2:13">
      <c r="B14" s="2" t="s">
        <v>889</v>
      </c>
      <c r="C14" s="2" t="s">
        <v>714</v>
      </c>
      <c r="D14" s="9">
        <f>StartUp!I8</f>
        <v>0</v>
      </c>
      <c r="E14" s="1" t="str">
        <f>StartUp!D22</f>
        <v>Quarterly</v>
      </c>
      <c r="G14" s="16"/>
      <c r="J14" s="1" t="s">
        <v>755</v>
      </c>
      <c r="K14" s="1" t="s">
        <v>756</v>
      </c>
    </row>
    <row r="15" spans="2:13">
      <c r="B15" s="2"/>
      <c r="C15" s="2" t="s">
        <v>715</v>
      </c>
      <c r="D15" s="9">
        <f>StartUp!I9</f>
        <v>0</v>
      </c>
      <c r="G15" s="16"/>
      <c r="J15" s="1" t="s">
        <v>757</v>
      </c>
      <c r="K15" s="1" t="s">
        <v>758</v>
      </c>
    </row>
    <row r="16" spans="2:13">
      <c r="B16" s="10" t="s">
        <v>898</v>
      </c>
      <c r="C16" s="10"/>
      <c r="D16" s="129"/>
      <c r="G16" s="16"/>
      <c r="J16" s="1" t="s">
        <v>759</v>
      </c>
      <c r="K16" s="1" t="s">
        <v>760</v>
      </c>
    </row>
    <row r="17" spans="2:11">
      <c r="B17" s="10" t="s">
        <v>899</v>
      </c>
      <c r="C17" s="10"/>
      <c r="D17" s="14"/>
      <c r="G17" s="16"/>
      <c r="J17" s="1" t="s">
        <v>761</v>
      </c>
      <c r="K17" s="1" t="s">
        <v>762</v>
      </c>
    </row>
    <row r="18" spans="2:11">
      <c r="B18" s="10" t="s">
        <v>900</v>
      </c>
      <c r="C18" s="10"/>
      <c r="D18" s="10"/>
      <c r="G18" s="16"/>
      <c r="J18" s="1" t="s">
        <v>763</v>
      </c>
      <c r="K18" s="1" t="s">
        <v>764</v>
      </c>
    </row>
    <row r="19" spans="2:11">
      <c r="B19" s="10" t="s">
        <v>901</v>
      </c>
      <c r="C19" s="10"/>
      <c r="D19" s="10">
        <v>0</v>
      </c>
      <c r="G19" s="16"/>
      <c r="J19" s="1" t="s">
        <v>765</v>
      </c>
      <c r="K19" s="1" t="s">
        <v>766</v>
      </c>
    </row>
    <row r="20" spans="2:11">
      <c r="B20" s="10" t="s">
        <v>902</v>
      </c>
      <c r="C20" s="10"/>
      <c r="D20" s="10">
        <v>2010</v>
      </c>
      <c r="J20" s="1" t="s">
        <v>767</v>
      </c>
      <c r="K20" s="1" t="s">
        <v>768</v>
      </c>
    </row>
    <row r="21" spans="2:11">
      <c r="B21" s="11" t="s">
        <v>903</v>
      </c>
      <c r="C21" s="10"/>
      <c r="D21" s="12">
        <v>0</v>
      </c>
      <c r="J21" s="1" t="s">
        <v>769</v>
      </c>
      <c r="K21" s="1" t="s">
        <v>770</v>
      </c>
    </row>
    <row r="22" spans="2:11">
      <c r="D22" s="1" t="s">
        <v>124</v>
      </c>
      <c r="J22" s="1" t="s">
        <v>771</v>
      </c>
      <c r="K22" s="1" t="s">
        <v>772</v>
      </c>
    </row>
    <row r="23" spans="2:11">
      <c r="J23" s="1" t="s">
        <v>773</v>
      </c>
      <c r="K23" s="1" t="s">
        <v>774</v>
      </c>
    </row>
    <row r="24" spans="2:11">
      <c r="J24" s="1" t="s">
        <v>775</v>
      </c>
      <c r="K24" s="1" t="s">
        <v>776</v>
      </c>
    </row>
    <row r="25" spans="2:11">
      <c r="G25" s="16"/>
      <c r="J25" s="1" t="s">
        <v>777</v>
      </c>
      <c r="K25" s="1" t="s">
        <v>778</v>
      </c>
    </row>
    <row r="26" spans="2:11">
      <c r="B26" s="123" t="s">
        <v>928</v>
      </c>
      <c r="C26" s="114" t="s">
        <v>935</v>
      </c>
      <c r="G26" s="16"/>
      <c r="J26" s="1" t="s">
        <v>779</v>
      </c>
      <c r="K26" s="1" t="s">
        <v>780</v>
      </c>
    </row>
    <row r="27" spans="2:11">
      <c r="B27" s="123" t="s">
        <v>930</v>
      </c>
      <c r="C27" s="123" t="s">
        <v>934</v>
      </c>
      <c r="J27" s="1" t="s">
        <v>781</v>
      </c>
      <c r="K27" s="1" t="s">
        <v>782</v>
      </c>
    </row>
    <row r="28" spans="2:11">
      <c r="B28" s="123" t="s">
        <v>920</v>
      </c>
      <c r="C28" s="123" t="s">
        <v>922</v>
      </c>
      <c r="J28" s="1" t="s">
        <v>783</v>
      </c>
      <c r="K28" s="1" t="s">
        <v>784</v>
      </c>
    </row>
    <row r="29" spans="2:11">
      <c r="J29" s="1" t="s">
        <v>785</v>
      </c>
      <c r="K29" s="1" t="s">
        <v>786</v>
      </c>
    </row>
    <row r="30" spans="2:11">
      <c r="J30" s="1" t="s">
        <v>787</v>
      </c>
      <c r="K30" s="1" t="s">
        <v>788</v>
      </c>
    </row>
    <row r="31" spans="2:11">
      <c r="J31" s="1" t="s">
        <v>789</v>
      </c>
      <c r="K31" s="1" t="s">
        <v>790</v>
      </c>
    </row>
    <row r="32" spans="2:11">
      <c r="J32" s="1" t="s">
        <v>791</v>
      </c>
      <c r="K32" s="1" t="s">
        <v>792</v>
      </c>
    </row>
    <row r="33" spans="1:11">
      <c r="J33" s="1" t="s">
        <v>793</v>
      </c>
      <c r="K33" s="1" t="s">
        <v>794</v>
      </c>
    </row>
    <row r="34" spans="1:11">
      <c r="J34" s="1" t="s">
        <v>795</v>
      </c>
      <c r="K34" s="1" t="s">
        <v>796</v>
      </c>
    </row>
    <row r="35" spans="1:11">
      <c r="J35" s="1" t="s">
        <v>797</v>
      </c>
      <c r="K35" s="1" t="s">
        <v>798</v>
      </c>
    </row>
    <row r="36" spans="1:11">
      <c r="J36" s="1" t="s">
        <v>799</v>
      </c>
      <c r="K36" s="1" t="s">
        <v>800</v>
      </c>
    </row>
    <row r="37" spans="1:11">
      <c r="J37" s="1" t="s">
        <v>832</v>
      </c>
      <c r="K37" s="1" t="s">
        <v>833</v>
      </c>
    </row>
    <row r="38" spans="1:11">
      <c r="J38" s="1" t="s">
        <v>834</v>
      </c>
      <c r="K38" s="1" t="s">
        <v>835</v>
      </c>
    </row>
    <row r="39" spans="1:11">
      <c r="J39" s="1" t="s">
        <v>836</v>
      </c>
      <c r="K39" s="1" t="s">
        <v>837</v>
      </c>
    </row>
    <row r="40" spans="1:11">
      <c r="B40" s="1" t="s">
        <v>905</v>
      </c>
      <c r="C40" s="1">
        <f>StartUp!D17</f>
        <v>0</v>
      </c>
    </row>
    <row r="41" spans="1:11">
      <c r="B41" s="1" t="s">
        <v>906</v>
      </c>
      <c r="C41" s="13" t="e">
        <f>#REF!</f>
        <v>#REF!</v>
      </c>
      <c r="J41" s="1" t="s">
        <v>838</v>
      </c>
      <c r="K41" s="1" t="s">
        <v>839</v>
      </c>
    </row>
    <row r="42" spans="1:11">
      <c r="A42" s="1" t="s">
        <v>904</v>
      </c>
      <c r="B42" s="1" t="s">
        <v>907</v>
      </c>
      <c r="C42" s="1" t="e">
        <f>#REF!</f>
        <v>#REF!</v>
      </c>
      <c r="J42" s="1" t="s">
        <v>840</v>
      </c>
      <c r="K42" s="1" t="s">
        <v>841</v>
      </c>
    </row>
    <row r="43" spans="1:11">
      <c r="J43" s="1" t="s">
        <v>842</v>
      </c>
      <c r="K43" s="1" t="s">
        <v>843</v>
      </c>
    </row>
    <row r="44" spans="1:11">
      <c r="J44" s="1" t="s">
        <v>844</v>
      </c>
      <c r="K44" s="1" t="s">
        <v>845</v>
      </c>
    </row>
    <row r="45" spans="1:11">
      <c r="J45" s="1" t="s">
        <v>846</v>
      </c>
      <c r="K45" s="1" t="s">
        <v>847</v>
      </c>
    </row>
    <row r="46" spans="1:11">
      <c r="J46" s="1" t="s">
        <v>848</v>
      </c>
      <c r="K46" s="1" t="s">
        <v>849</v>
      </c>
    </row>
    <row r="47" spans="1:11">
      <c r="J47" s="1" t="s">
        <v>850</v>
      </c>
      <c r="K47" s="1" t="s">
        <v>851</v>
      </c>
    </row>
    <row r="48" spans="1:11">
      <c r="J48" s="1" t="s">
        <v>852</v>
      </c>
      <c r="K48" s="1" t="s">
        <v>853</v>
      </c>
    </row>
    <row r="49" spans="10:11">
      <c r="J49" s="1" t="s">
        <v>854</v>
      </c>
      <c r="K49" s="1" t="s">
        <v>855</v>
      </c>
    </row>
    <row r="50" spans="10:11">
      <c r="J50" s="1" t="s">
        <v>856</v>
      </c>
      <c r="K50" s="1" t="s">
        <v>857</v>
      </c>
    </row>
    <row r="51" spans="10:11">
      <c r="J51" s="1" t="s">
        <v>858</v>
      </c>
      <c r="K51" s="1" t="s">
        <v>859</v>
      </c>
    </row>
    <row r="52" spans="10:11">
      <c r="J52" s="1" t="s">
        <v>860</v>
      </c>
      <c r="K52" s="1" t="s">
        <v>868</v>
      </c>
    </row>
    <row r="53" spans="10:11">
      <c r="J53" s="1" t="s">
        <v>869</v>
      </c>
      <c r="K53" s="1" t="s">
        <v>870</v>
      </c>
    </row>
    <row r="54" spans="10:11">
      <c r="J54" s="1" t="s">
        <v>871</v>
      </c>
      <c r="K54" s="1" t="s">
        <v>872</v>
      </c>
    </row>
    <row r="55" spans="10:11">
      <c r="J55" s="1" t="s">
        <v>873</v>
      </c>
      <c r="K55" s="1" t="s">
        <v>874</v>
      </c>
    </row>
    <row r="56" spans="10:11">
      <c r="J56" s="1" t="s">
        <v>875</v>
      </c>
      <c r="K56" s="1" t="s">
        <v>876</v>
      </c>
    </row>
    <row r="57" spans="10:11">
      <c r="J57" s="1" t="s">
        <v>877</v>
      </c>
      <c r="K57" s="1" t="s">
        <v>878</v>
      </c>
    </row>
    <row r="58" spans="10:11">
      <c r="J58" s="1" t="s">
        <v>879</v>
      </c>
      <c r="K58" s="1" t="s">
        <v>880</v>
      </c>
    </row>
    <row r="59" spans="10:11">
      <c r="J59" s="1" t="s">
        <v>881</v>
      </c>
      <c r="K59" s="1" t="s">
        <v>882</v>
      </c>
    </row>
    <row r="60" spans="10:11">
      <c r="J60" s="1" t="s">
        <v>883</v>
      </c>
      <c r="K60" s="1" t="s">
        <v>884</v>
      </c>
    </row>
    <row r="61" spans="10:11">
      <c r="J61" s="1" t="s">
        <v>885</v>
      </c>
      <c r="K61" s="1" t="s">
        <v>722</v>
      </c>
    </row>
    <row r="62" spans="10:11">
      <c r="J62" s="1" t="s">
        <v>723</v>
      </c>
      <c r="K62" s="1" t="s">
        <v>724</v>
      </c>
    </row>
    <row r="63" spans="10:11">
      <c r="J63" s="1" t="s">
        <v>725</v>
      </c>
      <c r="K63" s="1" t="s">
        <v>726</v>
      </c>
    </row>
    <row r="64" spans="10:11">
      <c r="J64" s="1" t="s">
        <v>727</v>
      </c>
      <c r="K64" s="1" t="s">
        <v>821</v>
      </c>
    </row>
    <row r="65" spans="10:11">
      <c r="J65" s="1" t="s">
        <v>822</v>
      </c>
      <c r="K65" s="1" t="s">
        <v>823</v>
      </c>
    </row>
    <row r="66" spans="10:11">
      <c r="J66" s="1" t="s">
        <v>824</v>
      </c>
      <c r="K66" s="1" t="s">
        <v>825</v>
      </c>
    </row>
    <row r="67" spans="10:11">
      <c r="J67" s="1" t="s">
        <v>826</v>
      </c>
      <c r="K67" s="1" t="s">
        <v>827</v>
      </c>
    </row>
    <row r="68" spans="10:11">
      <c r="J68" s="1" t="s">
        <v>828</v>
      </c>
      <c r="K68" s="1" t="s">
        <v>829</v>
      </c>
    </row>
    <row r="69" spans="10:11">
      <c r="J69" s="1" t="s">
        <v>830</v>
      </c>
      <c r="K69" s="1" t="s">
        <v>831</v>
      </c>
    </row>
    <row r="70" spans="10:11">
      <c r="J70" s="1" t="s">
        <v>801</v>
      </c>
      <c r="K70" s="1" t="s">
        <v>802</v>
      </c>
    </row>
    <row r="71" spans="10:11">
      <c r="J71" s="1" t="s">
        <v>803</v>
      </c>
      <c r="K71" s="1" t="s">
        <v>804</v>
      </c>
    </row>
    <row r="72" spans="10:11">
      <c r="J72" s="1" t="s">
        <v>805</v>
      </c>
      <c r="K72" s="1" t="s">
        <v>806</v>
      </c>
    </row>
    <row r="73" spans="10:11">
      <c r="J73" s="1" t="s">
        <v>807</v>
      </c>
      <c r="K73" s="1" t="s">
        <v>808</v>
      </c>
    </row>
    <row r="74" spans="10:11">
      <c r="J74" s="1" t="s">
        <v>809</v>
      </c>
      <c r="K74" s="1" t="s">
        <v>669</v>
      </c>
    </row>
    <row r="75" spans="10:11">
      <c r="J75" s="1" t="s">
        <v>670</v>
      </c>
      <c r="K75" s="1" t="s">
        <v>673</v>
      </c>
    </row>
    <row r="76" spans="10:11">
      <c r="J76" s="1" t="s">
        <v>674</v>
      </c>
      <c r="K76" s="1" t="s">
        <v>675</v>
      </c>
    </row>
    <row r="77" spans="10:11">
      <c r="J77" s="1" t="s">
        <v>676</v>
      </c>
      <c r="K77" s="1" t="s">
        <v>677</v>
      </c>
    </row>
    <row r="78" spans="10:11">
      <c r="J78" s="1" t="s">
        <v>678</v>
      </c>
      <c r="K78" s="1" t="s">
        <v>679</v>
      </c>
    </row>
    <row r="79" spans="10:11">
      <c r="J79" s="1" t="s">
        <v>680</v>
      </c>
      <c r="K79" s="1" t="s">
        <v>681</v>
      </c>
    </row>
    <row r="80" spans="10:11">
      <c r="J80" s="1" t="s">
        <v>682</v>
      </c>
      <c r="K80" s="1" t="s">
        <v>683</v>
      </c>
    </row>
    <row r="81" spans="10:11">
      <c r="J81" s="1" t="s">
        <v>684</v>
      </c>
      <c r="K81" s="1" t="s">
        <v>685</v>
      </c>
    </row>
    <row r="82" spans="10:11">
      <c r="J82" s="1" t="s">
        <v>686</v>
      </c>
      <c r="K82" s="1" t="s">
        <v>687</v>
      </c>
    </row>
    <row r="83" spans="10:11">
      <c r="J83" s="1" t="s">
        <v>688</v>
      </c>
      <c r="K83" s="1" t="s">
        <v>689</v>
      </c>
    </row>
    <row r="84" spans="10:11">
      <c r="J84" s="1" t="s">
        <v>690</v>
      </c>
      <c r="K84" s="1" t="s">
        <v>702</v>
      </c>
    </row>
    <row r="85" spans="10:11">
      <c r="J85" s="1" t="s">
        <v>703</v>
      </c>
      <c r="K85" s="1" t="s">
        <v>704</v>
      </c>
    </row>
    <row r="86" spans="10:11">
      <c r="J86" s="1" t="s">
        <v>705</v>
      </c>
      <c r="K86" s="1" t="s">
        <v>706</v>
      </c>
    </row>
    <row r="87" spans="10:11">
      <c r="J87" s="1" t="s">
        <v>707</v>
      </c>
      <c r="K87" s="1" t="s">
        <v>708</v>
      </c>
    </row>
    <row r="88" spans="10:11">
      <c r="J88" s="1" t="s">
        <v>709</v>
      </c>
      <c r="K88" s="1" t="s">
        <v>710</v>
      </c>
    </row>
    <row r="89" spans="10:11">
      <c r="J89" s="1" t="s">
        <v>711</v>
      </c>
      <c r="K89" s="1" t="s">
        <v>712</v>
      </c>
    </row>
    <row r="90" spans="10:11">
      <c r="J90" s="1" t="s">
        <v>713</v>
      </c>
      <c r="K90" s="1" t="s">
        <v>810</v>
      </c>
    </row>
    <row r="91" spans="10:11">
      <c r="J91" s="1" t="s">
        <v>811</v>
      </c>
      <c r="K91" s="1" t="s">
        <v>812</v>
      </c>
    </row>
    <row r="92" spans="10:11">
      <c r="J92" s="1" t="s">
        <v>813</v>
      </c>
      <c r="K92" s="1" t="s">
        <v>814</v>
      </c>
    </row>
    <row r="93" spans="10:11">
      <c r="J93" s="1" t="s">
        <v>815</v>
      </c>
      <c r="K93" s="1" t="s">
        <v>816</v>
      </c>
    </row>
    <row r="94" spans="10:11">
      <c r="J94" s="1" t="s">
        <v>817</v>
      </c>
      <c r="K94" s="1" t="s">
        <v>818</v>
      </c>
    </row>
    <row r="95" spans="10:11">
      <c r="J95" s="1" t="s">
        <v>819</v>
      </c>
      <c r="K95" s="1" t="s">
        <v>820</v>
      </c>
    </row>
    <row r="96" spans="10:11">
      <c r="J96" s="1" t="s">
        <v>506</v>
      </c>
      <c r="K96" s="1" t="s">
        <v>507</v>
      </c>
    </row>
    <row r="97" spans="10:11">
      <c r="J97" s="1" t="s">
        <v>508</v>
      </c>
      <c r="K97" s="1" t="s">
        <v>509</v>
      </c>
    </row>
    <row r="98" spans="10:11">
      <c r="J98" s="1" t="s">
        <v>510</v>
      </c>
      <c r="K98" s="1" t="s">
        <v>511</v>
      </c>
    </row>
    <row r="99" spans="10:11">
      <c r="J99" s="1" t="s">
        <v>512</v>
      </c>
      <c r="K99" s="1" t="s">
        <v>513</v>
      </c>
    </row>
    <row r="100" spans="10:11">
      <c r="J100" s="1" t="s">
        <v>514</v>
      </c>
      <c r="K100" s="1" t="s">
        <v>515</v>
      </c>
    </row>
    <row r="101" spans="10:11">
      <c r="J101" s="1" t="s">
        <v>516</v>
      </c>
      <c r="K101" s="1" t="s">
        <v>517</v>
      </c>
    </row>
    <row r="102" spans="10:11">
      <c r="J102" s="1" t="s">
        <v>518</v>
      </c>
      <c r="K102" s="1" t="s">
        <v>519</v>
      </c>
    </row>
    <row r="103" spans="10:11">
      <c r="J103" s="1" t="s">
        <v>520</v>
      </c>
      <c r="K103" s="1" t="s">
        <v>521</v>
      </c>
    </row>
    <row r="104" spans="10:11">
      <c r="J104" s="1" t="s">
        <v>522</v>
      </c>
      <c r="K104" s="1" t="s">
        <v>523</v>
      </c>
    </row>
    <row r="105" spans="10:11">
      <c r="J105" s="1" t="s">
        <v>524</v>
      </c>
      <c r="K105" s="1" t="s">
        <v>525</v>
      </c>
    </row>
    <row r="106" spans="10:11">
      <c r="J106" s="1" t="s">
        <v>526</v>
      </c>
      <c r="K106" s="1" t="s">
        <v>527</v>
      </c>
    </row>
    <row r="107" spans="10:11">
      <c r="J107" s="1" t="s">
        <v>528</v>
      </c>
      <c r="K107" s="1" t="s">
        <v>529</v>
      </c>
    </row>
    <row r="108" spans="10:11">
      <c r="J108" s="1" t="s">
        <v>530</v>
      </c>
      <c r="K108" s="1" t="s">
        <v>531</v>
      </c>
    </row>
    <row r="109" spans="10:11">
      <c r="J109" s="1" t="s">
        <v>532</v>
      </c>
      <c r="K109" s="1" t="s">
        <v>533</v>
      </c>
    </row>
    <row r="110" spans="10:11">
      <c r="J110" s="1" t="s">
        <v>534</v>
      </c>
      <c r="K110" s="1" t="s">
        <v>535</v>
      </c>
    </row>
    <row r="111" spans="10:11">
      <c r="J111" s="1" t="s">
        <v>536</v>
      </c>
      <c r="K111" s="1" t="s">
        <v>537</v>
      </c>
    </row>
    <row r="112" spans="10:11">
      <c r="J112" s="1" t="s">
        <v>538</v>
      </c>
      <c r="K112" s="1" t="s">
        <v>539</v>
      </c>
    </row>
    <row r="113" spans="10:11">
      <c r="J113" s="1" t="s">
        <v>540</v>
      </c>
      <c r="K113" s="1" t="s">
        <v>541</v>
      </c>
    </row>
    <row r="114" spans="10:11">
      <c r="J114" s="1" t="s">
        <v>542</v>
      </c>
      <c r="K114" s="1" t="s">
        <v>543</v>
      </c>
    </row>
    <row r="115" spans="10:11">
      <c r="J115" s="1" t="s">
        <v>544</v>
      </c>
      <c r="K115" s="1" t="s">
        <v>545</v>
      </c>
    </row>
    <row r="116" spans="10:11">
      <c r="J116" s="1" t="s">
        <v>546</v>
      </c>
      <c r="K116" s="1" t="s">
        <v>547</v>
      </c>
    </row>
    <row r="117" spans="10:11">
      <c r="J117" s="1" t="s">
        <v>548</v>
      </c>
      <c r="K117" s="1" t="s">
        <v>549</v>
      </c>
    </row>
    <row r="118" spans="10:11">
      <c r="J118" s="1" t="s">
        <v>550</v>
      </c>
      <c r="K118" s="1" t="s">
        <v>551</v>
      </c>
    </row>
    <row r="119" spans="10:11">
      <c r="J119" s="1" t="s">
        <v>552</v>
      </c>
      <c r="K119" s="1" t="s">
        <v>553</v>
      </c>
    </row>
    <row r="120" spans="10:11">
      <c r="J120" s="1" t="s">
        <v>570</v>
      </c>
      <c r="K120" s="1" t="s">
        <v>571</v>
      </c>
    </row>
    <row r="121" spans="10:11">
      <c r="J121" s="1" t="s">
        <v>572</v>
      </c>
      <c r="K121" s="1" t="s">
        <v>573</v>
      </c>
    </row>
    <row r="122" spans="10:11">
      <c r="J122" s="1" t="s">
        <v>574</v>
      </c>
      <c r="K122" s="1" t="s">
        <v>575</v>
      </c>
    </row>
    <row r="123" spans="10:11">
      <c r="J123" s="1" t="s">
        <v>576</v>
      </c>
      <c r="K123" s="1" t="s">
        <v>577</v>
      </c>
    </row>
    <row r="124" spans="10:11">
      <c r="J124" s="1" t="s">
        <v>578</v>
      </c>
      <c r="K124" s="1" t="s">
        <v>579</v>
      </c>
    </row>
    <row r="125" spans="10:11">
      <c r="J125" s="1" t="s">
        <v>580</v>
      </c>
      <c r="K125" s="1" t="s">
        <v>581</v>
      </c>
    </row>
    <row r="126" spans="10:11">
      <c r="J126" s="1" t="s">
        <v>582</v>
      </c>
      <c r="K126" s="1" t="s">
        <v>583</v>
      </c>
    </row>
    <row r="127" spans="10:11">
      <c r="J127" s="1" t="s">
        <v>585</v>
      </c>
      <c r="K127" s="1" t="s">
        <v>586</v>
      </c>
    </row>
    <row r="128" spans="10:11">
      <c r="J128" s="1" t="s">
        <v>587</v>
      </c>
      <c r="K128" s="1" t="s">
        <v>588</v>
      </c>
    </row>
    <row r="129" spans="10:11">
      <c r="J129" s="1" t="s">
        <v>589</v>
      </c>
      <c r="K129" s="1" t="s">
        <v>590</v>
      </c>
    </row>
    <row r="130" spans="10:11">
      <c r="J130" s="1" t="s">
        <v>591</v>
      </c>
      <c r="K130" s="1" t="s">
        <v>592</v>
      </c>
    </row>
    <row r="131" spans="10:11">
      <c r="J131" s="1" t="s">
        <v>593</v>
      </c>
      <c r="K131" s="1" t="s">
        <v>594</v>
      </c>
    </row>
    <row r="132" spans="10:11">
      <c r="J132" s="1" t="s">
        <v>595</v>
      </c>
      <c r="K132" s="1" t="s">
        <v>596</v>
      </c>
    </row>
    <row r="133" spans="10:11">
      <c r="J133" s="1" t="s">
        <v>597</v>
      </c>
      <c r="K133" s="1" t="s">
        <v>598</v>
      </c>
    </row>
    <row r="134" spans="10:11">
      <c r="J134" s="1" t="s">
        <v>599</v>
      </c>
      <c r="K134" s="1" t="s">
        <v>600</v>
      </c>
    </row>
    <row r="135" spans="10:11">
      <c r="J135" s="1" t="s">
        <v>601</v>
      </c>
      <c r="K135" s="1" t="s">
        <v>602</v>
      </c>
    </row>
    <row r="136" spans="10:11">
      <c r="J136" s="1" t="s">
        <v>603</v>
      </c>
      <c r="K136" s="1" t="s">
        <v>604</v>
      </c>
    </row>
    <row r="137" spans="10:11">
      <c r="J137" s="1" t="s">
        <v>605</v>
      </c>
      <c r="K137" s="1" t="s">
        <v>606</v>
      </c>
    </row>
    <row r="138" spans="10:11">
      <c r="J138" s="1" t="s">
        <v>607</v>
      </c>
      <c r="K138" s="1" t="s">
        <v>608</v>
      </c>
    </row>
    <row r="139" spans="10:11">
      <c r="J139" s="1" t="s">
        <v>609</v>
      </c>
      <c r="K139" s="1" t="s">
        <v>610</v>
      </c>
    </row>
    <row r="140" spans="10:11">
      <c r="J140" s="1" t="s">
        <v>611</v>
      </c>
      <c r="K140" s="1" t="s">
        <v>612</v>
      </c>
    </row>
    <row r="141" spans="10:11">
      <c r="J141" s="1" t="s">
        <v>613</v>
      </c>
      <c r="K141" s="1" t="s">
        <v>614</v>
      </c>
    </row>
    <row r="142" spans="10:11">
      <c r="J142" s="1" t="s">
        <v>615</v>
      </c>
      <c r="K142" s="1" t="s">
        <v>616</v>
      </c>
    </row>
    <row r="143" spans="10:11">
      <c r="J143" s="1" t="s">
        <v>617</v>
      </c>
      <c r="K143" s="1" t="s">
        <v>618</v>
      </c>
    </row>
    <row r="144" spans="10:11">
      <c r="J144" s="1" t="s">
        <v>619</v>
      </c>
      <c r="K144" s="1" t="s">
        <v>620</v>
      </c>
    </row>
    <row r="145" spans="10:11">
      <c r="J145" s="1" t="s">
        <v>621</v>
      </c>
      <c r="K145" s="1" t="s">
        <v>622</v>
      </c>
    </row>
    <row r="146" spans="10:11">
      <c r="J146" s="1" t="s">
        <v>623</v>
      </c>
      <c r="K146" s="1" t="s">
        <v>624</v>
      </c>
    </row>
    <row r="147" spans="10:11">
      <c r="J147" s="1" t="s">
        <v>625</v>
      </c>
      <c r="K147" s="1" t="s">
        <v>626</v>
      </c>
    </row>
    <row r="148" spans="10:11">
      <c r="J148" s="1" t="s">
        <v>627</v>
      </c>
      <c r="K148" s="1" t="s">
        <v>628</v>
      </c>
    </row>
    <row r="149" spans="10:11">
      <c r="J149" s="1" t="s">
        <v>629</v>
      </c>
      <c r="K149" s="1" t="s">
        <v>630</v>
      </c>
    </row>
    <row r="150" spans="10:11">
      <c r="J150" s="1" t="s">
        <v>631</v>
      </c>
      <c r="K150" s="1" t="s">
        <v>632</v>
      </c>
    </row>
    <row r="151" spans="10:11">
      <c r="J151" s="1" t="s">
        <v>633</v>
      </c>
      <c r="K151" s="1" t="s">
        <v>634</v>
      </c>
    </row>
    <row r="152" spans="10:11">
      <c r="J152" s="1" t="s">
        <v>635</v>
      </c>
      <c r="K152" s="1" t="s">
        <v>636</v>
      </c>
    </row>
    <row r="153" spans="10:11">
      <c r="J153" s="1" t="s">
        <v>637</v>
      </c>
      <c r="K153" s="1" t="s">
        <v>638</v>
      </c>
    </row>
    <row r="154" spans="10:11">
      <c r="J154" s="1" t="s">
        <v>639</v>
      </c>
      <c r="K154" s="1" t="s">
        <v>640</v>
      </c>
    </row>
    <row r="155" spans="10:11">
      <c r="J155" s="1" t="s">
        <v>641</v>
      </c>
      <c r="K155" s="1" t="s">
        <v>642</v>
      </c>
    </row>
    <row r="156" spans="10:11">
      <c r="J156" s="1" t="s">
        <v>643</v>
      </c>
      <c r="K156" s="1" t="s">
        <v>557</v>
      </c>
    </row>
    <row r="157" spans="10:11">
      <c r="J157" s="1" t="s">
        <v>558</v>
      </c>
      <c r="K157" s="1" t="s">
        <v>559</v>
      </c>
    </row>
    <row r="158" spans="10:11">
      <c r="J158" s="1" t="s">
        <v>560</v>
      </c>
      <c r="K158" s="1" t="s">
        <v>561</v>
      </c>
    </row>
    <row r="159" spans="10:11">
      <c r="J159" s="1" t="s">
        <v>562</v>
      </c>
      <c r="K159" s="1" t="s">
        <v>563</v>
      </c>
    </row>
    <row r="160" spans="10:11">
      <c r="J160" s="1" t="s">
        <v>564</v>
      </c>
      <c r="K160" s="1" t="s">
        <v>565</v>
      </c>
    </row>
    <row r="161" spans="10:11">
      <c r="J161" s="1" t="s">
        <v>566</v>
      </c>
      <c r="K161" s="1" t="s">
        <v>567</v>
      </c>
    </row>
    <row r="162" spans="10:11">
      <c r="J162" s="1" t="s">
        <v>568</v>
      </c>
      <c r="K162" s="1" t="s">
        <v>569</v>
      </c>
    </row>
    <row r="163" spans="10:11">
      <c r="J163" s="1" t="s">
        <v>716</v>
      </c>
      <c r="K163" s="1" t="s">
        <v>717</v>
      </c>
    </row>
    <row r="164" spans="10:11">
      <c r="J164" s="1" t="s">
        <v>554</v>
      </c>
      <c r="K164" s="1" t="s">
        <v>555</v>
      </c>
    </row>
    <row r="165" spans="10:11">
      <c r="J165" s="1" t="s">
        <v>556</v>
      </c>
      <c r="K165" s="1" t="s">
        <v>644</v>
      </c>
    </row>
    <row r="166" spans="10:11">
      <c r="J166" s="1" t="s">
        <v>645</v>
      </c>
      <c r="K166" s="1" t="s">
        <v>646</v>
      </c>
    </row>
    <row r="167" spans="10:11">
      <c r="J167" s="1" t="s">
        <v>647</v>
      </c>
      <c r="K167" s="1" t="s">
        <v>648</v>
      </c>
    </row>
    <row r="168" spans="10:11">
      <c r="J168" s="1" t="s">
        <v>649</v>
      </c>
      <c r="K168" s="1" t="s">
        <v>650</v>
      </c>
    </row>
    <row r="169" spans="10:11">
      <c r="J169" s="1" t="s">
        <v>651</v>
      </c>
      <c r="K169" s="1" t="s">
        <v>652</v>
      </c>
    </row>
    <row r="170" spans="10:11">
      <c r="J170" s="1" t="s">
        <v>653</v>
      </c>
      <c r="K170" s="1" t="s">
        <v>654</v>
      </c>
    </row>
    <row r="171" spans="10:11">
      <c r="J171" s="1" t="s">
        <v>655</v>
      </c>
      <c r="K171" s="1" t="s">
        <v>656</v>
      </c>
    </row>
    <row r="172" spans="10:11">
      <c r="J172" s="1" t="s">
        <v>657</v>
      </c>
      <c r="K172" s="1" t="s">
        <v>658</v>
      </c>
    </row>
  </sheetData>
  <sheetProtection selectLockedCells="1"/>
  <dataConsolidate/>
  <phoneticPr fontId="0" type="noConversion"/>
  <dataValidations count="2">
    <dataValidation type="list" allowBlank="1" showInputMessage="1" showErrorMessage="1" sqref="D6" xr:uid="{00000000-0002-0000-0100-000000000000}">
      <formula1>UnitList</formula1>
    </dataValidation>
    <dataValidation type="list" allowBlank="1" showInputMessage="1" showErrorMessage="1" sqref="D7" xr:uid="{00000000-0002-0000-0100-000001000000}">
      <formula1>ScaleList</formula1>
    </dataValidation>
  </dataValidations>
  <hyperlinks>
    <hyperlink ref="K23" r:id="rId1" display="http://www.xe.com/euro.htm" xr:uid="{00000000-0004-0000-0100-000000000000}"/>
    <hyperlink ref="K81" location="cfa" display="cfa" xr:uid="{00000000-0004-0000-0100-000001000000}"/>
  </hyperlinks>
  <pageMargins left="0.7" right="0.7" top="0.75" bottom="0.75" header="0.3" footer="0.3"/>
  <pageSetup paperSize="9" orientation="portrait" verticalDpi="180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"/>
  <sheetViews>
    <sheetView workbookViewId="0">
      <selection activeCell="L13" sqref="L13"/>
    </sheetView>
  </sheetViews>
  <sheetFormatPr defaultRowHeight="15"/>
  <sheetData/>
  <sheetProtection password="A44A" sheet="1" objects="1" scenarios="1"/>
  <phoneticPr fontId="4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H16"/>
  <sheetViews>
    <sheetView showGridLines="0" topLeftCell="D1" workbookViewId="0">
      <selection sqref="A1:C1048576"/>
    </sheetView>
  </sheetViews>
  <sheetFormatPr defaultRowHeight="15"/>
  <cols>
    <col min="1" max="3" width="9.140625" hidden="1" customWidth="1"/>
    <col min="5" max="5" width="47.28515625" customWidth="1"/>
    <col min="6" max="6" width="44.28515625" customWidth="1"/>
  </cols>
  <sheetData>
    <row r="1" spans="1:8" ht="27.95" customHeight="1">
      <c r="A1" s="17" t="s">
        <v>199</v>
      </c>
      <c r="D1" s="140" t="s">
        <v>209</v>
      </c>
      <c r="E1" s="140"/>
      <c r="F1" s="140"/>
      <c r="G1" s="140"/>
      <c r="H1" s="140"/>
    </row>
    <row r="5" spans="1:8">
      <c r="E5" s="42" t="s">
        <v>452</v>
      </c>
      <c r="F5" s="42" t="s">
        <v>452</v>
      </c>
      <c r="G5" s="43" t="s">
        <v>201</v>
      </c>
    </row>
    <row r="6" spans="1:8">
      <c r="E6" s="42" t="s">
        <v>225</v>
      </c>
      <c r="F6" s="42" t="s">
        <v>225</v>
      </c>
      <c r="G6" s="44"/>
      <c r="H6" s="45" t="s">
        <v>202</v>
      </c>
    </row>
    <row r="7" spans="1:8">
      <c r="E7" s="42" t="s">
        <v>223</v>
      </c>
      <c r="F7" s="42" t="s">
        <v>224</v>
      </c>
      <c r="G7" s="46"/>
      <c r="H7" s="45" t="s">
        <v>203</v>
      </c>
    </row>
    <row r="8" spans="1:8">
      <c r="E8" s="42" t="s">
        <v>453</v>
      </c>
      <c r="F8" s="42" t="s">
        <v>453</v>
      </c>
      <c r="G8" s="47"/>
      <c r="H8" s="45" t="s">
        <v>204</v>
      </c>
    </row>
    <row r="9" spans="1:8">
      <c r="G9" s="48"/>
      <c r="H9" s="45" t="s">
        <v>205</v>
      </c>
    </row>
    <row r="10" spans="1:8">
      <c r="G10" s="49"/>
      <c r="H10" s="45" t="s">
        <v>206</v>
      </c>
    </row>
    <row r="11" spans="1:8">
      <c r="E11" s="126"/>
      <c r="G11" s="50"/>
      <c r="H11" s="45" t="s">
        <v>207</v>
      </c>
    </row>
    <row r="12" spans="1:8">
      <c r="E12" s="128"/>
      <c r="G12" s="51"/>
      <c r="H12" s="45" t="s">
        <v>208</v>
      </c>
    </row>
    <row r="16" spans="1:8">
      <c r="D16" s="130"/>
    </row>
  </sheetData>
  <mergeCells count="1">
    <mergeCell ref="D1:H1"/>
  </mergeCells>
  <phoneticPr fontId="4" type="noConversion"/>
  <hyperlinks>
    <hyperlink ref="E5" location="'General Information'!A1" display="General Information" xr:uid="{00000000-0004-0000-0300-000000000000}"/>
    <hyperlink ref="E6" location="'Section - A'!A1" display="Section - A" xr:uid="{00000000-0004-0000-0300-000001000000}"/>
    <hyperlink ref="E7" location="'Section - B'!A1" display="Section - B" xr:uid="{00000000-0004-0000-0300-000002000000}"/>
    <hyperlink ref="E8" location="'Signatory'!A1" display="Signatory" xr:uid="{00000000-0004-0000-0300-000003000000}"/>
    <hyperlink ref="F5" location="'General Information'!A1" display="General Information" xr:uid="{00000000-0004-0000-0300-000004000000}"/>
    <hyperlink ref="F6" location="'Section - A(D)'!A1" display="Section - A" xr:uid="{00000000-0004-0000-0300-000005000000}"/>
    <hyperlink ref="F7" location="'Section - B(D)'!A1" display="Section - B" xr:uid="{00000000-0004-0000-0300-000006000000}"/>
    <hyperlink ref="F8" location="'Signatory'!A1" display="Signatory" xr:uid="{00000000-0004-0000-0300-000007000000}"/>
  </hyperlinks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J29"/>
  <sheetViews>
    <sheetView showGridLines="0" showZeros="0" topLeftCell="D1" workbookViewId="0">
      <selection sqref="A1:C1048576"/>
    </sheetView>
  </sheetViews>
  <sheetFormatPr defaultRowHeight="15"/>
  <cols>
    <col min="1" max="1" width="5" hidden="1" customWidth="1"/>
    <col min="2" max="2" width="7.5703125" hidden="1" customWidth="1"/>
    <col min="3" max="3" width="11" hidden="1" customWidth="1"/>
    <col min="4" max="4" width="36.7109375" customWidth="1"/>
    <col min="5" max="5" width="47.140625" customWidth="1"/>
  </cols>
  <sheetData>
    <row r="1" spans="1:10" ht="27.95" customHeight="1">
      <c r="A1" s="17" t="s">
        <v>419</v>
      </c>
      <c r="D1" s="140" t="s">
        <v>452</v>
      </c>
      <c r="E1" s="140"/>
      <c r="F1" s="140"/>
      <c r="G1" s="140"/>
      <c r="H1" s="140"/>
    </row>
    <row r="2" spans="1:10" ht="27.95" customHeight="1">
      <c r="A2" s="17"/>
      <c r="D2" s="52"/>
      <c r="E2" s="53" t="s">
        <v>200</v>
      </c>
      <c r="F2" s="52"/>
      <c r="G2" s="52"/>
      <c r="H2" s="52"/>
    </row>
    <row r="3" spans="1:10" hidden="1"/>
    <row r="4" spans="1:10" s="27" customFormat="1" hidden="1">
      <c r="A4" s="99"/>
      <c r="B4" s="99"/>
      <c r="C4" s="99" t="s">
        <v>420</v>
      </c>
      <c r="D4" s="99"/>
      <c r="E4" s="99"/>
      <c r="F4" s="99"/>
      <c r="G4" s="99"/>
    </row>
    <row r="5" spans="1:10" s="27" customFormat="1" hidden="1">
      <c r="A5" s="99"/>
      <c r="B5" s="99"/>
      <c r="C5" s="99"/>
      <c r="D5" s="99"/>
      <c r="E5" s="99"/>
      <c r="F5" s="99"/>
      <c r="G5" s="99"/>
    </row>
    <row r="6" spans="1:10" s="27" customFormat="1" hidden="1">
      <c r="A6" s="99"/>
      <c r="B6" s="99"/>
      <c r="C6" s="99"/>
      <c r="D6" s="99"/>
      <c r="E6" s="99"/>
      <c r="F6" s="99"/>
      <c r="G6" s="99"/>
    </row>
    <row r="7" spans="1:10" s="27" customFormat="1" hidden="1">
      <c r="A7" s="99"/>
      <c r="B7" s="99"/>
      <c r="C7" s="99" t="s">
        <v>128</v>
      </c>
      <c r="D7" s="99" t="s">
        <v>132</v>
      </c>
      <c r="E7" s="99"/>
      <c r="F7" s="99" t="s">
        <v>127</v>
      </c>
      <c r="G7" s="99" t="s">
        <v>129</v>
      </c>
    </row>
    <row r="8" spans="1:10" s="27" customFormat="1" hidden="1">
      <c r="A8" s="99"/>
      <c r="B8" s="99"/>
      <c r="C8" s="99" t="s">
        <v>127</v>
      </c>
      <c r="G8" s="99"/>
    </row>
    <row r="9" spans="1:10" s="27" customFormat="1">
      <c r="A9" s="138" t="s">
        <v>927</v>
      </c>
      <c r="B9" s="138"/>
      <c r="C9" s="138"/>
      <c r="D9" s="110" t="s">
        <v>928</v>
      </c>
      <c r="E9" s="113" t="str">
        <f>StartUp!C26</f>
        <v>Report on Operating Result - RBI - FID</v>
      </c>
      <c r="F9" s="112"/>
      <c r="G9" s="138"/>
      <c r="H9" s="111"/>
      <c r="I9" s="112"/>
      <c r="J9" s="112"/>
    </row>
    <row r="10" spans="1:10" s="27" customFormat="1">
      <c r="A10" s="138" t="s">
        <v>929</v>
      </c>
      <c r="B10" s="138"/>
      <c r="C10" s="138"/>
      <c r="D10" s="116" t="s">
        <v>930</v>
      </c>
      <c r="E10" s="119" t="str">
        <f>StartUp!C27</f>
        <v>ROR-FID</v>
      </c>
      <c r="F10" s="118"/>
      <c r="G10" s="138"/>
      <c r="H10" s="117"/>
      <c r="I10" s="118"/>
      <c r="J10" s="118"/>
    </row>
    <row r="11" spans="1:10" s="27" customFormat="1">
      <c r="A11" s="99" t="s">
        <v>436</v>
      </c>
      <c r="B11" s="99"/>
      <c r="C11" s="99"/>
      <c r="D11" s="115" t="s">
        <v>427</v>
      </c>
      <c r="E11" s="119">
        <f>StartUp!D17</f>
        <v>0</v>
      </c>
      <c r="G11" s="99"/>
    </row>
    <row r="12" spans="1:10" s="27" customFormat="1">
      <c r="A12" s="138" t="s">
        <v>938</v>
      </c>
      <c r="B12" s="138"/>
      <c r="C12" s="138"/>
      <c r="D12" s="137" t="s">
        <v>937</v>
      </c>
      <c r="E12" s="139">
        <f>StartUp!D16</f>
        <v>0</v>
      </c>
      <c r="F12" s="136"/>
      <c r="G12" s="138"/>
      <c r="H12" s="136"/>
    </row>
    <row r="13" spans="1:10" s="27" customFormat="1">
      <c r="A13" s="99" t="s">
        <v>437</v>
      </c>
      <c r="B13" s="99"/>
      <c r="C13" s="99"/>
      <c r="D13" s="115" t="s">
        <v>936</v>
      </c>
      <c r="E13" s="119">
        <f>StartUp!D25</f>
        <v>0</v>
      </c>
      <c r="G13" s="99"/>
    </row>
    <row r="14" spans="1:10" s="27" customFormat="1">
      <c r="A14" s="99" t="s">
        <v>438</v>
      </c>
      <c r="B14" s="99"/>
      <c r="C14" s="99"/>
      <c r="D14" s="28" t="s">
        <v>428</v>
      </c>
      <c r="E14" s="57">
        <f>StartUp!D9</f>
        <v>0</v>
      </c>
      <c r="G14" s="99"/>
    </row>
    <row r="15" spans="1:10" s="27" customFormat="1">
      <c r="A15" s="99" t="s">
        <v>924</v>
      </c>
      <c r="B15" s="99"/>
      <c r="C15" s="99"/>
      <c r="D15" s="109" t="s">
        <v>923</v>
      </c>
      <c r="E15" s="107" t="str">
        <f>StartUp!D22</f>
        <v>Quarterly</v>
      </c>
      <c r="G15" s="99"/>
    </row>
    <row r="16" spans="1:10" s="27" customFormat="1">
      <c r="A16" s="99" t="s">
        <v>439</v>
      </c>
      <c r="B16" s="99"/>
      <c r="C16" s="99"/>
      <c r="D16" s="28" t="s">
        <v>429</v>
      </c>
      <c r="E16" s="58"/>
      <c r="G16" s="99"/>
    </row>
    <row r="17" spans="1:10" s="27" customFormat="1">
      <c r="A17" s="99" t="s">
        <v>440</v>
      </c>
      <c r="B17" s="99"/>
      <c r="C17" s="99"/>
      <c r="D17" s="131" t="s">
        <v>900</v>
      </c>
      <c r="E17" s="132"/>
      <c r="G17" s="99"/>
    </row>
    <row r="18" spans="1:10" s="27" customFormat="1">
      <c r="A18" s="138" t="s">
        <v>931</v>
      </c>
      <c r="B18" s="138"/>
      <c r="C18" s="138"/>
      <c r="D18" s="120" t="s">
        <v>932</v>
      </c>
      <c r="E18" s="125"/>
      <c r="F18" s="122"/>
      <c r="G18" s="138"/>
      <c r="H18" s="121"/>
      <c r="I18" s="122"/>
      <c r="J18" s="122"/>
    </row>
    <row r="19" spans="1:10" s="27" customFormat="1">
      <c r="A19" s="99" t="s">
        <v>441</v>
      </c>
      <c r="B19" s="99"/>
      <c r="C19" s="99"/>
      <c r="D19" s="28" t="s">
        <v>430</v>
      </c>
      <c r="E19" s="40"/>
      <c r="G19" s="99"/>
    </row>
    <row r="20" spans="1:10" s="27" customFormat="1">
      <c r="A20" s="99" t="s">
        <v>362</v>
      </c>
      <c r="B20" s="99"/>
      <c r="C20" s="99"/>
      <c r="D20" s="28" t="s">
        <v>431</v>
      </c>
      <c r="E20" s="40"/>
      <c r="G20" s="99"/>
    </row>
    <row r="21" spans="1:10" s="27" customFormat="1">
      <c r="A21" s="99" t="s">
        <v>442</v>
      </c>
      <c r="B21" s="99"/>
      <c r="C21" s="99"/>
      <c r="D21" s="28" t="s">
        <v>432</v>
      </c>
      <c r="E21" s="40"/>
      <c r="G21" s="99"/>
    </row>
    <row r="22" spans="1:10" s="27" customFormat="1">
      <c r="A22" s="99" t="s">
        <v>443</v>
      </c>
      <c r="B22" s="99"/>
      <c r="C22" s="99"/>
      <c r="D22" s="28" t="s">
        <v>433</v>
      </c>
      <c r="E22" s="40"/>
      <c r="G22" s="99"/>
    </row>
    <row r="23" spans="1:10" s="27" customFormat="1">
      <c r="A23" s="99" t="s">
        <v>425</v>
      </c>
      <c r="B23" s="99"/>
      <c r="C23" s="99"/>
      <c r="D23" s="28" t="s">
        <v>434</v>
      </c>
      <c r="E23" s="40"/>
      <c r="G23" s="99"/>
    </row>
    <row r="24" spans="1:10" s="27" customFormat="1">
      <c r="A24" s="99" t="s">
        <v>444</v>
      </c>
      <c r="B24" s="99"/>
      <c r="C24" s="99"/>
      <c r="D24" s="28" t="s">
        <v>435</v>
      </c>
      <c r="E24" s="133"/>
      <c r="G24" s="99"/>
    </row>
    <row r="25" spans="1:10" s="27" customFormat="1">
      <c r="A25" s="99" t="s">
        <v>925</v>
      </c>
      <c r="B25" s="99"/>
      <c r="C25" s="99"/>
      <c r="D25" s="106" t="s">
        <v>921</v>
      </c>
      <c r="E25" s="107" t="str">
        <f>StartUp!C28</f>
        <v>V2.0</v>
      </c>
      <c r="G25" s="99"/>
    </row>
    <row r="26" spans="1:10" s="27" customFormat="1">
      <c r="A26" s="99" t="s">
        <v>926</v>
      </c>
      <c r="B26" s="99"/>
      <c r="C26" s="99"/>
      <c r="D26" s="108" t="s">
        <v>714</v>
      </c>
      <c r="E26" s="108">
        <f>StartUp!G8</f>
        <v>0</v>
      </c>
      <c r="G26" s="99"/>
    </row>
    <row r="27" spans="1:10" s="27" customFormat="1">
      <c r="A27" s="99"/>
      <c r="B27" s="99"/>
      <c r="C27" s="99"/>
      <c r="D27" s="141" t="str">
        <f>CONCATENATE("Note: Enter upto 2 digits after decimal.")</f>
        <v>Note: Enter upto 2 digits after decimal.</v>
      </c>
      <c r="E27" s="142"/>
      <c r="G27" s="99"/>
    </row>
    <row r="28" spans="1:10" s="27" customFormat="1" hidden="1">
      <c r="A28" s="99"/>
      <c r="B28" s="99"/>
      <c r="C28" s="99" t="s">
        <v>127</v>
      </c>
      <c r="G28" s="99"/>
    </row>
    <row r="29" spans="1:10" s="27" customFormat="1" hidden="1">
      <c r="A29" s="99"/>
      <c r="B29" s="99"/>
      <c r="C29" s="99" t="s">
        <v>130</v>
      </c>
      <c r="D29" s="99"/>
      <c r="E29" s="99"/>
      <c r="F29" s="99"/>
      <c r="G29" s="99" t="s">
        <v>131</v>
      </c>
    </row>
  </sheetData>
  <mergeCells count="2">
    <mergeCell ref="D27:E27"/>
    <mergeCell ref="D1:H1"/>
  </mergeCells>
  <phoneticPr fontId="4" type="noConversion"/>
  <dataValidations count="4">
    <dataValidation allowBlank="1" showInputMessage="1" showErrorMessage="1" errorTitle="Input Error" error="Please enter a valid value from dropdown" sqref="E17:E18" xr:uid="{00000000-0002-0000-0400-000000000000}"/>
    <dataValidation type="list" allowBlank="1" showInputMessage="1" showErrorMessage="1" errorTitle="Input Error" error="Please enter a valid value from dropdown" sqref="E19" xr:uid="{00000000-0002-0000-0400-000001000000}">
      <formula1>"Validated,Un-Validated"</formula1>
    </dataValidation>
    <dataValidation type="list" allowBlank="1" showInputMessage="1" showErrorMessage="1" errorTitle="Input Error" error="Please enter a valid value from dropdown" sqref="E20" xr:uid="{00000000-0002-0000-0400-000002000000}">
      <formula1>"Term lending institution(TLI),Refinancing institution(RFI)"</formula1>
    </dataValidation>
    <dataValidation type="list" allowBlank="1" showInputMessage="1" showErrorMessage="1" errorTitle="Input Error" error="Please enter a valid value from dropdown" sqref="E21:E23" xr:uid="{00000000-0002-0000-0400-000003000000}">
      <formula1>"YES,NO"</formula1>
    </dataValidation>
  </dataValidations>
  <hyperlinks>
    <hyperlink ref="E2" location="Navigation!A1" display="Back To Navigation Page" xr:uid="{00000000-0004-0000-0400-000000000000}"/>
  </hyperlinks>
  <pageMargins left="0.7" right="0.7" top="0.75" bottom="0.75" header="0.3" footer="0.3"/>
  <pageSetup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L134"/>
  <sheetViews>
    <sheetView showGridLines="0" topLeftCell="D1" workbookViewId="0">
      <selection sqref="A1:C1048576"/>
    </sheetView>
  </sheetViews>
  <sheetFormatPr defaultRowHeight="15"/>
  <cols>
    <col min="1" max="1" width="4.7109375" hidden="1" customWidth="1"/>
    <col min="2" max="2" width="5.140625" hidden="1" customWidth="1"/>
    <col min="3" max="3" width="9.5703125" hidden="1" customWidth="1"/>
    <col min="4" max="4" width="59.7109375" customWidth="1"/>
    <col min="5" max="10" width="28.7109375" customWidth="1"/>
  </cols>
  <sheetData>
    <row r="1" spans="1:12" ht="27.95" customHeight="1">
      <c r="A1" s="17" t="s">
        <v>125</v>
      </c>
      <c r="D1" s="140" t="s">
        <v>225</v>
      </c>
      <c r="E1" s="140"/>
      <c r="F1" s="140"/>
      <c r="G1" s="140"/>
      <c r="H1" s="140"/>
    </row>
    <row r="2" spans="1:12" ht="27.95" customHeight="1">
      <c r="A2" s="17"/>
      <c r="D2" s="52"/>
      <c r="E2" s="77" t="s">
        <v>200</v>
      </c>
      <c r="F2" s="52"/>
      <c r="G2" s="52"/>
      <c r="H2" s="52"/>
    </row>
    <row r="3" spans="1:12">
      <c r="A3" s="66"/>
      <c r="B3" s="67"/>
      <c r="C3" s="67"/>
      <c r="D3" s="154" t="s">
        <v>751</v>
      </c>
      <c r="E3" s="155"/>
      <c r="F3" s="155"/>
      <c r="G3" s="155"/>
      <c r="H3" s="155"/>
      <c r="I3" s="155"/>
      <c r="J3" s="156"/>
      <c r="K3" s="65"/>
      <c r="L3" s="65"/>
    </row>
    <row r="4" spans="1:12" hidden="1">
      <c r="A4" s="138"/>
      <c r="B4" s="138"/>
      <c r="C4" s="138" t="s">
        <v>229</v>
      </c>
      <c r="D4" s="138"/>
      <c r="E4" s="138"/>
      <c r="F4" s="138"/>
      <c r="G4" s="138"/>
      <c r="H4" s="138"/>
      <c r="I4" s="138"/>
      <c r="J4" s="138"/>
      <c r="K4" s="138"/>
      <c r="L4" s="138"/>
    </row>
    <row r="5" spans="1:12" hidden="1">
      <c r="A5" s="138"/>
      <c r="B5" s="138"/>
      <c r="C5" s="138"/>
      <c r="D5" s="138"/>
      <c r="E5" s="138"/>
      <c r="F5" s="138"/>
      <c r="G5" s="138"/>
      <c r="H5" s="138"/>
      <c r="I5" s="138"/>
      <c r="J5" s="138"/>
      <c r="K5" s="138"/>
      <c r="L5" s="138"/>
    </row>
    <row r="6" spans="1:12" hidden="1">
      <c r="A6" s="138"/>
      <c r="B6" s="138"/>
      <c r="C6" s="138"/>
      <c r="D6" s="138"/>
      <c r="E6" s="138" t="s">
        <v>451</v>
      </c>
      <c r="F6" s="138" t="s">
        <v>451</v>
      </c>
      <c r="G6" s="138" t="s">
        <v>454</v>
      </c>
      <c r="H6" s="138" t="s">
        <v>454</v>
      </c>
      <c r="I6" s="138"/>
      <c r="J6" s="138"/>
      <c r="K6" s="138"/>
      <c r="L6" s="138"/>
    </row>
    <row r="7" spans="1:12" hidden="1">
      <c r="A7" s="138"/>
      <c r="B7" s="138"/>
      <c r="C7" s="138" t="s">
        <v>128</v>
      </c>
      <c r="D7" s="138" t="s">
        <v>132</v>
      </c>
      <c r="E7" s="138"/>
      <c r="F7" s="138"/>
      <c r="G7" s="138"/>
      <c r="H7" s="138"/>
      <c r="I7" s="138"/>
      <c r="J7" s="138"/>
      <c r="K7" s="138" t="s">
        <v>127</v>
      </c>
      <c r="L7" s="138" t="s">
        <v>129</v>
      </c>
    </row>
    <row r="8" spans="1:12" hidden="1">
      <c r="A8" s="138"/>
      <c r="B8" s="138"/>
      <c r="C8" s="138" t="s">
        <v>750</v>
      </c>
      <c r="D8" s="55" t="s">
        <v>714</v>
      </c>
      <c r="E8" s="64">
        <f>StartUp!G8</f>
        <v>0</v>
      </c>
      <c r="F8" s="64">
        <f>StartUp!G10</f>
        <v>0</v>
      </c>
      <c r="G8" s="64">
        <f>StartUp!G8</f>
        <v>0</v>
      </c>
      <c r="H8" s="64">
        <f>StartUp!G10</f>
        <v>0</v>
      </c>
      <c r="I8" s="64">
        <f>StartUp!G8</f>
        <v>0</v>
      </c>
      <c r="J8" s="64">
        <f>StartUp!G10</f>
        <v>0</v>
      </c>
      <c r="K8" s="54"/>
      <c r="L8" s="138"/>
    </row>
    <row r="9" spans="1:12" hidden="1">
      <c r="A9" s="138"/>
      <c r="B9" s="138"/>
      <c r="C9" s="138" t="s">
        <v>749</v>
      </c>
      <c r="D9" s="55" t="s">
        <v>715</v>
      </c>
      <c r="E9" s="64">
        <f>StartUp!G9</f>
        <v>0</v>
      </c>
      <c r="F9" s="64">
        <f>StartUp!G9</f>
        <v>0</v>
      </c>
      <c r="G9" s="64">
        <f>StartUp!G9</f>
        <v>0</v>
      </c>
      <c r="H9" s="64">
        <f>StartUp!G9</f>
        <v>0</v>
      </c>
      <c r="I9" s="64">
        <f>StartUp!G9</f>
        <v>0</v>
      </c>
      <c r="J9" s="64">
        <f>StartUp!G9</f>
        <v>0</v>
      </c>
      <c r="K9" s="54"/>
      <c r="L9" s="138"/>
    </row>
    <row r="10" spans="1:12">
      <c r="A10" s="138"/>
      <c r="B10" s="138"/>
      <c r="C10" s="138" t="s">
        <v>132</v>
      </c>
      <c r="D10" s="78" t="s">
        <v>492</v>
      </c>
      <c r="E10" s="79"/>
      <c r="F10" s="79"/>
      <c r="G10" s="79"/>
      <c r="H10" s="79"/>
      <c r="I10" s="79"/>
      <c r="J10" s="80" t="s">
        <v>493</v>
      </c>
      <c r="L10" s="138"/>
    </row>
    <row r="11" spans="1:12" ht="15" customHeight="1">
      <c r="A11" s="138"/>
      <c r="B11" s="138"/>
      <c r="C11" s="100" t="s">
        <v>132</v>
      </c>
      <c r="D11" s="152" t="s">
        <v>491</v>
      </c>
      <c r="E11" s="151" t="s">
        <v>133</v>
      </c>
      <c r="F11" s="151"/>
      <c r="G11" s="151" t="s">
        <v>134</v>
      </c>
      <c r="H11" s="151"/>
      <c r="I11" s="151" t="s">
        <v>135</v>
      </c>
      <c r="J11" s="151"/>
      <c r="L11" s="138"/>
    </row>
    <row r="12" spans="1:12" s="21" customFormat="1" ht="30">
      <c r="A12" s="101"/>
      <c r="B12" s="101"/>
      <c r="C12" s="102" t="s">
        <v>132</v>
      </c>
      <c r="D12" s="153"/>
      <c r="E12" s="81" t="s">
        <v>230</v>
      </c>
      <c r="F12" s="81" t="s">
        <v>231</v>
      </c>
      <c r="G12" s="81" t="s">
        <v>230</v>
      </c>
      <c r="H12" s="81" t="s">
        <v>231</v>
      </c>
      <c r="I12" s="81" t="s">
        <v>230</v>
      </c>
      <c r="J12" s="81" t="s">
        <v>232</v>
      </c>
      <c r="L12" s="101"/>
    </row>
    <row r="13" spans="1:12">
      <c r="A13" s="138"/>
      <c r="B13" s="138"/>
      <c r="C13" s="138" t="s">
        <v>127</v>
      </c>
      <c r="L13" s="138"/>
    </row>
    <row r="14" spans="1:12" s="19" customFormat="1">
      <c r="A14" s="138" t="s">
        <v>332</v>
      </c>
      <c r="B14" s="138"/>
      <c r="C14" s="138"/>
      <c r="D14" s="73" t="s">
        <v>112</v>
      </c>
      <c r="E14" s="60">
        <f t="shared" ref="E14:J14" si="0">E15+E16+E17+E18+E19+E20+E21</f>
        <v>0</v>
      </c>
      <c r="F14" s="60">
        <f t="shared" si="0"/>
        <v>0</v>
      </c>
      <c r="G14" s="60">
        <f t="shared" si="0"/>
        <v>0</v>
      </c>
      <c r="H14" s="60">
        <f t="shared" si="0"/>
        <v>0</v>
      </c>
      <c r="I14" s="60">
        <f t="shared" si="0"/>
        <v>0</v>
      </c>
      <c r="J14" s="60">
        <f t="shared" si="0"/>
        <v>0</v>
      </c>
      <c r="L14" s="138"/>
    </row>
    <row r="15" spans="1:12" s="19" customFormat="1">
      <c r="A15" s="138" t="s">
        <v>91</v>
      </c>
      <c r="B15" s="138"/>
      <c r="C15" s="138"/>
      <c r="D15" s="82" t="s">
        <v>233</v>
      </c>
      <c r="E15" s="59"/>
      <c r="F15" s="59"/>
      <c r="G15" s="88"/>
      <c r="H15" s="88"/>
      <c r="I15" s="60">
        <f t="shared" ref="I15:J20" si="1">E15</f>
        <v>0</v>
      </c>
      <c r="J15" s="60">
        <f t="shared" si="1"/>
        <v>0</v>
      </c>
      <c r="L15" s="138"/>
    </row>
    <row r="16" spans="1:12" s="19" customFormat="1">
      <c r="A16" s="138" t="s">
        <v>331</v>
      </c>
      <c r="B16" s="138"/>
      <c r="C16" s="138"/>
      <c r="D16" s="82" t="s">
        <v>234</v>
      </c>
      <c r="E16" s="59"/>
      <c r="F16" s="59"/>
      <c r="G16" s="88"/>
      <c r="H16" s="88"/>
      <c r="I16" s="60">
        <f t="shared" si="1"/>
        <v>0</v>
      </c>
      <c r="J16" s="60">
        <f t="shared" si="1"/>
        <v>0</v>
      </c>
      <c r="L16" s="138"/>
    </row>
    <row r="17" spans="1:12" s="19" customFormat="1">
      <c r="A17" s="138" t="s">
        <v>333</v>
      </c>
      <c r="B17" s="138"/>
      <c r="C17" s="138"/>
      <c r="D17" s="82" t="s">
        <v>235</v>
      </c>
      <c r="E17" s="59"/>
      <c r="F17" s="59"/>
      <c r="G17" s="88"/>
      <c r="H17" s="88"/>
      <c r="I17" s="60">
        <f t="shared" si="1"/>
        <v>0</v>
      </c>
      <c r="J17" s="60">
        <f t="shared" si="1"/>
        <v>0</v>
      </c>
      <c r="L17" s="138"/>
    </row>
    <row r="18" spans="1:12" s="19" customFormat="1">
      <c r="A18" s="138" t="s">
        <v>334</v>
      </c>
      <c r="B18" s="138"/>
      <c r="C18" s="138"/>
      <c r="D18" s="82" t="s">
        <v>236</v>
      </c>
      <c r="E18" s="59"/>
      <c r="F18" s="59"/>
      <c r="G18" s="88"/>
      <c r="H18" s="88"/>
      <c r="I18" s="60">
        <f t="shared" si="1"/>
        <v>0</v>
      </c>
      <c r="J18" s="60">
        <f t="shared" si="1"/>
        <v>0</v>
      </c>
      <c r="L18" s="138"/>
    </row>
    <row r="19" spans="1:12" s="19" customFormat="1">
      <c r="A19" s="138" t="s">
        <v>335</v>
      </c>
      <c r="B19" s="138"/>
      <c r="C19" s="138"/>
      <c r="D19" s="82" t="s">
        <v>237</v>
      </c>
      <c r="E19" s="59"/>
      <c r="F19" s="59"/>
      <c r="G19" s="88"/>
      <c r="H19" s="88"/>
      <c r="I19" s="60">
        <f t="shared" si="1"/>
        <v>0</v>
      </c>
      <c r="J19" s="60">
        <f t="shared" si="1"/>
        <v>0</v>
      </c>
      <c r="L19" s="138"/>
    </row>
    <row r="20" spans="1:12" s="19" customFormat="1">
      <c r="A20" s="138" t="s">
        <v>336</v>
      </c>
      <c r="B20" s="138"/>
      <c r="C20" s="138"/>
      <c r="D20" s="82" t="s">
        <v>238</v>
      </c>
      <c r="E20" s="59"/>
      <c r="F20" s="59"/>
      <c r="G20" s="88"/>
      <c r="H20" s="88"/>
      <c r="I20" s="60">
        <f t="shared" si="1"/>
        <v>0</v>
      </c>
      <c r="J20" s="60">
        <f t="shared" si="1"/>
        <v>0</v>
      </c>
      <c r="L20" s="138"/>
    </row>
    <row r="21" spans="1:12" s="19" customFormat="1">
      <c r="A21" s="138" t="s">
        <v>417</v>
      </c>
      <c r="B21" s="138"/>
      <c r="C21" s="138"/>
      <c r="D21" s="82" t="s">
        <v>239</v>
      </c>
      <c r="E21" s="60">
        <f t="shared" ref="E21:J21" si="2">E22+E23</f>
        <v>0</v>
      </c>
      <c r="F21" s="60">
        <f t="shared" si="2"/>
        <v>0</v>
      </c>
      <c r="G21" s="60">
        <f t="shared" si="2"/>
        <v>0</v>
      </c>
      <c r="H21" s="60">
        <f t="shared" si="2"/>
        <v>0</v>
      </c>
      <c r="I21" s="60">
        <f t="shared" si="2"/>
        <v>0</v>
      </c>
      <c r="J21" s="60">
        <f t="shared" si="2"/>
        <v>0</v>
      </c>
      <c r="L21" s="138"/>
    </row>
    <row r="22" spans="1:12" s="19" customFormat="1">
      <c r="A22" s="138" t="s">
        <v>337</v>
      </c>
      <c r="B22" s="138"/>
      <c r="C22" s="138"/>
      <c r="D22" s="72" t="s">
        <v>240</v>
      </c>
      <c r="E22" s="59"/>
      <c r="F22" s="59"/>
      <c r="G22" s="88"/>
      <c r="H22" s="88"/>
      <c r="I22" s="60">
        <f t="shared" ref="I22:J26" si="3">E22</f>
        <v>0</v>
      </c>
      <c r="J22" s="60">
        <f t="shared" si="3"/>
        <v>0</v>
      </c>
      <c r="L22" s="138"/>
    </row>
    <row r="23" spans="1:12" s="19" customFormat="1" ht="30">
      <c r="A23" s="138" t="s">
        <v>418</v>
      </c>
      <c r="B23" s="138"/>
      <c r="C23" s="138"/>
      <c r="D23" s="72" t="s">
        <v>241</v>
      </c>
      <c r="E23" s="59"/>
      <c r="F23" s="59"/>
      <c r="G23" s="88"/>
      <c r="H23" s="88"/>
      <c r="I23" s="60">
        <f t="shared" si="3"/>
        <v>0</v>
      </c>
      <c r="J23" s="60">
        <f t="shared" si="3"/>
        <v>0</v>
      </c>
      <c r="L23" s="138"/>
    </row>
    <row r="24" spans="1:12" s="19" customFormat="1">
      <c r="A24" s="138" t="s">
        <v>338</v>
      </c>
      <c r="B24" s="138"/>
      <c r="C24" s="138"/>
      <c r="D24" s="82" t="s">
        <v>242</v>
      </c>
      <c r="E24" s="60">
        <f t="shared" ref="E24:J24" si="4">E25+E29+E30+E31+E32+E33+E34</f>
        <v>0</v>
      </c>
      <c r="F24" s="60">
        <f t="shared" si="4"/>
        <v>0</v>
      </c>
      <c r="G24" s="60">
        <f t="shared" si="4"/>
        <v>0</v>
      </c>
      <c r="H24" s="60">
        <f t="shared" si="4"/>
        <v>0</v>
      </c>
      <c r="I24" s="60">
        <f t="shared" si="4"/>
        <v>0</v>
      </c>
      <c r="J24" s="60">
        <f t="shared" si="4"/>
        <v>0</v>
      </c>
      <c r="L24" s="138"/>
    </row>
    <row r="25" spans="1:12" s="19" customFormat="1" ht="30">
      <c r="A25" s="138" t="s">
        <v>339</v>
      </c>
      <c r="B25" s="138"/>
      <c r="C25" s="138"/>
      <c r="D25" s="72" t="s">
        <v>244</v>
      </c>
      <c r="E25" s="60">
        <f t="shared" ref="E25:J25" si="5">E26+E27+E28</f>
        <v>0</v>
      </c>
      <c r="F25" s="60">
        <f t="shared" si="5"/>
        <v>0</v>
      </c>
      <c r="G25" s="60">
        <f t="shared" si="5"/>
        <v>0</v>
      </c>
      <c r="H25" s="60">
        <f t="shared" si="5"/>
        <v>0</v>
      </c>
      <c r="I25" s="60">
        <f t="shared" si="5"/>
        <v>0</v>
      </c>
      <c r="J25" s="60">
        <f t="shared" si="5"/>
        <v>0</v>
      </c>
      <c r="L25" s="138"/>
    </row>
    <row r="26" spans="1:12" s="19" customFormat="1">
      <c r="A26" s="138" t="s">
        <v>344</v>
      </c>
      <c r="B26" s="138"/>
      <c r="C26" s="138"/>
      <c r="D26" s="82" t="s">
        <v>245</v>
      </c>
      <c r="E26" s="59"/>
      <c r="F26" s="59"/>
      <c r="G26" s="88"/>
      <c r="H26" s="88"/>
      <c r="I26" s="60">
        <f t="shared" si="3"/>
        <v>0</v>
      </c>
      <c r="J26" s="60">
        <f t="shared" si="3"/>
        <v>0</v>
      </c>
      <c r="L26" s="138"/>
    </row>
    <row r="27" spans="1:12" s="19" customFormat="1">
      <c r="A27" s="138" t="s">
        <v>345</v>
      </c>
      <c r="B27" s="138"/>
      <c r="C27" s="138"/>
      <c r="D27" s="82" t="s">
        <v>297</v>
      </c>
      <c r="E27" s="59"/>
      <c r="F27" s="59"/>
      <c r="G27" s="88"/>
      <c r="H27" s="88"/>
      <c r="I27" s="60">
        <f t="shared" ref="I27:I35" si="6">E27</f>
        <v>0</v>
      </c>
      <c r="J27" s="60">
        <f t="shared" ref="J27:J35" si="7">F27</f>
        <v>0</v>
      </c>
      <c r="L27" s="138"/>
    </row>
    <row r="28" spans="1:12" s="19" customFormat="1">
      <c r="A28" s="138" t="s">
        <v>346</v>
      </c>
      <c r="B28" s="138"/>
      <c r="C28" s="138"/>
      <c r="D28" s="82" t="s">
        <v>246</v>
      </c>
      <c r="E28" s="59"/>
      <c r="F28" s="59"/>
      <c r="G28" s="88"/>
      <c r="H28" s="88"/>
      <c r="I28" s="60">
        <f t="shared" si="6"/>
        <v>0</v>
      </c>
      <c r="J28" s="60">
        <f t="shared" si="7"/>
        <v>0</v>
      </c>
      <c r="L28" s="138"/>
    </row>
    <row r="29" spans="1:12" s="19" customFormat="1">
      <c r="A29" s="138" t="s">
        <v>347</v>
      </c>
      <c r="B29" s="138"/>
      <c r="C29" s="138"/>
      <c r="D29" s="82" t="s">
        <v>247</v>
      </c>
      <c r="E29" s="59"/>
      <c r="F29" s="59"/>
      <c r="G29" s="88"/>
      <c r="H29" s="88"/>
      <c r="I29" s="60">
        <f t="shared" si="6"/>
        <v>0</v>
      </c>
      <c r="J29" s="60">
        <f t="shared" si="7"/>
        <v>0</v>
      </c>
      <c r="L29" s="138"/>
    </row>
    <row r="30" spans="1:12" s="19" customFormat="1">
      <c r="A30" s="138" t="s">
        <v>348</v>
      </c>
      <c r="B30" s="138"/>
      <c r="C30" s="138"/>
      <c r="D30" s="82" t="s">
        <v>248</v>
      </c>
      <c r="E30" s="59"/>
      <c r="F30" s="59"/>
      <c r="G30" s="88"/>
      <c r="H30" s="88"/>
      <c r="I30" s="60">
        <f t="shared" si="6"/>
        <v>0</v>
      </c>
      <c r="J30" s="60">
        <f t="shared" si="7"/>
        <v>0</v>
      </c>
      <c r="L30" s="138"/>
    </row>
    <row r="31" spans="1:12" s="19" customFormat="1">
      <c r="A31" s="138" t="s">
        <v>349</v>
      </c>
      <c r="B31" s="138"/>
      <c r="C31" s="138"/>
      <c r="D31" s="82" t="s">
        <v>249</v>
      </c>
      <c r="E31" s="59"/>
      <c r="F31" s="59"/>
      <c r="G31" s="88"/>
      <c r="H31" s="88"/>
      <c r="I31" s="60">
        <f t="shared" si="6"/>
        <v>0</v>
      </c>
      <c r="J31" s="60">
        <f t="shared" si="7"/>
        <v>0</v>
      </c>
      <c r="L31" s="138"/>
    </row>
    <row r="32" spans="1:12" s="19" customFormat="1">
      <c r="A32" s="138" t="s">
        <v>350</v>
      </c>
      <c r="B32" s="138"/>
      <c r="C32" s="138"/>
      <c r="D32" s="82" t="s">
        <v>250</v>
      </c>
      <c r="E32" s="59"/>
      <c r="F32" s="59"/>
      <c r="G32" s="88"/>
      <c r="H32" s="88"/>
      <c r="I32" s="60">
        <f t="shared" si="6"/>
        <v>0</v>
      </c>
      <c r="J32" s="60">
        <f t="shared" si="7"/>
        <v>0</v>
      </c>
      <c r="L32" s="138"/>
    </row>
    <row r="33" spans="1:12" s="19" customFormat="1">
      <c r="A33" s="138" t="s">
        <v>351</v>
      </c>
      <c r="B33" s="138"/>
      <c r="C33" s="138"/>
      <c r="D33" s="82" t="s">
        <v>251</v>
      </c>
      <c r="E33" s="59"/>
      <c r="F33" s="59"/>
      <c r="G33" s="88"/>
      <c r="H33" s="88"/>
      <c r="I33" s="60">
        <f t="shared" si="6"/>
        <v>0</v>
      </c>
      <c r="J33" s="60">
        <f t="shared" si="7"/>
        <v>0</v>
      </c>
      <c r="L33" s="138"/>
    </row>
    <row r="34" spans="1:12" s="19" customFormat="1">
      <c r="A34" s="138" t="s">
        <v>352</v>
      </c>
      <c r="B34" s="138"/>
      <c r="C34" s="138"/>
      <c r="D34" s="82" t="s">
        <v>252</v>
      </c>
      <c r="E34" s="59"/>
      <c r="F34" s="59"/>
      <c r="G34" s="88"/>
      <c r="H34" s="88"/>
      <c r="I34" s="60">
        <f t="shared" si="6"/>
        <v>0</v>
      </c>
      <c r="J34" s="60">
        <f t="shared" si="7"/>
        <v>0</v>
      </c>
      <c r="L34" s="138"/>
    </row>
    <row r="35" spans="1:12">
      <c r="A35" s="138" t="s">
        <v>353</v>
      </c>
      <c r="B35" s="138"/>
      <c r="C35" s="138"/>
      <c r="D35" s="72" t="s">
        <v>253</v>
      </c>
      <c r="E35" s="59"/>
      <c r="F35" s="59"/>
      <c r="G35" s="75"/>
      <c r="H35" s="75"/>
      <c r="I35" s="60">
        <f t="shared" si="6"/>
        <v>0</v>
      </c>
      <c r="J35" s="60">
        <f t="shared" si="7"/>
        <v>0</v>
      </c>
      <c r="L35" s="138"/>
    </row>
    <row r="36" spans="1:12">
      <c r="A36" s="138" t="s">
        <v>354</v>
      </c>
      <c r="B36" s="138"/>
      <c r="C36" s="138"/>
      <c r="D36" s="72" t="s">
        <v>254</v>
      </c>
      <c r="E36" s="61">
        <f t="shared" ref="E36:J36" si="8">E37+E38+E39+E40+E41+E42+E43+E44+E45+E49+E50+E51+E52+E53+E54+E55+E56</f>
        <v>0</v>
      </c>
      <c r="F36" s="61">
        <f t="shared" si="8"/>
        <v>0</v>
      </c>
      <c r="G36" s="61">
        <f t="shared" si="8"/>
        <v>0</v>
      </c>
      <c r="H36" s="61">
        <f t="shared" si="8"/>
        <v>0</v>
      </c>
      <c r="I36" s="61">
        <f t="shared" si="8"/>
        <v>0</v>
      </c>
      <c r="J36" s="61">
        <f t="shared" si="8"/>
        <v>0</v>
      </c>
      <c r="L36" s="138"/>
    </row>
    <row r="37" spans="1:12">
      <c r="A37" s="138" t="s">
        <v>355</v>
      </c>
      <c r="B37" s="138"/>
      <c r="C37" s="138"/>
      <c r="D37" s="72" t="s">
        <v>255</v>
      </c>
      <c r="E37" s="59"/>
      <c r="F37" s="59"/>
      <c r="G37" s="75"/>
      <c r="H37" s="75"/>
      <c r="I37" s="61">
        <f>E37</f>
        <v>0</v>
      </c>
      <c r="J37" s="61">
        <f>F37</f>
        <v>0</v>
      </c>
      <c r="L37" s="138"/>
    </row>
    <row r="38" spans="1:12">
      <c r="A38" s="138" t="s">
        <v>356</v>
      </c>
      <c r="B38" s="138"/>
      <c r="C38" s="138"/>
      <c r="D38" s="72" t="s">
        <v>256</v>
      </c>
      <c r="E38" s="59"/>
      <c r="F38" s="59"/>
      <c r="G38" s="75"/>
      <c r="H38" s="75"/>
      <c r="I38" s="61">
        <f t="shared" ref="I38:I44" si="9">E38</f>
        <v>0</v>
      </c>
      <c r="J38" s="61">
        <f t="shared" ref="J38:J44" si="10">F38</f>
        <v>0</v>
      </c>
      <c r="L38" s="138"/>
    </row>
    <row r="39" spans="1:12">
      <c r="A39" s="138" t="s">
        <v>357</v>
      </c>
      <c r="B39" s="138"/>
      <c r="C39" s="138"/>
      <c r="D39" s="72" t="s">
        <v>257</v>
      </c>
      <c r="E39" s="59"/>
      <c r="F39" s="59"/>
      <c r="G39" s="75"/>
      <c r="H39" s="75"/>
      <c r="I39" s="61">
        <f t="shared" si="9"/>
        <v>0</v>
      </c>
      <c r="J39" s="61">
        <f t="shared" si="10"/>
        <v>0</v>
      </c>
      <c r="L39" s="138"/>
    </row>
    <row r="40" spans="1:12">
      <c r="A40" s="138" t="s">
        <v>358</v>
      </c>
      <c r="B40" s="138"/>
      <c r="C40" s="138"/>
      <c r="D40" s="72" t="s">
        <v>298</v>
      </c>
      <c r="E40" s="59"/>
      <c r="F40" s="59"/>
      <c r="G40" s="75"/>
      <c r="H40" s="75"/>
      <c r="I40" s="61">
        <f t="shared" si="9"/>
        <v>0</v>
      </c>
      <c r="J40" s="61">
        <f t="shared" si="10"/>
        <v>0</v>
      </c>
      <c r="L40" s="138"/>
    </row>
    <row r="41" spans="1:12">
      <c r="A41" s="138" t="s">
        <v>359</v>
      </c>
      <c r="B41" s="138"/>
      <c r="C41" s="138"/>
      <c r="D41" s="72" t="s">
        <v>308</v>
      </c>
      <c r="E41" s="59"/>
      <c r="F41" s="59"/>
      <c r="G41" s="75"/>
      <c r="H41" s="75"/>
      <c r="I41" s="61">
        <f t="shared" si="9"/>
        <v>0</v>
      </c>
      <c r="J41" s="61">
        <f t="shared" si="10"/>
        <v>0</v>
      </c>
      <c r="L41" s="138"/>
    </row>
    <row r="42" spans="1:12">
      <c r="A42" s="138" t="s">
        <v>360</v>
      </c>
      <c r="B42" s="138"/>
      <c r="C42" s="138"/>
      <c r="D42" s="72" t="s">
        <v>309</v>
      </c>
      <c r="E42" s="59"/>
      <c r="F42" s="59"/>
      <c r="G42" s="75"/>
      <c r="H42" s="75"/>
      <c r="I42" s="61">
        <f t="shared" si="9"/>
        <v>0</v>
      </c>
      <c r="J42" s="61">
        <f t="shared" si="10"/>
        <v>0</v>
      </c>
      <c r="L42" s="138"/>
    </row>
    <row r="43" spans="1:12">
      <c r="A43" s="138" t="s">
        <v>361</v>
      </c>
      <c r="B43" s="138"/>
      <c r="C43" s="138"/>
      <c r="D43" s="72" t="s">
        <v>310</v>
      </c>
      <c r="E43" s="59"/>
      <c r="F43" s="59"/>
      <c r="G43" s="75"/>
      <c r="H43" s="75"/>
      <c r="I43" s="61">
        <f t="shared" si="9"/>
        <v>0</v>
      </c>
      <c r="J43" s="61">
        <f t="shared" si="10"/>
        <v>0</v>
      </c>
      <c r="L43" s="138"/>
    </row>
    <row r="44" spans="1:12">
      <c r="A44" s="138" t="s">
        <v>363</v>
      </c>
      <c r="B44" s="138"/>
      <c r="C44" s="138"/>
      <c r="D44" s="72" t="s">
        <v>311</v>
      </c>
      <c r="E44" s="59"/>
      <c r="F44" s="59"/>
      <c r="G44" s="75"/>
      <c r="H44" s="75"/>
      <c r="I44" s="61">
        <f t="shared" si="9"/>
        <v>0</v>
      </c>
      <c r="J44" s="61">
        <f t="shared" si="10"/>
        <v>0</v>
      </c>
      <c r="L44" s="138"/>
    </row>
    <row r="45" spans="1:12">
      <c r="A45" s="138" t="s">
        <v>364</v>
      </c>
      <c r="B45" s="138"/>
      <c r="C45" s="138"/>
      <c r="D45" s="72" t="s">
        <v>312</v>
      </c>
      <c r="E45" s="61">
        <f t="shared" ref="E45:J45" si="11">E46+E47+E48</f>
        <v>0</v>
      </c>
      <c r="F45" s="61">
        <f t="shared" si="11"/>
        <v>0</v>
      </c>
      <c r="G45" s="61">
        <f t="shared" si="11"/>
        <v>0</v>
      </c>
      <c r="H45" s="61">
        <f t="shared" si="11"/>
        <v>0</v>
      </c>
      <c r="I45" s="61">
        <f t="shared" si="11"/>
        <v>0</v>
      </c>
      <c r="J45" s="61">
        <f t="shared" si="11"/>
        <v>0</v>
      </c>
      <c r="L45" s="138"/>
    </row>
    <row r="46" spans="1:12">
      <c r="A46" s="138" t="s">
        <v>365</v>
      </c>
      <c r="B46" s="138"/>
      <c r="C46" s="138"/>
      <c r="D46" s="72" t="s">
        <v>299</v>
      </c>
      <c r="E46" s="59"/>
      <c r="F46" s="59"/>
      <c r="G46" s="75"/>
      <c r="H46" s="75"/>
      <c r="I46" s="61">
        <f>E46</f>
        <v>0</v>
      </c>
      <c r="J46" s="61">
        <f>F46</f>
        <v>0</v>
      </c>
      <c r="L46" s="138"/>
    </row>
    <row r="47" spans="1:12">
      <c r="A47" s="138" t="s">
        <v>366</v>
      </c>
      <c r="B47" s="138"/>
      <c r="C47" s="138"/>
      <c r="D47" s="72" t="s">
        <v>300</v>
      </c>
      <c r="E47" s="59"/>
      <c r="F47" s="59"/>
      <c r="G47" s="75"/>
      <c r="H47" s="75"/>
      <c r="I47" s="61">
        <f t="shared" ref="I47:I57" si="12">E47</f>
        <v>0</v>
      </c>
      <c r="J47" s="61">
        <f t="shared" ref="J47:J57" si="13">F47</f>
        <v>0</v>
      </c>
      <c r="L47" s="138"/>
    </row>
    <row r="48" spans="1:12">
      <c r="A48" s="138" t="s">
        <v>367</v>
      </c>
      <c r="B48" s="138"/>
      <c r="C48" s="138"/>
      <c r="D48" s="72" t="s">
        <v>301</v>
      </c>
      <c r="E48" s="59"/>
      <c r="F48" s="59"/>
      <c r="G48" s="75"/>
      <c r="H48" s="75"/>
      <c r="I48" s="61">
        <f t="shared" si="12"/>
        <v>0</v>
      </c>
      <c r="J48" s="61">
        <f t="shared" si="13"/>
        <v>0</v>
      </c>
      <c r="L48" s="138"/>
    </row>
    <row r="49" spans="1:12">
      <c r="A49" s="138" t="s">
        <v>368</v>
      </c>
      <c r="B49" s="138"/>
      <c r="C49" s="138"/>
      <c r="D49" s="72" t="s">
        <v>259</v>
      </c>
      <c r="E49" s="59"/>
      <c r="F49" s="59"/>
      <c r="G49" s="75"/>
      <c r="H49" s="75"/>
      <c r="I49" s="61">
        <f t="shared" si="12"/>
        <v>0</v>
      </c>
      <c r="J49" s="61">
        <f t="shared" si="13"/>
        <v>0</v>
      </c>
      <c r="L49" s="138"/>
    </row>
    <row r="50" spans="1:12">
      <c r="A50" s="138" t="s">
        <v>369</v>
      </c>
      <c r="B50" s="138"/>
      <c r="C50" s="138"/>
      <c r="D50" s="72" t="s">
        <v>260</v>
      </c>
      <c r="E50" s="59"/>
      <c r="F50" s="59"/>
      <c r="G50" s="75"/>
      <c r="H50" s="75"/>
      <c r="I50" s="61">
        <f t="shared" si="12"/>
        <v>0</v>
      </c>
      <c r="J50" s="61">
        <f t="shared" si="13"/>
        <v>0</v>
      </c>
      <c r="L50" s="138"/>
    </row>
    <row r="51" spans="1:12">
      <c r="A51" s="138" t="s">
        <v>370</v>
      </c>
      <c r="B51" s="138"/>
      <c r="C51" s="138"/>
      <c r="D51" s="72" t="s">
        <v>302</v>
      </c>
      <c r="E51" s="59"/>
      <c r="F51" s="59"/>
      <c r="G51" s="75"/>
      <c r="H51" s="75"/>
      <c r="I51" s="61">
        <f t="shared" si="12"/>
        <v>0</v>
      </c>
      <c r="J51" s="61">
        <f t="shared" si="13"/>
        <v>0</v>
      </c>
      <c r="L51" s="138"/>
    </row>
    <row r="52" spans="1:12">
      <c r="A52" s="138" t="s">
        <v>371</v>
      </c>
      <c r="B52" s="138"/>
      <c r="C52" s="138"/>
      <c r="D52" s="72" t="s">
        <v>303</v>
      </c>
      <c r="E52" s="59"/>
      <c r="F52" s="59"/>
      <c r="G52" s="75"/>
      <c r="H52" s="75"/>
      <c r="I52" s="61">
        <f t="shared" si="12"/>
        <v>0</v>
      </c>
      <c r="J52" s="61">
        <f t="shared" si="13"/>
        <v>0</v>
      </c>
      <c r="L52" s="138"/>
    </row>
    <row r="53" spans="1:12">
      <c r="A53" s="138" t="s">
        <v>372</v>
      </c>
      <c r="B53" s="138"/>
      <c r="C53" s="138"/>
      <c r="D53" s="72" t="s">
        <v>304</v>
      </c>
      <c r="E53" s="59"/>
      <c r="F53" s="59"/>
      <c r="G53" s="75"/>
      <c r="H53" s="75"/>
      <c r="I53" s="61">
        <f t="shared" si="12"/>
        <v>0</v>
      </c>
      <c r="J53" s="61">
        <f t="shared" si="13"/>
        <v>0</v>
      </c>
      <c r="L53" s="138"/>
    </row>
    <row r="54" spans="1:12">
      <c r="A54" s="138" t="s">
        <v>373</v>
      </c>
      <c r="B54" s="138"/>
      <c r="C54" s="138"/>
      <c r="D54" s="72" t="s">
        <v>305</v>
      </c>
      <c r="E54" s="59"/>
      <c r="F54" s="59"/>
      <c r="G54" s="75"/>
      <c r="H54" s="75"/>
      <c r="I54" s="61">
        <f t="shared" si="12"/>
        <v>0</v>
      </c>
      <c r="J54" s="61">
        <f t="shared" si="13"/>
        <v>0</v>
      </c>
      <c r="L54" s="138"/>
    </row>
    <row r="55" spans="1:12">
      <c r="A55" s="138" t="s">
        <v>374</v>
      </c>
      <c r="B55" s="138"/>
      <c r="C55" s="138"/>
      <c r="D55" s="72" t="s">
        <v>306</v>
      </c>
      <c r="E55" s="59"/>
      <c r="F55" s="59"/>
      <c r="G55" s="75"/>
      <c r="H55" s="75"/>
      <c r="I55" s="61">
        <f t="shared" si="12"/>
        <v>0</v>
      </c>
      <c r="J55" s="61">
        <f t="shared" si="13"/>
        <v>0</v>
      </c>
      <c r="L55" s="138"/>
    </row>
    <row r="56" spans="1:12" ht="30">
      <c r="A56" s="138" t="s">
        <v>375</v>
      </c>
      <c r="B56" s="138"/>
      <c r="C56" s="138"/>
      <c r="D56" s="72" t="s">
        <v>113</v>
      </c>
      <c r="E56" s="59"/>
      <c r="F56" s="59"/>
      <c r="G56" s="75"/>
      <c r="H56" s="75"/>
      <c r="I56" s="61">
        <f t="shared" si="12"/>
        <v>0</v>
      </c>
      <c r="J56" s="61">
        <f t="shared" si="13"/>
        <v>0</v>
      </c>
      <c r="L56" s="138"/>
    </row>
    <row r="57" spans="1:12">
      <c r="A57" s="138" t="s">
        <v>376</v>
      </c>
      <c r="B57" s="138"/>
      <c r="C57" s="138"/>
      <c r="D57" s="73" t="s">
        <v>261</v>
      </c>
      <c r="E57" s="59"/>
      <c r="F57" s="59"/>
      <c r="G57" s="75"/>
      <c r="H57" s="75"/>
      <c r="I57" s="61">
        <f t="shared" si="12"/>
        <v>0</v>
      </c>
      <c r="J57" s="61">
        <f t="shared" si="13"/>
        <v>0</v>
      </c>
      <c r="L57" s="138"/>
    </row>
    <row r="58" spans="1:12">
      <c r="A58" s="138" t="s">
        <v>377</v>
      </c>
      <c r="B58" s="138"/>
      <c r="C58" s="138"/>
      <c r="D58" s="73" t="s">
        <v>262</v>
      </c>
      <c r="E58" s="61">
        <f t="shared" ref="E58:J58" si="14">E14-E57</f>
        <v>0</v>
      </c>
      <c r="F58" s="61">
        <f t="shared" si="14"/>
        <v>0</v>
      </c>
      <c r="G58" s="61">
        <f t="shared" si="14"/>
        <v>0</v>
      </c>
      <c r="H58" s="61">
        <f t="shared" si="14"/>
        <v>0</v>
      </c>
      <c r="I58" s="61">
        <f t="shared" si="14"/>
        <v>0</v>
      </c>
      <c r="J58" s="61">
        <f t="shared" si="14"/>
        <v>0</v>
      </c>
      <c r="L58" s="138"/>
    </row>
    <row r="59" spans="1:12">
      <c r="A59" s="138" t="s">
        <v>378</v>
      </c>
      <c r="B59" s="138"/>
      <c r="C59" s="138"/>
      <c r="D59" s="73" t="s">
        <v>584</v>
      </c>
      <c r="E59" s="61">
        <f t="shared" ref="E59:J59" si="15">E60+E63+E64+E65</f>
        <v>0</v>
      </c>
      <c r="F59" s="61">
        <f t="shared" si="15"/>
        <v>0</v>
      </c>
      <c r="G59" s="61">
        <f t="shared" si="15"/>
        <v>0</v>
      </c>
      <c r="H59" s="61">
        <f t="shared" si="15"/>
        <v>0</v>
      </c>
      <c r="I59" s="61">
        <f t="shared" si="15"/>
        <v>0</v>
      </c>
      <c r="J59" s="61">
        <f t="shared" si="15"/>
        <v>0</v>
      </c>
      <c r="L59" s="138"/>
    </row>
    <row r="60" spans="1:12">
      <c r="A60" s="138" t="s">
        <v>379</v>
      </c>
      <c r="B60" s="138"/>
      <c r="C60" s="138"/>
      <c r="D60" s="72" t="s">
        <v>263</v>
      </c>
      <c r="E60" s="61">
        <f t="shared" ref="E60:J60" si="16">E61+E62</f>
        <v>0</v>
      </c>
      <c r="F60" s="61">
        <f t="shared" si="16"/>
        <v>0</v>
      </c>
      <c r="G60" s="61">
        <f t="shared" si="16"/>
        <v>0</v>
      </c>
      <c r="H60" s="61">
        <f t="shared" si="16"/>
        <v>0</v>
      </c>
      <c r="I60" s="61">
        <f t="shared" si="16"/>
        <v>0</v>
      </c>
      <c r="J60" s="61">
        <f t="shared" si="16"/>
        <v>0</v>
      </c>
      <c r="L60" s="138"/>
    </row>
    <row r="61" spans="1:12">
      <c r="A61" s="138" t="s">
        <v>380</v>
      </c>
      <c r="B61" s="138"/>
      <c r="C61" s="138"/>
      <c r="D61" s="72" t="s">
        <v>264</v>
      </c>
      <c r="E61" s="59"/>
      <c r="F61" s="59"/>
      <c r="G61" s="75"/>
      <c r="H61" s="75"/>
      <c r="I61" s="61">
        <f t="shared" ref="I61:J65" si="17">E61</f>
        <v>0</v>
      </c>
      <c r="J61" s="61">
        <f t="shared" si="17"/>
        <v>0</v>
      </c>
      <c r="L61" s="138"/>
    </row>
    <row r="62" spans="1:12">
      <c r="A62" s="138" t="s">
        <v>381</v>
      </c>
      <c r="B62" s="138"/>
      <c r="C62" s="138"/>
      <c r="D62" s="72" t="s">
        <v>114</v>
      </c>
      <c r="E62" s="59"/>
      <c r="F62" s="59"/>
      <c r="G62" s="75"/>
      <c r="H62" s="75"/>
      <c r="I62" s="61">
        <f t="shared" si="17"/>
        <v>0</v>
      </c>
      <c r="J62" s="61">
        <f t="shared" si="17"/>
        <v>0</v>
      </c>
      <c r="L62" s="138"/>
    </row>
    <row r="63" spans="1:12">
      <c r="A63" s="138" t="s">
        <v>382</v>
      </c>
      <c r="B63" s="138"/>
      <c r="C63" s="138"/>
      <c r="D63" s="72" t="s">
        <v>266</v>
      </c>
      <c r="E63" s="59"/>
      <c r="F63" s="59"/>
      <c r="G63" s="75"/>
      <c r="H63" s="75"/>
      <c r="I63" s="61">
        <f t="shared" si="17"/>
        <v>0</v>
      </c>
      <c r="J63" s="61">
        <f t="shared" si="17"/>
        <v>0</v>
      </c>
      <c r="L63" s="138"/>
    </row>
    <row r="64" spans="1:12">
      <c r="A64" s="138" t="s">
        <v>383</v>
      </c>
      <c r="B64" s="138"/>
      <c r="C64" s="138"/>
      <c r="D64" s="72" t="s">
        <v>307</v>
      </c>
      <c r="E64" s="59"/>
      <c r="F64" s="59"/>
      <c r="G64" s="75"/>
      <c r="H64" s="75"/>
      <c r="I64" s="61">
        <f t="shared" si="17"/>
        <v>0</v>
      </c>
      <c r="J64" s="61">
        <f t="shared" si="17"/>
        <v>0</v>
      </c>
      <c r="L64" s="138"/>
    </row>
    <row r="65" spans="1:12">
      <c r="A65" s="138" t="s">
        <v>384</v>
      </c>
      <c r="B65" s="138"/>
      <c r="C65" s="138"/>
      <c r="D65" s="72" t="s">
        <v>267</v>
      </c>
      <c r="E65" s="59"/>
      <c r="F65" s="59"/>
      <c r="G65" s="75"/>
      <c r="H65" s="75"/>
      <c r="I65" s="61">
        <f t="shared" si="17"/>
        <v>0</v>
      </c>
      <c r="J65" s="61">
        <f t="shared" si="17"/>
        <v>0</v>
      </c>
      <c r="L65" s="138"/>
    </row>
    <row r="66" spans="1:12">
      <c r="A66" s="138" t="s">
        <v>385</v>
      </c>
      <c r="B66" s="138"/>
      <c r="C66" s="138"/>
      <c r="D66" s="73" t="s">
        <v>265</v>
      </c>
      <c r="E66" s="61">
        <f t="shared" ref="E66:J66" si="18">E58-E59</f>
        <v>0</v>
      </c>
      <c r="F66" s="61">
        <f t="shared" si="18"/>
        <v>0</v>
      </c>
      <c r="G66" s="61">
        <f t="shared" si="18"/>
        <v>0</v>
      </c>
      <c r="H66" s="61">
        <f t="shared" si="18"/>
        <v>0</v>
      </c>
      <c r="I66" s="61">
        <f t="shared" si="18"/>
        <v>0</v>
      </c>
      <c r="J66" s="61">
        <f t="shared" si="18"/>
        <v>0</v>
      </c>
      <c r="L66" s="138"/>
    </row>
    <row r="67" spans="1:12">
      <c r="A67" s="138" t="s">
        <v>386</v>
      </c>
      <c r="B67" s="138"/>
      <c r="C67" s="138"/>
      <c r="D67" s="73" t="s">
        <v>268</v>
      </c>
      <c r="E67" s="61">
        <f t="shared" ref="E67:J67" si="19">E68+E69+E70+E71+E72+E73+E74+E75</f>
        <v>0</v>
      </c>
      <c r="F67" s="61">
        <f t="shared" si="19"/>
        <v>0</v>
      </c>
      <c r="G67" s="61">
        <f t="shared" si="19"/>
        <v>0</v>
      </c>
      <c r="H67" s="61">
        <f t="shared" si="19"/>
        <v>0</v>
      </c>
      <c r="I67" s="61">
        <f t="shared" si="19"/>
        <v>0</v>
      </c>
      <c r="J67" s="61">
        <f t="shared" si="19"/>
        <v>0</v>
      </c>
      <c r="L67" s="138"/>
    </row>
    <row r="68" spans="1:12">
      <c r="A68" s="138" t="s">
        <v>387</v>
      </c>
      <c r="B68" s="138"/>
      <c r="C68" s="138"/>
      <c r="D68" s="83" t="s">
        <v>269</v>
      </c>
      <c r="E68" s="59"/>
      <c r="F68" s="59"/>
      <c r="G68" s="75"/>
      <c r="H68" s="75"/>
      <c r="I68" s="61">
        <f>E68</f>
        <v>0</v>
      </c>
      <c r="J68" s="61">
        <f>F68</f>
        <v>0</v>
      </c>
      <c r="L68" s="138"/>
    </row>
    <row r="69" spans="1:12">
      <c r="A69" s="138" t="s">
        <v>388</v>
      </c>
      <c r="B69" s="138"/>
      <c r="C69" s="138"/>
      <c r="D69" s="83" t="s">
        <v>270</v>
      </c>
      <c r="E69" s="59"/>
      <c r="F69" s="59"/>
      <c r="G69" s="75"/>
      <c r="H69" s="75"/>
      <c r="I69" s="61">
        <f t="shared" ref="I69:I74" si="20">E69</f>
        <v>0</v>
      </c>
      <c r="J69" s="61">
        <f t="shared" ref="J69:J74" si="21">F69</f>
        <v>0</v>
      </c>
      <c r="L69" s="138"/>
    </row>
    <row r="70" spans="1:12">
      <c r="A70" s="138" t="s">
        <v>389</v>
      </c>
      <c r="B70" s="138"/>
      <c r="C70" s="138"/>
      <c r="D70" s="83" t="s">
        <v>271</v>
      </c>
      <c r="E70" s="59"/>
      <c r="F70" s="59"/>
      <c r="G70" s="75"/>
      <c r="H70" s="75"/>
      <c r="I70" s="61">
        <f t="shared" si="20"/>
        <v>0</v>
      </c>
      <c r="J70" s="61">
        <f t="shared" si="21"/>
        <v>0</v>
      </c>
      <c r="L70" s="138"/>
    </row>
    <row r="71" spans="1:12">
      <c r="A71" s="138" t="s">
        <v>390</v>
      </c>
      <c r="B71" s="138"/>
      <c r="C71" s="138"/>
      <c r="D71" s="83" t="s">
        <v>272</v>
      </c>
      <c r="E71" s="59"/>
      <c r="F71" s="59"/>
      <c r="G71" s="75"/>
      <c r="H71" s="75"/>
      <c r="I71" s="61">
        <f t="shared" si="20"/>
        <v>0</v>
      </c>
      <c r="J71" s="61">
        <f t="shared" si="21"/>
        <v>0</v>
      </c>
      <c r="L71" s="138"/>
    </row>
    <row r="72" spans="1:12" ht="30">
      <c r="A72" s="138" t="s">
        <v>391</v>
      </c>
      <c r="B72" s="138"/>
      <c r="C72" s="138"/>
      <c r="D72" s="83" t="s">
        <v>273</v>
      </c>
      <c r="E72" s="59"/>
      <c r="F72" s="59"/>
      <c r="G72" s="75"/>
      <c r="H72" s="75"/>
      <c r="I72" s="61">
        <f t="shared" si="20"/>
        <v>0</v>
      </c>
      <c r="J72" s="61">
        <f t="shared" si="21"/>
        <v>0</v>
      </c>
      <c r="L72" s="138"/>
    </row>
    <row r="73" spans="1:12">
      <c r="A73" s="138" t="s">
        <v>392</v>
      </c>
      <c r="B73" s="138"/>
      <c r="C73" s="138"/>
      <c r="D73" s="83" t="s">
        <v>274</v>
      </c>
      <c r="E73" s="59"/>
      <c r="F73" s="59"/>
      <c r="G73" s="75"/>
      <c r="H73" s="75"/>
      <c r="I73" s="61">
        <f t="shared" si="20"/>
        <v>0</v>
      </c>
      <c r="J73" s="61">
        <f t="shared" si="21"/>
        <v>0</v>
      </c>
      <c r="L73" s="138"/>
    </row>
    <row r="74" spans="1:12">
      <c r="A74" s="138" t="s">
        <v>393</v>
      </c>
      <c r="B74" s="138"/>
      <c r="C74" s="138"/>
      <c r="D74" s="83" t="s">
        <v>275</v>
      </c>
      <c r="E74" s="59"/>
      <c r="F74" s="59"/>
      <c r="G74" s="75"/>
      <c r="H74" s="75"/>
      <c r="I74" s="61">
        <f t="shared" si="20"/>
        <v>0</v>
      </c>
      <c r="J74" s="61">
        <f t="shared" si="21"/>
        <v>0</v>
      </c>
      <c r="L74" s="138"/>
    </row>
    <row r="75" spans="1:12">
      <c r="A75" s="138" t="s">
        <v>394</v>
      </c>
      <c r="B75" s="138"/>
      <c r="C75" s="138"/>
      <c r="D75" s="83" t="s">
        <v>276</v>
      </c>
      <c r="E75" s="61">
        <f t="shared" ref="E75:J75" si="22">E76+E77</f>
        <v>0</v>
      </c>
      <c r="F75" s="61">
        <f t="shared" si="22"/>
        <v>0</v>
      </c>
      <c r="G75" s="61">
        <f t="shared" si="22"/>
        <v>0</v>
      </c>
      <c r="H75" s="61">
        <f t="shared" si="22"/>
        <v>0</v>
      </c>
      <c r="I75" s="61">
        <f t="shared" si="22"/>
        <v>0</v>
      </c>
      <c r="J75" s="61">
        <f t="shared" si="22"/>
        <v>0</v>
      </c>
      <c r="L75" s="138"/>
    </row>
    <row r="76" spans="1:12">
      <c r="A76" s="138" t="s">
        <v>395</v>
      </c>
      <c r="B76" s="138"/>
      <c r="C76" s="138"/>
      <c r="D76" s="84" t="s">
        <v>277</v>
      </c>
      <c r="E76" s="59"/>
      <c r="F76" s="59"/>
      <c r="G76" s="75"/>
      <c r="H76" s="75"/>
      <c r="I76" s="61">
        <f>E76</f>
        <v>0</v>
      </c>
      <c r="J76" s="61">
        <f>F76</f>
        <v>0</v>
      </c>
      <c r="L76" s="138"/>
    </row>
    <row r="77" spans="1:12">
      <c r="A77" s="138" t="s">
        <v>397</v>
      </c>
      <c r="B77" s="138"/>
      <c r="C77" s="138"/>
      <c r="D77" s="84" t="s">
        <v>278</v>
      </c>
      <c r="E77" s="59"/>
      <c r="F77" s="59"/>
      <c r="G77" s="75"/>
      <c r="H77" s="75"/>
      <c r="I77" s="61">
        <f>E77</f>
        <v>0</v>
      </c>
      <c r="J77" s="61">
        <f>F77</f>
        <v>0</v>
      </c>
      <c r="L77" s="138"/>
    </row>
    <row r="78" spans="1:12">
      <c r="A78" s="138" t="s">
        <v>403</v>
      </c>
      <c r="B78" s="138"/>
      <c r="C78" s="138"/>
      <c r="D78" s="73" t="s">
        <v>279</v>
      </c>
      <c r="E78" s="61">
        <f t="shared" ref="E78:J78" si="23">E66+E67</f>
        <v>0</v>
      </c>
      <c r="F78" s="61">
        <f t="shared" si="23"/>
        <v>0</v>
      </c>
      <c r="G78" s="61">
        <f t="shared" si="23"/>
        <v>0</v>
      </c>
      <c r="H78" s="61">
        <f t="shared" si="23"/>
        <v>0</v>
      </c>
      <c r="I78" s="61">
        <f t="shared" si="23"/>
        <v>0</v>
      </c>
      <c r="J78" s="61">
        <f t="shared" si="23"/>
        <v>0</v>
      </c>
      <c r="L78" s="138"/>
    </row>
    <row r="79" spans="1:12">
      <c r="A79" s="138" t="s">
        <v>404</v>
      </c>
      <c r="B79" s="138"/>
      <c r="C79" s="138"/>
      <c r="D79" s="73" t="s">
        <v>280</v>
      </c>
      <c r="E79" s="61">
        <f t="shared" ref="E79:J79" si="24">E80+E91</f>
        <v>0</v>
      </c>
      <c r="F79" s="61">
        <f t="shared" si="24"/>
        <v>0</v>
      </c>
      <c r="G79" s="61">
        <f t="shared" si="24"/>
        <v>0</v>
      </c>
      <c r="H79" s="61">
        <f t="shared" si="24"/>
        <v>0</v>
      </c>
      <c r="I79" s="61">
        <f t="shared" si="24"/>
        <v>0</v>
      </c>
      <c r="J79" s="61">
        <f t="shared" si="24"/>
        <v>0</v>
      </c>
      <c r="L79" s="138"/>
    </row>
    <row r="80" spans="1:12">
      <c r="A80" s="138" t="s">
        <v>405</v>
      </c>
      <c r="B80" s="138"/>
      <c r="C80" s="138"/>
      <c r="D80" s="85" t="s">
        <v>281</v>
      </c>
      <c r="E80" s="61">
        <f t="shared" ref="E80:J80" si="25">IF(E81+E82+E83+E84=E85+E86+E87+E88+E89+E90,E81+E82+E83+E84,0)</f>
        <v>0</v>
      </c>
      <c r="F80" s="61">
        <f t="shared" si="25"/>
        <v>0</v>
      </c>
      <c r="G80" s="61">
        <f t="shared" si="25"/>
        <v>0</v>
      </c>
      <c r="H80" s="61">
        <f t="shared" si="25"/>
        <v>0</v>
      </c>
      <c r="I80" s="61">
        <f t="shared" si="25"/>
        <v>0</v>
      </c>
      <c r="J80" s="61">
        <f t="shared" si="25"/>
        <v>0</v>
      </c>
      <c r="L80" s="138"/>
    </row>
    <row r="81" spans="1:12">
      <c r="A81" s="138" t="s">
        <v>405</v>
      </c>
      <c r="B81" s="138" t="s">
        <v>426</v>
      </c>
      <c r="C81" s="138"/>
      <c r="D81" s="72" t="s">
        <v>292</v>
      </c>
      <c r="E81" s="59"/>
      <c r="F81" s="59"/>
      <c r="G81" s="75"/>
      <c r="H81" s="75"/>
      <c r="I81" s="61">
        <f>E81</f>
        <v>0</v>
      </c>
      <c r="J81" s="61">
        <f>F81</f>
        <v>0</v>
      </c>
      <c r="L81" s="138"/>
    </row>
    <row r="82" spans="1:12">
      <c r="A82" s="138" t="s">
        <v>405</v>
      </c>
      <c r="B82" s="138" t="s">
        <v>477</v>
      </c>
      <c r="C82" s="138"/>
      <c r="D82" s="72" t="s">
        <v>398</v>
      </c>
      <c r="E82" s="59"/>
      <c r="F82" s="59"/>
      <c r="G82" s="75"/>
      <c r="H82" s="75"/>
      <c r="I82" s="61">
        <f t="shared" ref="I82:I93" si="26">E82</f>
        <v>0</v>
      </c>
      <c r="J82" s="61">
        <f t="shared" ref="J82:J93" si="27">F82</f>
        <v>0</v>
      </c>
      <c r="L82" s="138"/>
    </row>
    <row r="83" spans="1:12">
      <c r="A83" s="138" t="s">
        <v>405</v>
      </c>
      <c r="B83" s="138" t="s">
        <v>478</v>
      </c>
      <c r="C83" s="138"/>
      <c r="D83" s="72" t="s">
        <v>399</v>
      </c>
      <c r="E83" s="59"/>
      <c r="F83" s="59"/>
      <c r="G83" s="75"/>
      <c r="H83" s="75"/>
      <c r="I83" s="61">
        <f t="shared" si="26"/>
        <v>0</v>
      </c>
      <c r="J83" s="61">
        <f t="shared" si="27"/>
        <v>0</v>
      </c>
      <c r="L83" s="138"/>
    </row>
    <row r="84" spans="1:12">
      <c r="A84" s="138" t="s">
        <v>405</v>
      </c>
      <c r="B84" s="138" t="s">
        <v>479</v>
      </c>
      <c r="C84" s="138"/>
      <c r="D84" s="72" t="s">
        <v>400</v>
      </c>
      <c r="E84" s="59"/>
      <c r="F84" s="59"/>
      <c r="G84" s="75"/>
      <c r="H84" s="75"/>
      <c r="I84" s="61">
        <f t="shared" si="26"/>
        <v>0</v>
      </c>
      <c r="J84" s="61">
        <f t="shared" si="27"/>
        <v>0</v>
      </c>
      <c r="L84" s="138"/>
    </row>
    <row r="85" spans="1:12">
      <c r="A85" s="138" t="s">
        <v>405</v>
      </c>
      <c r="B85" s="138" t="s">
        <v>455</v>
      </c>
      <c r="C85" s="138"/>
      <c r="D85" s="72" t="s">
        <v>401</v>
      </c>
      <c r="E85" s="59"/>
      <c r="F85" s="59"/>
      <c r="G85" s="75"/>
      <c r="H85" s="75"/>
      <c r="I85" s="61">
        <f t="shared" si="26"/>
        <v>0</v>
      </c>
      <c r="J85" s="61">
        <f t="shared" si="27"/>
        <v>0</v>
      </c>
      <c r="L85" s="138"/>
    </row>
    <row r="86" spans="1:12">
      <c r="A86" s="138" t="s">
        <v>405</v>
      </c>
      <c r="B86" s="138" t="s">
        <v>456</v>
      </c>
      <c r="C86" s="138"/>
      <c r="D86" s="72" t="s">
        <v>296</v>
      </c>
      <c r="E86" s="59"/>
      <c r="F86" s="59"/>
      <c r="G86" s="75"/>
      <c r="H86" s="75"/>
      <c r="I86" s="61">
        <f t="shared" si="26"/>
        <v>0</v>
      </c>
      <c r="J86" s="61">
        <f t="shared" si="27"/>
        <v>0</v>
      </c>
      <c r="L86" s="138"/>
    </row>
    <row r="87" spans="1:12">
      <c r="A87" s="138" t="s">
        <v>405</v>
      </c>
      <c r="B87" s="138" t="s">
        <v>457</v>
      </c>
      <c r="C87" s="138"/>
      <c r="D87" s="72" t="s">
        <v>321</v>
      </c>
      <c r="E87" s="59"/>
      <c r="F87" s="59"/>
      <c r="G87" s="75"/>
      <c r="H87" s="75"/>
      <c r="I87" s="61">
        <f t="shared" si="26"/>
        <v>0</v>
      </c>
      <c r="J87" s="61">
        <f t="shared" si="27"/>
        <v>0</v>
      </c>
      <c r="L87" s="138"/>
    </row>
    <row r="88" spans="1:12">
      <c r="A88" s="138" t="s">
        <v>405</v>
      </c>
      <c r="B88" s="138" t="s">
        <v>458</v>
      </c>
      <c r="C88" s="138"/>
      <c r="D88" s="72" t="s">
        <v>293</v>
      </c>
      <c r="E88" s="59"/>
      <c r="F88" s="59"/>
      <c r="G88" s="75"/>
      <c r="H88" s="75"/>
      <c r="I88" s="61">
        <f t="shared" si="26"/>
        <v>0</v>
      </c>
      <c r="J88" s="61">
        <f t="shared" si="27"/>
        <v>0</v>
      </c>
      <c r="L88" s="138"/>
    </row>
    <row r="89" spans="1:12">
      <c r="A89" s="138" t="s">
        <v>405</v>
      </c>
      <c r="B89" s="138" t="s">
        <v>459</v>
      </c>
      <c r="C89" s="138"/>
      <c r="D89" s="72" t="s">
        <v>294</v>
      </c>
      <c r="E89" s="59"/>
      <c r="F89" s="59"/>
      <c r="G89" s="75"/>
      <c r="H89" s="75"/>
      <c r="I89" s="61">
        <f t="shared" si="26"/>
        <v>0</v>
      </c>
      <c r="J89" s="61">
        <f t="shared" si="27"/>
        <v>0</v>
      </c>
      <c r="L89" s="138"/>
    </row>
    <row r="90" spans="1:12">
      <c r="A90" s="138" t="s">
        <v>405</v>
      </c>
      <c r="B90" s="138" t="s">
        <v>460</v>
      </c>
      <c r="C90" s="138"/>
      <c r="D90" s="72" t="s">
        <v>295</v>
      </c>
      <c r="E90" s="59"/>
      <c r="F90" s="59"/>
      <c r="G90" s="75"/>
      <c r="H90" s="75"/>
      <c r="I90" s="61">
        <f t="shared" si="26"/>
        <v>0</v>
      </c>
      <c r="J90" s="61">
        <f t="shared" si="27"/>
        <v>0</v>
      </c>
      <c r="L90" s="138"/>
    </row>
    <row r="91" spans="1:12">
      <c r="A91" s="138" t="s">
        <v>406</v>
      </c>
      <c r="B91" s="138"/>
      <c r="C91" s="138"/>
      <c r="D91" s="73" t="s">
        <v>402</v>
      </c>
      <c r="E91" s="59"/>
      <c r="F91" s="59"/>
      <c r="G91" s="75"/>
      <c r="H91" s="75"/>
      <c r="I91" s="61">
        <f t="shared" si="26"/>
        <v>0</v>
      </c>
      <c r="J91" s="61">
        <f t="shared" si="27"/>
        <v>0</v>
      </c>
      <c r="L91" s="138"/>
    </row>
    <row r="92" spans="1:12">
      <c r="A92" s="138" t="s">
        <v>407</v>
      </c>
      <c r="B92" s="138"/>
      <c r="C92" s="138"/>
      <c r="D92" s="72" t="s">
        <v>282</v>
      </c>
      <c r="E92" s="59"/>
      <c r="F92" s="59"/>
      <c r="G92" s="75"/>
      <c r="H92" s="75"/>
      <c r="I92" s="61">
        <f t="shared" si="26"/>
        <v>0</v>
      </c>
      <c r="J92" s="61">
        <f t="shared" si="27"/>
        <v>0</v>
      </c>
      <c r="L92" s="138"/>
    </row>
    <row r="93" spans="1:12">
      <c r="A93" s="138" t="s">
        <v>408</v>
      </c>
      <c r="B93" s="138"/>
      <c r="C93" s="138"/>
      <c r="D93" s="73" t="s">
        <v>283</v>
      </c>
      <c r="E93" s="59"/>
      <c r="F93" s="59"/>
      <c r="G93" s="75"/>
      <c r="H93" s="75"/>
      <c r="I93" s="61">
        <f t="shared" si="26"/>
        <v>0</v>
      </c>
      <c r="J93" s="61">
        <f t="shared" si="27"/>
        <v>0</v>
      </c>
      <c r="L93" s="138"/>
    </row>
    <row r="94" spans="1:12">
      <c r="A94" s="138" t="s">
        <v>409</v>
      </c>
      <c r="B94" s="138"/>
      <c r="C94" s="138"/>
      <c r="D94" s="73" t="s">
        <v>284</v>
      </c>
      <c r="E94" s="61">
        <f t="shared" ref="E94:J94" si="28">E78-E79-E93</f>
        <v>0</v>
      </c>
      <c r="F94" s="61">
        <f t="shared" si="28"/>
        <v>0</v>
      </c>
      <c r="G94" s="61">
        <f t="shared" si="28"/>
        <v>0</v>
      </c>
      <c r="H94" s="61">
        <f t="shared" si="28"/>
        <v>0</v>
      </c>
      <c r="I94" s="61">
        <f t="shared" si="28"/>
        <v>0</v>
      </c>
      <c r="J94" s="61">
        <f t="shared" si="28"/>
        <v>0</v>
      </c>
      <c r="L94" s="138"/>
    </row>
    <row r="95" spans="1:12">
      <c r="A95" s="138" t="s">
        <v>410</v>
      </c>
      <c r="B95" s="138"/>
      <c r="C95" s="138"/>
      <c r="D95" s="73" t="s">
        <v>285</v>
      </c>
      <c r="E95" s="61">
        <f t="shared" ref="E95:J95" si="29">E96+E97</f>
        <v>0</v>
      </c>
      <c r="F95" s="61">
        <f t="shared" si="29"/>
        <v>0</v>
      </c>
      <c r="G95" s="61">
        <f t="shared" si="29"/>
        <v>0</v>
      </c>
      <c r="H95" s="61">
        <f t="shared" si="29"/>
        <v>0</v>
      </c>
      <c r="I95" s="61">
        <f t="shared" si="29"/>
        <v>0</v>
      </c>
      <c r="J95" s="61">
        <f t="shared" si="29"/>
        <v>0</v>
      </c>
      <c r="L95" s="138"/>
    </row>
    <row r="96" spans="1:12">
      <c r="A96" s="138" t="s">
        <v>411</v>
      </c>
      <c r="B96" s="138"/>
      <c r="C96" s="138"/>
      <c r="D96" s="72" t="s">
        <v>286</v>
      </c>
      <c r="E96" s="59"/>
      <c r="F96" s="59"/>
      <c r="G96" s="75"/>
      <c r="H96" s="75"/>
      <c r="I96" s="61">
        <f t="shared" ref="I96:J100" si="30">E96</f>
        <v>0</v>
      </c>
      <c r="J96" s="61">
        <f t="shared" si="30"/>
        <v>0</v>
      </c>
      <c r="L96" s="138"/>
    </row>
    <row r="97" spans="1:12">
      <c r="A97" s="138" t="s">
        <v>412</v>
      </c>
      <c r="B97" s="138"/>
      <c r="C97" s="138"/>
      <c r="D97" s="72" t="s">
        <v>287</v>
      </c>
      <c r="E97" s="59"/>
      <c r="F97" s="59"/>
      <c r="G97" s="75"/>
      <c r="H97" s="75"/>
      <c r="I97" s="61">
        <f t="shared" si="30"/>
        <v>0</v>
      </c>
      <c r="J97" s="61">
        <f t="shared" si="30"/>
        <v>0</v>
      </c>
      <c r="L97" s="138"/>
    </row>
    <row r="98" spans="1:12">
      <c r="A98" s="138" t="s">
        <v>413</v>
      </c>
      <c r="B98" s="138"/>
      <c r="C98" s="138"/>
      <c r="D98" s="73" t="s">
        <v>288</v>
      </c>
      <c r="E98" s="61">
        <f t="shared" ref="E98:J98" si="31">E99-E100</f>
        <v>0</v>
      </c>
      <c r="F98" s="61">
        <f t="shared" si="31"/>
        <v>0</v>
      </c>
      <c r="G98" s="61">
        <f t="shared" si="31"/>
        <v>0</v>
      </c>
      <c r="H98" s="61">
        <f t="shared" si="31"/>
        <v>0</v>
      </c>
      <c r="I98" s="61">
        <f t="shared" si="31"/>
        <v>0</v>
      </c>
      <c r="J98" s="61">
        <f t="shared" si="31"/>
        <v>0</v>
      </c>
      <c r="L98" s="138"/>
    </row>
    <row r="99" spans="1:12">
      <c r="A99" s="138" t="s">
        <v>414</v>
      </c>
      <c r="B99" s="138"/>
      <c r="C99" s="138"/>
      <c r="D99" s="83" t="s">
        <v>289</v>
      </c>
      <c r="E99" s="59"/>
      <c r="F99" s="59"/>
      <c r="G99" s="75"/>
      <c r="H99" s="75"/>
      <c r="I99" s="61">
        <f t="shared" si="30"/>
        <v>0</v>
      </c>
      <c r="J99" s="61">
        <f t="shared" si="30"/>
        <v>0</v>
      </c>
      <c r="L99" s="138"/>
    </row>
    <row r="100" spans="1:12">
      <c r="A100" s="138" t="s">
        <v>415</v>
      </c>
      <c r="B100" s="138"/>
      <c r="C100" s="138"/>
      <c r="D100" s="83" t="s">
        <v>290</v>
      </c>
      <c r="E100" s="59"/>
      <c r="F100" s="59"/>
      <c r="G100" s="75"/>
      <c r="H100" s="75"/>
      <c r="I100" s="61">
        <f t="shared" si="30"/>
        <v>0</v>
      </c>
      <c r="J100" s="61">
        <f t="shared" si="30"/>
        <v>0</v>
      </c>
      <c r="L100" s="138"/>
    </row>
    <row r="101" spans="1:12">
      <c r="A101" s="138" t="s">
        <v>416</v>
      </c>
      <c r="B101" s="138"/>
      <c r="C101" s="138"/>
      <c r="D101" s="73" t="s">
        <v>291</v>
      </c>
      <c r="E101" s="61">
        <f t="shared" ref="E101:J101" si="32">E94+E95+E98</f>
        <v>0</v>
      </c>
      <c r="F101" s="61">
        <f t="shared" si="32"/>
        <v>0</v>
      </c>
      <c r="G101" s="61">
        <f t="shared" si="32"/>
        <v>0</v>
      </c>
      <c r="H101" s="61">
        <f t="shared" si="32"/>
        <v>0</v>
      </c>
      <c r="I101" s="61">
        <f t="shared" si="32"/>
        <v>0</v>
      </c>
      <c r="J101" s="61">
        <f t="shared" si="32"/>
        <v>0</v>
      </c>
      <c r="L101" s="138"/>
    </row>
    <row r="102" spans="1:12">
      <c r="A102" s="138"/>
      <c r="B102" s="138"/>
      <c r="C102" s="138"/>
      <c r="D102" s="72"/>
      <c r="E102" s="72"/>
      <c r="F102" s="72"/>
      <c r="G102" s="72"/>
      <c r="H102" s="72"/>
      <c r="I102" s="72"/>
      <c r="J102" s="72"/>
      <c r="L102" s="138"/>
    </row>
    <row r="103" spans="1:12" ht="30">
      <c r="A103" s="138"/>
      <c r="B103" s="138"/>
      <c r="C103" s="138"/>
      <c r="D103" s="73" t="s">
        <v>324</v>
      </c>
      <c r="E103" s="72"/>
      <c r="F103" s="72"/>
      <c r="G103" s="72"/>
      <c r="H103" s="72"/>
      <c r="I103" s="72"/>
      <c r="J103" s="72"/>
      <c r="L103" s="138"/>
    </row>
    <row r="104" spans="1:12">
      <c r="A104" s="138" t="s">
        <v>671</v>
      </c>
      <c r="B104" s="138"/>
      <c r="C104" s="138"/>
      <c r="D104" s="72" t="s">
        <v>325</v>
      </c>
      <c r="E104" s="59"/>
      <c r="F104" s="59"/>
      <c r="G104" s="75"/>
      <c r="H104" s="75"/>
      <c r="I104" s="61">
        <f>E104</f>
        <v>0</v>
      </c>
      <c r="J104" s="61">
        <f t="shared" ref="I104:J107" si="33">F104</f>
        <v>0</v>
      </c>
      <c r="L104" s="138"/>
    </row>
    <row r="105" spans="1:12" ht="30">
      <c r="A105" s="138" t="s">
        <v>463</v>
      </c>
      <c r="B105" s="138"/>
      <c r="C105" s="138"/>
      <c r="D105" s="72" t="s">
        <v>326</v>
      </c>
      <c r="E105" s="59"/>
      <c r="F105" s="59"/>
      <c r="G105" s="75"/>
      <c r="H105" s="75"/>
      <c r="I105" s="61">
        <f t="shared" si="33"/>
        <v>0</v>
      </c>
      <c r="J105" s="61">
        <f t="shared" si="33"/>
        <v>0</v>
      </c>
      <c r="L105" s="138"/>
    </row>
    <row r="106" spans="1:12">
      <c r="A106" s="138" t="s">
        <v>461</v>
      </c>
      <c r="B106" s="138"/>
      <c r="C106" s="138"/>
      <c r="D106" s="72" t="s">
        <v>327</v>
      </c>
      <c r="E106" s="59"/>
      <c r="F106" s="59"/>
      <c r="G106" s="75"/>
      <c r="H106" s="75"/>
      <c r="I106" s="61">
        <f t="shared" si="33"/>
        <v>0</v>
      </c>
      <c r="J106" s="61">
        <f t="shared" si="33"/>
        <v>0</v>
      </c>
      <c r="L106" s="138"/>
    </row>
    <row r="107" spans="1:12" ht="30">
      <c r="A107" s="138" t="s">
        <v>462</v>
      </c>
      <c r="B107" s="138"/>
      <c r="C107" s="138"/>
      <c r="D107" s="72" t="s">
        <v>328</v>
      </c>
      <c r="E107" s="59"/>
      <c r="F107" s="59"/>
      <c r="G107" s="75"/>
      <c r="H107" s="75"/>
      <c r="I107" s="61">
        <f t="shared" si="33"/>
        <v>0</v>
      </c>
      <c r="J107" s="61">
        <f t="shared" si="33"/>
        <v>0</v>
      </c>
      <c r="L107" s="138"/>
    </row>
    <row r="108" spans="1:12">
      <c r="A108" s="138" t="s">
        <v>672</v>
      </c>
      <c r="B108" s="138"/>
      <c r="C108" s="138"/>
      <c r="D108" s="73" t="s">
        <v>329</v>
      </c>
      <c r="E108" s="61">
        <f t="shared" ref="E108:J108" si="34">E104+E105-E106-E107</f>
        <v>0</v>
      </c>
      <c r="F108" s="61">
        <f t="shared" si="34"/>
        <v>0</v>
      </c>
      <c r="G108" s="61">
        <f t="shared" si="34"/>
        <v>0</v>
      </c>
      <c r="H108" s="61">
        <f t="shared" si="34"/>
        <v>0</v>
      </c>
      <c r="I108" s="61">
        <f t="shared" si="34"/>
        <v>0</v>
      </c>
      <c r="J108" s="61">
        <f t="shared" si="34"/>
        <v>0</v>
      </c>
      <c r="L108" s="138"/>
    </row>
    <row r="109" spans="1:12">
      <c r="A109" s="138"/>
      <c r="B109" s="138"/>
      <c r="C109" s="138"/>
      <c r="D109" s="143" t="s">
        <v>330</v>
      </c>
      <c r="E109" s="144"/>
      <c r="F109" s="144"/>
      <c r="G109" s="144"/>
      <c r="H109" s="144"/>
      <c r="I109" s="144"/>
      <c r="J109" s="145"/>
      <c r="L109" s="138"/>
    </row>
    <row r="110" spans="1:12" ht="15" customHeight="1">
      <c r="A110" s="138"/>
      <c r="B110" s="138"/>
      <c r="C110" s="138"/>
      <c r="D110" s="143" t="s">
        <v>313</v>
      </c>
      <c r="E110" s="144"/>
      <c r="F110" s="144"/>
      <c r="G110" s="144"/>
      <c r="H110" s="144"/>
      <c r="I110" s="144"/>
      <c r="J110" s="145"/>
      <c r="L110" s="138"/>
    </row>
    <row r="111" spans="1:12" ht="15" customHeight="1">
      <c r="A111" s="138"/>
      <c r="B111" s="138"/>
      <c r="C111" s="138"/>
      <c r="D111" s="143" t="s">
        <v>314</v>
      </c>
      <c r="E111" s="144"/>
      <c r="F111" s="144"/>
      <c r="G111" s="144"/>
      <c r="H111" s="144"/>
      <c r="I111" s="144"/>
      <c r="J111" s="145"/>
      <c r="L111" s="138"/>
    </row>
    <row r="112" spans="1:12" ht="15" customHeight="1">
      <c r="A112" s="138"/>
      <c r="B112" s="138"/>
      <c r="C112" s="138"/>
      <c r="D112" s="143" t="s">
        <v>315</v>
      </c>
      <c r="E112" s="144"/>
      <c r="F112" s="144"/>
      <c r="G112" s="144"/>
      <c r="H112" s="144"/>
      <c r="I112" s="144"/>
      <c r="J112" s="145"/>
      <c r="L112" s="138"/>
    </row>
    <row r="113" spans="1:12" ht="15" customHeight="1">
      <c r="A113" s="138"/>
      <c r="B113" s="138"/>
      <c r="C113" s="138"/>
      <c r="D113" s="143" t="s">
        <v>316</v>
      </c>
      <c r="E113" s="144"/>
      <c r="F113" s="144"/>
      <c r="G113" s="144"/>
      <c r="H113" s="144"/>
      <c r="I113" s="144"/>
      <c r="J113" s="145"/>
      <c r="L113" s="138"/>
    </row>
    <row r="114" spans="1:12" ht="15" customHeight="1">
      <c r="A114" s="138"/>
      <c r="B114" s="138"/>
      <c r="C114" s="138"/>
      <c r="D114" s="143" t="s">
        <v>317</v>
      </c>
      <c r="E114" s="144"/>
      <c r="F114" s="144"/>
      <c r="G114" s="144"/>
      <c r="H114" s="144"/>
      <c r="I114" s="144"/>
      <c r="J114" s="145"/>
      <c r="L114" s="138"/>
    </row>
    <row r="115" spans="1:12" ht="15" customHeight="1">
      <c r="A115" s="138"/>
      <c r="B115" s="138"/>
      <c r="C115" s="138"/>
      <c r="D115" s="143" t="s">
        <v>318</v>
      </c>
      <c r="E115" s="144"/>
      <c r="F115" s="144"/>
      <c r="G115" s="144"/>
      <c r="H115" s="144"/>
      <c r="I115" s="144"/>
      <c r="J115" s="145"/>
      <c r="L115" s="138"/>
    </row>
    <row r="116" spans="1:12">
      <c r="A116" s="138"/>
      <c r="B116" s="138"/>
      <c r="C116" s="138" t="s">
        <v>127</v>
      </c>
      <c r="L116" s="138"/>
    </row>
    <row r="117" spans="1:12" hidden="1">
      <c r="A117" s="138"/>
      <c r="B117" s="138"/>
      <c r="C117" s="138" t="s">
        <v>130</v>
      </c>
      <c r="D117" s="138"/>
      <c r="E117" s="138"/>
      <c r="F117" s="138"/>
      <c r="G117" s="138"/>
      <c r="H117" s="138"/>
      <c r="I117" s="138"/>
      <c r="J117" s="138"/>
      <c r="K117" s="138"/>
      <c r="L117" s="138" t="s">
        <v>131</v>
      </c>
    </row>
    <row r="118" spans="1:12" hidden="1"/>
    <row r="119" spans="1:12" hidden="1"/>
    <row r="120" spans="1:12" hidden="1"/>
    <row r="121" spans="1:12" hidden="1">
      <c r="A121" s="138"/>
      <c r="B121" s="138"/>
      <c r="C121" s="138" t="s">
        <v>464</v>
      </c>
      <c r="D121" s="138"/>
      <c r="E121" s="138"/>
      <c r="F121" s="138"/>
      <c r="G121" s="138"/>
      <c r="H121" s="138"/>
      <c r="I121" s="138"/>
    </row>
    <row r="122" spans="1:12" hidden="1">
      <c r="A122" s="138"/>
      <c r="B122" s="138"/>
      <c r="C122" s="138"/>
      <c r="D122" s="138"/>
      <c r="E122" s="138" t="s">
        <v>474</v>
      </c>
      <c r="F122" s="138" t="s">
        <v>474</v>
      </c>
      <c r="G122" s="138" t="s">
        <v>475</v>
      </c>
      <c r="H122" s="138"/>
      <c r="I122" s="138"/>
    </row>
    <row r="123" spans="1:12" hidden="1">
      <c r="A123" s="138"/>
      <c r="B123" s="138"/>
      <c r="C123" s="138"/>
      <c r="D123" s="138"/>
      <c r="E123" s="138" t="s">
        <v>451</v>
      </c>
      <c r="F123" s="138" t="s">
        <v>454</v>
      </c>
      <c r="G123" s="138"/>
      <c r="H123" s="138"/>
      <c r="I123" s="138"/>
    </row>
    <row r="124" spans="1:12" hidden="1">
      <c r="A124" s="138"/>
      <c r="B124" s="138"/>
      <c r="C124" s="138" t="s">
        <v>128</v>
      </c>
      <c r="D124" s="138" t="s">
        <v>132</v>
      </c>
      <c r="E124" s="138"/>
      <c r="F124" s="138"/>
      <c r="G124" s="138"/>
      <c r="H124" s="138" t="s">
        <v>127</v>
      </c>
      <c r="I124" s="138" t="s">
        <v>129</v>
      </c>
    </row>
    <row r="125" spans="1:12" ht="15" customHeight="1">
      <c r="A125" s="138"/>
      <c r="B125" s="138"/>
      <c r="C125" s="138" t="s">
        <v>132</v>
      </c>
      <c r="D125" s="146" t="s">
        <v>494</v>
      </c>
      <c r="E125" s="148" t="s">
        <v>473</v>
      </c>
      <c r="F125" s="149"/>
      <c r="G125" s="150"/>
      <c r="I125" s="138"/>
    </row>
    <row r="126" spans="1:12">
      <c r="A126" s="138"/>
      <c r="B126" s="138"/>
      <c r="C126" s="100" t="s">
        <v>132</v>
      </c>
      <c r="D126" s="147"/>
      <c r="E126" s="87" t="s">
        <v>470</v>
      </c>
      <c r="F126" s="87" t="s">
        <v>471</v>
      </c>
      <c r="G126" s="87" t="s">
        <v>472</v>
      </c>
      <c r="I126" s="138"/>
    </row>
    <row r="127" spans="1:12">
      <c r="A127" s="138"/>
      <c r="B127" s="138"/>
      <c r="C127" s="138" t="s">
        <v>127</v>
      </c>
      <c r="I127" s="138"/>
    </row>
    <row r="128" spans="1:12">
      <c r="A128" s="138"/>
      <c r="B128" s="138"/>
      <c r="C128" s="138"/>
      <c r="D128" s="73" t="s">
        <v>465</v>
      </c>
      <c r="E128" s="63">
        <f>E129+E130+E131+E132</f>
        <v>0</v>
      </c>
      <c r="F128" s="63">
        <f>F129+F130+F131+F132</f>
        <v>0</v>
      </c>
      <c r="G128" s="63">
        <f>E128</f>
        <v>0</v>
      </c>
      <c r="I128" s="138"/>
    </row>
    <row r="129" spans="1:9">
      <c r="A129" s="138"/>
      <c r="B129" s="138" t="s">
        <v>476</v>
      </c>
      <c r="C129" s="138"/>
      <c r="D129" s="72" t="s">
        <v>466</v>
      </c>
      <c r="E129" s="62"/>
      <c r="F129" s="89"/>
      <c r="G129" s="63">
        <f>E129</f>
        <v>0</v>
      </c>
      <c r="I129" s="138"/>
    </row>
    <row r="130" spans="1:9">
      <c r="A130" s="138"/>
      <c r="B130" s="138" t="s">
        <v>477</v>
      </c>
      <c r="C130" s="138"/>
      <c r="D130" s="72" t="s">
        <v>467</v>
      </c>
      <c r="E130" s="62"/>
      <c r="F130" s="89"/>
      <c r="G130" s="63">
        <f>E130</f>
        <v>0</v>
      </c>
      <c r="I130" s="138"/>
    </row>
    <row r="131" spans="1:9">
      <c r="A131" s="138"/>
      <c r="B131" s="138" t="s">
        <v>478</v>
      </c>
      <c r="C131" s="138"/>
      <c r="D131" s="72" t="s">
        <v>468</v>
      </c>
      <c r="E131" s="62"/>
      <c r="F131" s="89"/>
      <c r="G131" s="63">
        <f>E131</f>
        <v>0</v>
      </c>
      <c r="I131" s="138"/>
    </row>
    <row r="132" spans="1:9">
      <c r="A132" s="138"/>
      <c r="B132" s="138" t="s">
        <v>479</v>
      </c>
      <c r="C132" s="138"/>
      <c r="D132" s="72" t="s">
        <v>469</v>
      </c>
      <c r="E132" s="62"/>
      <c r="F132" s="89"/>
      <c r="G132" s="63">
        <f>E132</f>
        <v>0</v>
      </c>
      <c r="I132" s="138"/>
    </row>
    <row r="133" spans="1:9">
      <c r="A133" s="138"/>
      <c r="B133" s="138"/>
      <c r="C133" s="138" t="s">
        <v>127</v>
      </c>
      <c r="I133" s="138"/>
    </row>
    <row r="134" spans="1:9" hidden="1">
      <c r="A134" s="138"/>
      <c r="B134" s="138"/>
      <c r="C134" s="138" t="s">
        <v>130</v>
      </c>
      <c r="D134" s="138"/>
      <c r="E134" s="138"/>
      <c r="F134" s="138"/>
      <c r="G134" s="138"/>
      <c r="H134" s="138"/>
      <c r="I134" s="138" t="s">
        <v>131</v>
      </c>
    </row>
  </sheetData>
  <mergeCells count="15">
    <mergeCell ref="D1:H1"/>
    <mergeCell ref="E11:F11"/>
    <mergeCell ref="G11:H11"/>
    <mergeCell ref="I11:J11"/>
    <mergeCell ref="D11:D12"/>
    <mergeCell ref="D3:J3"/>
    <mergeCell ref="D109:J109"/>
    <mergeCell ref="D110:J110"/>
    <mergeCell ref="D125:D126"/>
    <mergeCell ref="E125:G125"/>
    <mergeCell ref="D114:J114"/>
    <mergeCell ref="D115:J115"/>
    <mergeCell ref="D111:J111"/>
    <mergeCell ref="D112:J112"/>
    <mergeCell ref="D113:J113"/>
  </mergeCells>
  <phoneticPr fontId="4" type="noConversion"/>
  <dataValidations count="373">
    <dataValidation type="decimal" allowBlank="1" showInputMessage="1" showErrorMessage="1" errorTitle="Input Error" error="Please enter a numeric value between 0 and 99999999999999999" sqref="G15" xr:uid="{00000000-0002-0000-0500-00000000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H15" xr:uid="{00000000-0002-0000-0500-00000100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G16" xr:uid="{00000000-0002-0000-0500-00000200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H16" xr:uid="{00000000-0002-0000-0500-00000300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G17" xr:uid="{00000000-0002-0000-0500-00000400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H17" xr:uid="{00000000-0002-0000-0500-00000500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G18" xr:uid="{00000000-0002-0000-0500-00000600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H18" xr:uid="{00000000-0002-0000-0500-00000700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G19" xr:uid="{00000000-0002-0000-0500-00000800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H19" xr:uid="{00000000-0002-0000-0500-00000900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G20" xr:uid="{00000000-0002-0000-0500-00000A00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H20" xr:uid="{00000000-0002-0000-0500-00000B00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G22" xr:uid="{00000000-0002-0000-0500-00000C00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H22" xr:uid="{00000000-0002-0000-0500-00000D00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G23" xr:uid="{00000000-0002-0000-0500-00000E00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H23" xr:uid="{00000000-0002-0000-0500-00000F00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G26" xr:uid="{00000000-0002-0000-0500-00001000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H26" xr:uid="{00000000-0002-0000-0500-00001100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G27" xr:uid="{00000000-0002-0000-0500-00001200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H27" xr:uid="{00000000-0002-0000-0500-00001300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G28" xr:uid="{00000000-0002-0000-0500-00001400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H28" xr:uid="{00000000-0002-0000-0500-00001500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G29" xr:uid="{00000000-0002-0000-0500-00001600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H29" xr:uid="{00000000-0002-0000-0500-00001700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G30" xr:uid="{00000000-0002-0000-0500-00001800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H30" xr:uid="{00000000-0002-0000-0500-00001900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G31" xr:uid="{00000000-0002-0000-0500-00001A00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H31" xr:uid="{00000000-0002-0000-0500-00001B00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G32" xr:uid="{00000000-0002-0000-0500-00001C00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H32" xr:uid="{00000000-0002-0000-0500-00001D00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G33" xr:uid="{00000000-0002-0000-0500-00001E00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H33" xr:uid="{00000000-0002-0000-0500-00001F00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G34" xr:uid="{00000000-0002-0000-0500-00002000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H34" xr:uid="{00000000-0002-0000-0500-00002100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G35" xr:uid="{00000000-0002-0000-0500-00002200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H35" xr:uid="{00000000-0002-0000-0500-00002300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G37" xr:uid="{00000000-0002-0000-0500-00002400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H37" xr:uid="{00000000-0002-0000-0500-00002500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G38" xr:uid="{00000000-0002-0000-0500-00002600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H38" xr:uid="{00000000-0002-0000-0500-00002700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G39" xr:uid="{00000000-0002-0000-0500-00002800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H39" xr:uid="{00000000-0002-0000-0500-00002900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G40" xr:uid="{00000000-0002-0000-0500-00002A00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H40" xr:uid="{00000000-0002-0000-0500-00002B00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G41" xr:uid="{00000000-0002-0000-0500-00002C00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H41" xr:uid="{00000000-0002-0000-0500-00002D00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G42" xr:uid="{00000000-0002-0000-0500-00002E00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H42" xr:uid="{00000000-0002-0000-0500-00002F00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G43" xr:uid="{00000000-0002-0000-0500-00003000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H43" xr:uid="{00000000-0002-0000-0500-00003100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G44" xr:uid="{00000000-0002-0000-0500-00003200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H44" xr:uid="{00000000-0002-0000-0500-00003300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G46" xr:uid="{00000000-0002-0000-0500-00003400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H46" xr:uid="{00000000-0002-0000-0500-00003500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G47" xr:uid="{00000000-0002-0000-0500-00003600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H47" xr:uid="{00000000-0002-0000-0500-00003700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G48" xr:uid="{00000000-0002-0000-0500-00003800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H48" xr:uid="{00000000-0002-0000-0500-00003900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G49" xr:uid="{00000000-0002-0000-0500-00003A00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H49" xr:uid="{00000000-0002-0000-0500-00003B00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G50" xr:uid="{00000000-0002-0000-0500-00003C00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H50" xr:uid="{00000000-0002-0000-0500-00003D00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G51" xr:uid="{00000000-0002-0000-0500-00003E00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H51" xr:uid="{00000000-0002-0000-0500-00003F00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G52" xr:uid="{00000000-0002-0000-0500-00004000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H52" xr:uid="{00000000-0002-0000-0500-00004100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G53" xr:uid="{00000000-0002-0000-0500-00004200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H53" xr:uid="{00000000-0002-0000-0500-00004300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G54" xr:uid="{00000000-0002-0000-0500-00004400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H54" xr:uid="{00000000-0002-0000-0500-00004500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G55" xr:uid="{00000000-0002-0000-0500-00004600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H55" xr:uid="{00000000-0002-0000-0500-00004700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G56" xr:uid="{00000000-0002-0000-0500-00004800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H56" xr:uid="{00000000-0002-0000-0500-00004900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G57" xr:uid="{00000000-0002-0000-0500-00004A00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H57" xr:uid="{00000000-0002-0000-0500-00004B00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G61" xr:uid="{00000000-0002-0000-0500-00004C00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H61" xr:uid="{00000000-0002-0000-0500-00004D00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G62" xr:uid="{00000000-0002-0000-0500-00004E00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H62" xr:uid="{00000000-0002-0000-0500-00004F00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G63" xr:uid="{00000000-0002-0000-0500-00005000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H63" xr:uid="{00000000-0002-0000-0500-00005100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G64" xr:uid="{00000000-0002-0000-0500-00005200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H64" xr:uid="{00000000-0002-0000-0500-00005300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G65" xr:uid="{00000000-0002-0000-0500-00005400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H65" xr:uid="{00000000-0002-0000-0500-00005500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G68" xr:uid="{00000000-0002-0000-0500-00005600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H68" xr:uid="{00000000-0002-0000-0500-00005700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G69" xr:uid="{00000000-0002-0000-0500-00005800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H69" xr:uid="{00000000-0002-0000-0500-00005900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G70" xr:uid="{00000000-0002-0000-0500-00005A00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H70" xr:uid="{00000000-0002-0000-0500-00005B00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G71" xr:uid="{00000000-0002-0000-0500-00005C00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H71" xr:uid="{00000000-0002-0000-0500-00005D00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G72" xr:uid="{00000000-0002-0000-0500-00005E00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H72" xr:uid="{00000000-0002-0000-0500-00005F00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G73" xr:uid="{00000000-0002-0000-0500-00006000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H73" xr:uid="{00000000-0002-0000-0500-00006100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G74" xr:uid="{00000000-0002-0000-0500-00006200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H74" xr:uid="{00000000-0002-0000-0500-00006300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G76" xr:uid="{00000000-0002-0000-0500-00006400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H76" xr:uid="{00000000-0002-0000-0500-00006500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G77" xr:uid="{00000000-0002-0000-0500-00006600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H77" xr:uid="{00000000-0002-0000-0500-00006700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G81" xr:uid="{00000000-0002-0000-0500-00006800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H81" xr:uid="{00000000-0002-0000-0500-00006900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G82" xr:uid="{00000000-0002-0000-0500-00006A00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H82" xr:uid="{00000000-0002-0000-0500-00006B00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G83" xr:uid="{00000000-0002-0000-0500-00006C00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H83" xr:uid="{00000000-0002-0000-0500-00006D00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G84" xr:uid="{00000000-0002-0000-0500-00006E00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H84" xr:uid="{00000000-0002-0000-0500-00006F00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G85" xr:uid="{00000000-0002-0000-0500-00007000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H85" xr:uid="{00000000-0002-0000-0500-00007100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G86" xr:uid="{00000000-0002-0000-0500-00007200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H86" xr:uid="{00000000-0002-0000-0500-00007300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G87" xr:uid="{00000000-0002-0000-0500-00007400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H87" xr:uid="{00000000-0002-0000-0500-00007500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G88" xr:uid="{00000000-0002-0000-0500-00007600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H88" xr:uid="{00000000-0002-0000-0500-00007700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G89" xr:uid="{00000000-0002-0000-0500-00007800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H89" xr:uid="{00000000-0002-0000-0500-00007900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G90" xr:uid="{00000000-0002-0000-0500-00007A00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H90" xr:uid="{00000000-0002-0000-0500-00007B00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G91" xr:uid="{00000000-0002-0000-0500-00007C00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H91" xr:uid="{00000000-0002-0000-0500-00007D00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G92" xr:uid="{00000000-0002-0000-0500-00007E00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H92" xr:uid="{00000000-0002-0000-0500-00007F00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G93" xr:uid="{00000000-0002-0000-0500-00008000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H93" xr:uid="{00000000-0002-0000-0500-00008100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G99" xr:uid="{00000000-0002-0000-0500-00008200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H99" xr:uid="{00000000-0002-0000-0500-00008300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G100" xr:uid="{00000000-0002-0000-0500-00008400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H100" xr:uid="{00000000-0002-0000-0500-00008500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G104" xr:uid="{00000000-0002-0000-0500-00008600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H104" xr:uid="{00000000-0002-0000-0500-000087000000}">
      <formula1>0</formula1>
      <formula2>99999999999999900</formula2>
    </dataValidation>
    <dataValidation type="whole" allowBlank="1" showInputMessage="1" showErrorMessage="1" errorTitle="Input Error" error="Please enter a Whole Number between 0 and 99999999999999999" sqref="F129:F132" xr:uid="{00000000-0002-0000-0500-000088000000}">
      <formula1>0</formula1>
      <formula2>99999999999999900</formula2>
    </dataValidation>
    <dataValidation type="decimal" allowBlank="1" showInputMessage="1" showErrorMessage="1" errorTitle="Input Error" error="Please enter a numeric value between -99999999999999900 and 99999999999999999" sqref="G96:H97 G105:H107" xr:uid="{00000000-0002-0000-0500-000089000000}">
      <formula1>-99999999999999900</formula1>
      <formula2>99999999999999900</formula2>
    </dataValidation>
    <dataValidation type="decimal" allowBlank="1" showInputMessage="1" showErrorMessage="1" errorTitle="Input Error" error="Please enter a numeric value between 0 and 99999999999999999" sqref="E14:J14" xr:uid="{00000000-0002-0000-0500-00008A00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104:F107" xr:uid="{00000000-0002-0000-0500-00008B000000}">
      <formula1>-99999999999999900</formula1>
      <formula2>99999999999999900</formula2>
    </dataValidation>
    <dataValidation type="decimal" allowBlank="1" showInputMessage="1" showErrorMessage="1" errorTitle="Input Error" error="Please enter a numeric value between 0 and 99999999999999999" sqref="I15" xr:uid="{00000000-0002-0000-0500-00008C00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J15" xr:uid="{00000000-0002-0000-0500-00008D00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I16" xr:uid="{00000000-0002-0000-0500-00008E00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J16" xr:uid="{00000000-0002-0000-0500-00008F00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I17" xr:uid="{00000000-0002-0000-0500-00009000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J17" xr:uid="{00000000-0002-0000-0500-00009100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I18" xr:uid="{00000000-0002-0000-0500-00009200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J18" xr:uid="{00000000-0002-0000-0500-00009300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I19" xr:uid="{00000000-0002-0000-0500-00009400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J19" xr:uid="{00000000-0002-0000-0500-00009500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I20" xr:uid="{00000000-0002-0000-0500-00009600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J20" xr:uid="{00000000-0002-0000-0500-00009700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21" xr:uid="{00000000-0002-0000-0500-00009800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F21" xr:uid="{00000000-0002-0000-0500-00009900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G21" xr:uid="{00000000-0002-0000-0500-00009A00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H21:J21" xr:uid="{00000000-0002-0000-0500-00009B00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I22" xr:uid="{00000000-0002-0000-0500-00009C00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J22" xr:uid="{00000000-0002-0000-0500-00009D00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I23" xr:uid="{00000000-0002-0000-0500-00009E00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J23" xr:uid="{00000000-0002-0000-0500-00009F00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24" xr:uid="{00000000-0002-0000-0500-0000A000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F24" xr:uid="{00000000-0002-0000-0500-0000A100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G24" xr:uid="{00000000-0002-0000-0500-0000A200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H24:J24" xr:uid="{00000000-0002-0000-0500-0000A300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25" xr:uid="{00000000-0002-0000-0500-0000A400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F25" xr:uid="{00000000-0002-0000-0500-0000A500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G25" xr:uid="{00000000-0002-0000-0500-0000A600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H25:J25" xr:uid="{00000000-0002-0000-0500-0000A700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I26" xr:uid="{00000000-0002-0000-0500-0000A800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J26" xr:uid="{00000000-0002-0000-0500-0000A900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I27" xr:uid="{00000000-0002-0000-0500-0000AA00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J27" xr:uid="{00000000-0002-0000-0500-0000AB00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I28" xr:uid="{00000000-0002-0000-0500-0000AC00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J28" xr:uid="{00000000-0002-0000-0500-0000AD00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I29" xr:uid="{00000000-0002-0000-0500-0000AE00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J29" xr:uid="{00000000-0002-0000-0500-0000AF00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I30" xr:uid="{00000000-0002-0000-0500-0000B000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J30" xr:uid="{00000000-0002-0000-0500-0000B100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I31" xr:uid="{00000000-0002-0000-0500-0000B200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J31" xr:uid="{00000000-0002-0000-0500-0000B300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I32" xr:uid="{00000000-0002-0000-0500-0000B400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J32" xr:uid="{00000000-0002-0000-0500-0000B500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I33" xr:uid="{00000000-0002-0000-0500-0000B600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J33" xr:uid="{00000000-0002-0000-0500-0000B700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I34" xr:uid="{00000000-0002-0000-0500-0000B800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J34" xr:uid="{00000000-0002-0000-0500-0000B900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I35" xr:uid="{00000000-0002-0000-0500-0000BA00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J35" xr:uid="{00000000-0002-0000-0500-0000BB00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36" xr:uid="{00000000-0002-0000-0500-0000BC00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F36" xr:uid="{00000000-0002-0000-0500-0000BD00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G36" xr:uid="{00000000-0002-0000-0500-0000BE00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H36:J36" xr:uid="{00000000-0002-0000-0500-0000BF00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I37" xr:uid="{00000000-0002-0000-0500-0000C000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J37" xr:uid="{00000000-0002-0000-0500-0000C100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I38" xr:uid="{00000000-0002-0000-0500-0000C200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J38" xr:uid="{00000000-0002-0000-0500-0000C300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I39" xr:uid="{00000000-0002-0000-0500-0000C400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J39" xr:uid="{00000000-0002-0000-0500-0000C500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I40" xr:uid="{00000000-0002-0000-0500-0000C600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J40" xr:uid="{00000000-0002-0000-0500-0000C700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I41" xr:uid="{00000000-0002-0000-0500-0000C800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J41" xr:uid="{00000000-0002-0000-0500-0000C900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I42" xr:uid="{00000000-0002-0000-0500-0000CA00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J42" xr:uid="{00000000-0002-0000-0500-0000CB00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I43" xr:uid="{00000000-0002-0000-0500-0000CC00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J43" xr:uid="{00000000-0002-0000-0500-0000CD00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I44" xr:uid="{00000000-0002-0000-0500-0000CE00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J44" xr:uid="{00000000-0002-0000-0500-0000CF00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45" xr:uid="{00000000-0002-0000-0500-0000D000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F45" xr:uid="{00000000-0002-0000-0500-0000D100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G45" xr:uid="{00000000-0002-0000-0500-0000D200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H45:J45" xr:uid="{00000000-0002-0000-0500-0000D300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I46" xr:uid="{00000000-0002-0000-0500-0000D400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J46" xr:uid="{00000000-0002-0000-0500-0000D500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I47" xr:uid="{00000000-0002-0000-0500-0000D600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J47" xr:uid="{00000000-0002-0000-0500-0000D700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I48" xr:uid="{00000000-0002-0000-0500-0000D800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J48" xr:uid="{00000000-0002-0000-0500-0000D900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I49" xr:uid="{00000000-0002-0000-0500-0000DA00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J49" xr:uid="{00000000-0002-0000-0500-0000DB00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I50" xr:uid="{00000000-0002-0000-0500-0000DC00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J50" xr:uid="{00000000-0002-0000-0500-0000DD00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I51" xr:uid="{00000000-0002-0000-0500-0000DE00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J51" xr:uid="{00000000-0002-0000-0500-0000DF00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I52" xr:uid="{00000000-0002-0000-0500-0000E000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J52" xr:uid="{00000000-0002-0000-0500-0000E100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I53" xr:uid="{00000000-0002-0000-0500-0000E200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J53" xr:uid="{00000000-0002-0000-0500-0000E300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I54" xr:uid="{00000000-0002-0000-0500-0000E400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J54" xr:uid="{00000000-0002-0000-0500-0000E500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I55" xr:uid="{00000000-0002-0000-0500-0000E600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J55" xr:uid="{00000000-0002-0000-0500-0000E700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I56" xr:uid="{00000000-0002-0000-0500-0000E800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J56" xr:uid="{00000000-0002-0000-0500-0000E900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I57" xr:uid="{00000000-0002-0000-0500-0000EA00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J57" xr:uid="{00000000-0002-0000-0500-0000EB00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58" xr:uid="{00000000-0002-0000-0500-0000EC00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F58" xr:uid="{00000000-0002-0000-0500-0000ED00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G58" xr:uid="{00000000-0002-0000-0500-0000EE00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H58:J58" xr:uid="{00000000-0002-0000-0500-0000EF00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59" xr:uid="{00000000-0002-0000-0500-0000F000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F59" xr:uid="{00000000-0002-0000-0500-0000F100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G59" xr:uid="{00000000-0002-0000-0500-0000F200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H59:J59" xr:uid="{00000000-0002-0000-0500-0000F300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60" xr:uid="{00000000-0002-0000-0500-0000F400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F60" xr:uid="{00000000-0002-0000-0500-0000F500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G60" xr:uid="{00000000-0002-0000-0500-0000F600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H60:J60" xr:uid="{00000000-0002-0000-0500-0000F700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I61" xr:uid="{00000000-0002-0000-0500-0000F800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J61" xr:uid="{00000000-0002-0000-0500-0000F900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I62" xr:uid="{00000000-0002-0000-0500-0000FA00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J62" xr:uid="{00000000-0002-0000-0500-0000FB00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I63" xr:uid="{00000000-0002-0000-0500-0000FC00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J63" xr:uid="{00000000-0002-0000-0500-0000FD00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I64" xr:uid="{00000000-0002-0000-0500-0000FE00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J64" xr:uid="{00000000-0002-0000-0500-0000FF00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I65" xr:uid="{00000000-0002-0000-0500-00000001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J65" xr:uid="{00000000-0002-0000-0500-00000101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66" xr:uid="{00000000-0002-0000-0500-00000201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F66" xr:uid="{00000000-0002-0000-0500-00000301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G66" xr:uid="{00000000-0002-0000-0500-00000401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H66:J66" xr:uid="{00000000-0002-0000-0500-00000501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67" xr:uid="{00000000-0002-0000-0500-00000601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F67" xr:uid="{00000000-0002-0000-0500-00000701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G67" xr:uid="{00000000-0002-0000-0500-00000801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H67:J67" xr:uid="{00000000-0002-0000-0500-00000901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I68" xr:uid="{00000000-0002-0000-0500-00000A01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J68" xr:uid="{00000000-0002-0000-0500-00000B01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I69" xr:uid="{00000000-0002-0000-0500-00000C01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J69" xr:uid="{00000000-0002-0000-0500-00000D01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I70" xr:uid="{00000000-0002-0000-0500-00000E01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J70" xr:uid="{00000000-0002-0000-0500-00000F01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I71" xr:uid="{00000000-0002-0000-0500-00001001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J71" xr:uid="{00000000-0002-0000-0500-00001101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I72" xr:uid="{00000000-0002-0000-0500-00001201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J72" xr:uid="{00000000-0002-0000-0500-00001301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I73" xr:uid="{00000000-0002-0000-0500-00001401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J73" xr:uid="{00000000-0002-0000-0500-00001501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I74" xr:uid="{00000000-0002-0000-0500-00001601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J74" xr:uid="{00000000-0002-0000-0500-00001701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75" xr:uid="{00000000-0002-0000-0500-00001801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F75" xr:uid="{00000000-0002-0000-0500-00001901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G75" xr:uid="{00000000-0002-0000-0500-00001A01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H75:J75" xr:uid="{00000000-0002-0000-0500-00001B01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I76" xr:uid="{00000000-0002-0000-0500-00001C01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J76" xr:uid="{00000000-0002-0000-0500-00001D01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I77" xr:uid="{00000000-0002-0000-0500-00001E01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J77" xr:uid="{00000000-0002-0000-0500-00001F01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78" xr:uid="{00000000-0002-0000-0500-00002001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F78" xr:uid="{00000000-0002-0000-0500-00002101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G78" xr:uid="{00000000-0002-0000-0500-00002201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H78:J78" xr:uid="{00000000-0002-0000-0500-00002301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79" xr:uid="{00000000-0002-0000-0500-00002401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F79" xr:uid="{00000000-0002-0000-0500-00002501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G79" xr:uid="{00000000-0002-0000-0500-00002601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H79:J79" xr:uid="{00000000-0002-0000-0500-00002701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80" xr:uid="{00000000-0002-0000-0500-00002801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F80" xr:uid="{00000000-0002-0000-0500-00002901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G80" xr:uid="{00000000-0002-0000-0500-00002A01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H80:J80" xr:uid="{00000000-0002-0000-0500-00002B01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I81" xr:uid="{00000000-0002-0000-0500-00002C01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J81" xr:uid="{00000000-0002-0000-0500-00002D01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I82" xr:uid="{00000000-0002-0000-0500-00002E01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J82" xr:uid="{00000000-0002-0000-0500-00002F01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I83" xr:uid="{00000000-0002-0000-0500-00003001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J83" xr:uid="{00000000-0002-0000-0500-00003101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I84" xr:uid="{00000000-0002-0000-0500-00003201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J84" xr:uid="{00000000-0002-0000-0500-00003301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I85" xr:uid="{00000000-0002-0000-0500-00003401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J85" xr:uid="{00000000-0002-0000-0500-00003501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I86" xr:uid="{00000000-0002-0000-0500-00003601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J86" xr:uid="{00000000-0002-0000-0500-00003701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I87" xr:uid="{00000000-0002-0000-0500-00003801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J87" xr:uid="{00000000-0002-0000-0500-00003901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I88" xr:uid="{00000000-0002-0000-0500-00003A01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J88" xr:uid="{00000000-0002-0000-0500-00003B01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I89" xr:uid="{00000000-0002-0000-0500-00003C01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J89" xr:uid="{00000000-0002-0000-0500-00003D01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I90" xr:uid="{00000000-0002-0000-0500-00003E01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J90" xr:uid="{00000000-0002-0000-0500-00003F01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I91" xr:uid="{00000000-0002-0000-0500-00004001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J91" xr:uid="{00000000-0002-0000-0500-00004101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I92" xr:uid="{00000000-0002-0000-0500-00004201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J92" xr:uid="{00000000-0002-0000-0500-00004301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I93" xr:uid="{00000000-0002-0000-0500-00004401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J93" xr:uid="{00000000-0002-0000-0500-00004501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94" xr:uid="{00000000-0002-0000-0500-00004601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F94" xr:uid="{00000000-0002-0000-0500-00004701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G94" xr:uid="{00000000-0002-0000-0500-00004801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H94:J94" xr:uid="{00000000-0002-0000-0500-00004901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95" xr:uid="{00000000-0002-0000-0500-00004A01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F95" xr:uid="{00000000-0002-0000-0500-00004B01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G95" xr:uid="{00000000-0002-0000-0500-00004C01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H95:J95" xr:uid="{00000000-0002-0000-0500-00004D01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I96" xr:uid="{00000000-0002-0000-0500-00004E01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J96" xr:uid="{00000000-0002-0000-0500-00004F01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I97" xr:uid="{00000000-0002-0000-0500-00005001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J97" xr:uid="{00000000-0002-0000-0500-00005101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98" xr:uid="{00000000-0002-0000-0500-00005201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F98" xr:uid="{00000000-0002-0000-0500-00005301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G98" xr:uid="{00000000-0002-0000-0500-00005401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H98:J98" xr:uid="{00000000-0002-0000-0500-00005501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I99:I100" xr:uid="{00000000-0002-0000-0500-00005601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J99" xr:uid="{00000000-0002-0000-0500-00005701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J100" xr:uid="{00000000-0002-0000-0500-00005801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101" xr:uid="{00000000-0002-0000-0500-00005901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F101" xr:uid="{00000000-0002-0000-0500-00005A01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G101" xr:uid="{00000000-0002-0000-0500-00005B01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H101:J101" xr:uid="{00000000-0002-0000-0500-00005C01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I104" xr:uid="{00000000-0002-0000-0500-00005D01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J104" xr:uid="{00000000-0002-0000-0500-00005E01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I105" xr:uid="{00000000-0002-0000-0500-00005F01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J105" xr:uid="{00000000-0002-0000-0500-00006001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I106" xr:uid="{00000000-0002-0000-0500-00006101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J106" xr:uid="{00000000-0002-0000-0500-00006201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I107" xr:uid="{00000000-0002-0000-0500-00006301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J107" xr:uid="{00000000-0002-0000-0500-00006401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108" xr:uid="{00000000-0002-0000-0500-00006501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F108" xr:uid="{00000000-0002-0000-0500-00006601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G108" xr:uid="{00000000-0002-0000-0500-00006701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H108:J108" xr:uid="{00000000-0002-0000-0500-000068010000}">
      <formula1>0</formula1>
      <formula2>99999999999999900</formula2>
    </dataValidation>
    <dataValidation type="whole" allowBlank="1" showInputMessage="1" showErrorMessage="1" errorTitle="Input Error" error="Please enter a Whole Number between 0 and 99999999999999999" sqref="E128" xr:uid="{00000000-0002-0000-0500-000069010000}">
      <formula1>0</formula1>
      <formula2>99999999999999900</formula2>
    </dataValidation>
    <dataValidation type="whole" allowBlank="1" showInputMessage="1" showErrorMessage="1" errorTitle="Input Error" error="Please enter a Whole Number between 0 and 99999999999999999" sqref="F128" xr:uid="{00000000-0002-0000-0500-00006A010000}">
      <formula1>0</formula1>
      <formula2>99999999999999900</formula2>
    </dataValidation>
    <dataValidation type="whole" allowBlank="1" showInputMessage="1" showErrorMessage="1" errorTitle="Input Error" error="Please enter a Whole Number between 0 and 99999999999999999" sqref="G128" xr:uid="{00000000-0002-0000-0500-00006B010000}">
      <formula1>0</formula1>
      <formula2>99999999999999900</formula2>
    </dataValidation>
    <dataValidation type="whole" allowBlank="1" showInputMessage="1" showErrorMessage="1" errorTitle="Input Error" error="Please enter a Whole Number between 0 and 99999999999999999" sqref="E129" xr:uid="{00000000-0002-0000-0500-00006C010000}">
      <formula1>0</formula1>
      <formula2>99999999999999900</formula2>
    </dataValidation>
    <dataValidation type="whole" allowBlank="1" showInputMessage="1" showErrorMessage="1" errorTitle="Input Error" error="Please enter a Whole Number between 0 and 99999999999999999" sqref="G129" xr:uid="{00000000-0002-0000-0500-00006D010000}">
      <formula1>0</formula1>
      <formula2>99999999999999900</formula2>
    </dataValidation>
    <dataValidation type="whole" allowBlank="1" showInputMessage="1" showErrorMessage="1" errorTitle="Input Error" error="Please enter a Whole Number between 0 and 99999999999999999" sqref="E130" xr:uid="{00000000-0002-0000-0500-00006E010000}">
      <formula1>0</formula1>
      <formula2>99999999999999900</formula2>
    </dataValidation>
    <dataValidation type="whole" allowBlank="1" showInputMessage="1" showErrorMessage="1" errorTitle="Input Error" error="Please enter a Whole Number between 0 and 99999999999999999" sqref="G130" xr:uid="{00000000-0002-0000-0500-00006F010000}">
      <formula1>0</formula1>
      <formula2>99999999999999900</formula2>
    </dataValidation>
    <dataValidation type="whole" allowBlank="1" showInputMessage="1" showErrorMessage="1" errorTitle="Input Error" error="Please enter a Whole Number between 0 and 99999999999999999" sqref="E131" xr:uid="{00000000-0002-0000-0500-000070010000}">
      <formula1>0</formula1>
      <formula2>99999999999999900</formula2>
    </dataValidation>
    <dataValidation type="whole" allowBlank="1" showInputMessage="1" showErrorMessage="1" errorTitle="Input Error" error="Please enter a Whole Number between 0 and 99999999999999999" sqref="G131" xr:uid="{00000000-0002-0000-0500-000071010000}">
      <formula1>0</formula1>
      <formula2>99999999999999900</formula2>
    </dataValidation>
    <dataValidation type="whole" allowBlank="1" showInputMessage="1" showErrorMessage="1" errorTitle="Input Error" error="Please enter a Whole Number between 0 and 99999999999999999" sqref="E132" xr:uid="{00000000-0002-0000-0500-000072010000}">
      <formula1>0</formula1>
      <formula2>99999999999999900</formula2>
    </dataValidation>
    <dataValidation type="whole" allowBlank="1" showInputMessage="1" showErrorMessage="1" errorTitle="Input Error" error="Please enter a Whole Number between 0 and 99999999999999999" sqref="G132" xr:uid="{00000000-0002-0000-0500-00007301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15:F20 E22:F23 E26:F35 E37:F44 E46:F57 E61:F65 E68:F74 E76:F77 E81:F93 E96:F97 E99:F100" xr:uid="{00000000-0002-0000-0500-000074010000}">
      <formula1>-99999999999999900</formula1>
      <formula2>99999999999999900</formula2>
    </dataValidation>
  </dataValidations>
  <hyperlinks>
    <hyperlink ref="E2" location="Navigation!A1" display="Back To Navigation Page" xr:uid="{00000000-0004-0000-0500-000000000000}"/>
    <hyperlink ref="A104" location="Navigation!A1" display="in-rbi-rep.xsd#in-rbi-rep_InterestReceivableOnNPAsNotRecongnisedAsIncome@http://www.xbrl.org/2003/role/periodStartLabel" xr:uid="{00000000-0004-0000-0500-000001000000}"/>
  </hyperlinks>
  <pageMargins left="0.7" right="0.7" top="0.75" bottom="0.75" header="0.3" footer="0.3"/>
  <pageSetup orientation="portrait" horizontalDpi="1200" verticalDpi="1200" r:id="rId1"/>
  <headerFooter alignWithMargins="0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L134"/>
  <sheetViews>
    <sheetView showGridLines="0" tabSelected="1" topLeftCell="D1" workbookViewId="0">
      <selection sqref="A1:C1048576"/>
    </sheetView>
  </sheetViews>
  <sheetFormatPr defaultRowHeight="15"/>
  <cols>
    <col min="1" max="1" width="4.7109375" hidden="1" customWidth="1"/>
    <col min="2" max="2" width="5.140625" hidden="1" customWidth="1"/>
    <col min="3" max="3" width="9.5703125" hidden="1" customWidth="1"/>
    <col min="4" max="4" width="59.7109375" customWidth="1"/>
    <col min="5" max="10" width="28.7109375" customWidth="1"/>
  </cols>
  <sheetData>
    <row r="1" spans="1:12" ht="27.95" customHeight="1">
      <c r="A1" s="17" t="s">
        <v>125</v>
      </c>
      <c r="D1" s="140" t="s">
        <v>225</v>
      </c>
      <c r="E1" s="140"/>
      <c r="F1" s="140"/>
      <c r="G1" s="140"/>
      <c r="H1" s="140"/>
    </row>
    <row r="2" spans="1:12" ht="27.95" customHeight="1">
      <c r="A2" s="17"/>
      <c r="D2" s="52"/>
      <c r="E2" s="90" t="s">
        <v>200</v>
      </c>
      <c r="F2" s="52"/>
      <c r="G2" s="52"/>
      <c r="H2" s="52"/>
    </row>
    <row r="3" spans="1:12">
      <c r="A3" s="66"/>
      <c r="B3" s="67"/>
      <c r="C3" s="67"/>
      <c r="D3" s="160" t="s">
        <v>751</v>
      </c>
      <c r="E3" s="155"/>
      <c r="F3" s="155"/>
      <c r="G3" s="155"/>
      <c r="H3" s="155"/>
      <c r="I3" s="155"/>
      <c r="J3" s="155"/>
      <c r="K3" s="65"/>
      <c r="L3" s="65"/>
    </row>
    <row r="4" spans="1:12" hidden="1">
      <c r="A4" s="138"/>
      <c r="B4" s="138"/>
      <c r="C4" s="138" t="s">
        <v>229</v>
      </c>
      <c r="D4" s="138"/>
      <c r="E4" s="138"/>
      <c r="F4" s="138"/>
      <c r="G4" s="138"/>
      <c r="H4" s="138"/>
      <c r="I4" s="138"/>
      <c r="J4" s="138"/>
      <c r="K4" s="138"/>
      <c r="L4" s="138"/>
    </row>
    <row r="5" spans="1:12" hidden="1">
      <c r="A5" s="138"/>
      <c r="B5" s="138"/>
      <c r="C5" s="138"/>
      <c r="D5" s="138"/>
      <c r="E5" s="138"/>
      <c r="F5" s="138"/>
      <c r="G5" s="138"/>
      <c r="H5" s="138"/>
      <c r="I5" s="138"/>
      <c r="J5" s="138"/>
      <c r="K5" s="138"/>
      <c r="L5" s="138"/>
    </row>
    <row r="6" spans="1:12" hidden="1">
      <c r="A6" s="138"/>
      <c r="B6" s="138"/>
      <c r="C6" s="138"/>
      <c r="D6" s="138"/>
      <c r="E6" s="138" t="s">
        <v>451</v>
      </c>
      <c r="F6" s="138" t="s">
        <v>451</v>
      </c>
      <c r="G6" s="138" t="s">
        <v>454</v>
      </c>
      <c r="H6" s="138" t="s">
        <v>454</v>
      </c>
      <c r="I6" s="138"/>
      <c r="J6" s="138"/>
      <c r="K6" s="138"/>
      <c r="L6" s="138"/>
    </row>
    <row r="7" spans="1:12" hidden="1">
      <c r="A7" s="138"/>
      <c r="B7" s="138"/>
      <c r="C7" s="138" t="s">
        <v>128</v>
      </c>
      <c r="D7" s="138" t="s">
        <v>132</v>
      </c>
      <c r="E7" s="138"/>
      <c r="F7" s="138"/>
      <c r="G7" s="138"/>
      <c r="H7" s="138"/>
      <c r="I7" s="138"/>
      <c r="J7" s="138"/>
      <c r="K7" s="138" t="s">
        <v>127</v>
      </c>
      <c r="L7" s="138" t="s">
        <v>129</v>
      </c>
    </row>
    <row r="8" spans="1:12" hidden="1">
      <c r="A8" s="138"/>
      <c r="B8" s="138"/>
      <c r="C8" s="138" t="s">
        <v>750</v>
      </c>
      <c r="D8" s="55" t="s">
        <v>714</v>
      </c>
      <c r="E8" s="64">
        <f>StartUp!G8</f>
        <v>0</v>
      </c>
      <c r="F8" s="64">
        <f>StartUp!G10</f>
        <v>0</v>
      </c>
      <c r="G8" s="64">
        <f>StartUp!G8</f>
        <v>0</v>
      </c>
      <c r="H8" s="64">
        <f>StartUp!G10</f>
        <v>0</v>
      </c>
      <c r="I8" s="64">
        <f>StartUp!G8</f>
        <v>0</v>
      </c>
      <c r="J8" s="64">
        <f>StartUp!G10</f>
        <v>0</v>
      </c>
      <c r="K8" s="54"/>
      <c r="L8" s="138"/>
    </row>
    <row r="9" spans="1:12" hidden="1">
      <c r="A9" s="138"/>
      <c r="B9" s="138"/>
      <c r="C9" s="138" t="s">
        <v>749</v>
      </c>
      <c r="D9" s="55" t="s">
        <v>715</v>
      </c>
      <c r="E9" s="64">
        <f>StartUp!G9</f>
        <v>0</v>
      </c>
      <c r="F9" s="64">
        <f>StartUp!G9</f>
        <v>0</v>
      </c>
      <c r="G9" s="64">
        <f>StartUp!G9</f>
        <v>0</v>
      </c>
      <c r="H9" s="64">
        <f>StartUp!G9</f>
        <v>0</v>
      </c>
      <c r="I9" s="64">
        <f>StartUp!G9</f>
        <v>0</v>
      </c>
      <c r="J9" s="64">
        <f>StartUp!G9</f>
        <v>0</v>
      </c>
      <c r="K9" s="54"/>
      <c r="L9" s="138"/>
    </row>
    <row r="10" spans="1:12">
      <c r="A10" s="138"/>
      <c r="B10" s="138"/>
      <c r="C10" s="138" t="s">
        <v>132</v>
      </c>
      <c r="D10" s="36" t="s">
        <v>492</v>
      </c>
      <c r="E10" s="37"/>
      <c r="F10" s="37"/>
      <c r="G10" s="37"/>
      <c r="H10" s="37"/>
      <c r="I10" s="37"/>
      <c r="J10" s="35" t="s">
        <v>493</v>
      </c>
      <c r="L10" s="138"/>
    </row>
    <row r="11" spans="1:12" ht="15" customHeight="1">
      <c r="A11" s="138"/>
      <c r="B11" s="138"/>
      <c r="C11" s="100" t="s">
        <v>132</v>
      </c>
      <c r="D11" s="158" t="s">
        <v>491</v>
      </c>
      <c r="E11" s="157" t="s">
        <v>133</v>
      </c>
      <c r="F11" s="157"/>
      <c r="G11" s="157" t="s">
        <v>134</v>
      </c>
      <c r="H11" s="157"/>
      <c r="I11" s="157" t="s">
        <v>135</v>
      </c>
      <c r="J11" s="157"/>
      <c r="L11" s="138"/>
    </row>
    <row r="12" spans="1:12" s="21" customFormat="1" ht="30">
      <c r="A12" s="101"/>
      <c r="B12" s="101"/>
      <c r="C12" s="102" t="s">
        <v>132</v>
      </c>
      <c r="D12" s="159"/>
      <c r="E12" s="32" t="s">
        <v>230</v>
      </c>
      <c r="F12" s="32" t="s">
        <v>231</v>
      </c>
      <c r="G12" s="32" t="s">
        <v>230</v>
      </c>
      <c r="H12" s="32" t="s">
        <v>231</v>
      </c>
      <c r="I12" s="32" t="s">
        <v>230</v>
      </c>
      <c r="J12" s="32" t="s">
        <v>232</v>
      </c>
      <c r="L12" s="101"/>
    </row>
    <row r="13" spans="1:12">
      <c r="A13" s="138"/>
      <c r="B13" s="138"/>
      <c r="C13" s="138" t="s">
        <v>127</v>
      </c>
      <c r="L13" s="138"/>
    </row>
    <row r="14" spans="1:12" s="19" customFormat="1">
      <c r="A14" s="138" t="s">
        <v>332</v>
      </c>
      <c r="B14" s="138"/>
      <c r="C14" s="138"/>
      <c r="D14" s="24" t="s">
        <v>112</v>
      </c>
      <c r="E14" s="60">
        <f t="shared" ref="E14:J14" si="0">E15+E16+E17+E18+E19+E20+E21</f>
        <v>0</v>
      </c>
      <c r="F14" s="60">
        <f t="shared" si="0"/>
        <v>0</v>
      </c>
      <c r="G14" s="60">
        <f t="shared" si="0"/>
        <v>0</v>
      </c>
      <c r="H14" s="60">
        <f t="shared" si="0"/>
        <v>0</v>
      </c>
      <c r="I14" s="60">
        <f t="shared" si="0"/>
        <v>0</v>
      </c>
      <c r="J14" s="60">
        <f t="shared" si="0"/>
        <v>0</v>
      </c>
      <c r="L14" s="138"/>
    </row>
    <row r="15" spans="1:12" s="19" customFormat="1">
      <c r="A15" s="138" t="s">
        <v>91</v>
      </c>
      <c r="B15" s="138"/>
      <c r="C15" s="138"/>
      <c r="D15" s="20" t="s">
        <v>233</v>
      </c>
      <c r="E15" s="59"/>
      <c r="F15" s="59"/>
      <c r="G15" s="59"/>
      <c r="H15" s="59"/>
      <c r="I15" s="60">
        <f t="shared" ref="I15:J20" si="1">E15+G15</f>
        <v>0</v>
      </c>
      <c r="J15" s="60">
        <f t="shared" si="1"/>
        <v>0</v>
      </c>
      <c r="L15" s="138"/>
    </row>
    <row r="16" spans="1:12" s="19" customFormat="1">
      <c r="A16" s="138" t="s">
        <v>331</v>
      </c>
      <c r="B16" s="138"/>
      <c r="C16" s="138"/>
      <c r="D16" s="20" t="s">
        <v>234</v>
      </c>
      <c r="E16" s="59"/>
      <c r="F16" s="59"/>
      <c r="G16" s="59"/>
      <c r="H16" s="59"/>
      <c r="I16" s="60">
        <f t="shared" si="1"/>
        <v>0</v>
      </c>
      <c r="J16" s="60">
        <f t="shared" si="1"/>
        <v>0</v>
      </c>
      <c r="L16" s="138"/>
    </row>
    <row r="17" spans="1:12" s="19" customFormat="1">
      <c r="A17" s="138" t="s">
        <v>333</v>
      </c>
      <c r="B17" s="138"/>
      <c r="C17" s="138"/>
      <c r="D17" s="20" t="s">
        <v>235</v>
      </c>
      <c r="E17" s="59"/>
      <c r="F17" s="59"/>
      <c r="G17" s="59"/>
      <c r="H17" s="59"/>
      <c r="I17" s="60">
        <f t="shared" si="1"/>
        <v>0</v>
      </c>
      <c r="J17" s="60">
        <f t="shared" si="1"/>
        <v>0</v>
      </c>
      <c r="L17" s="138"/>
    </row>
    <row r="18" spans="1:12" s="19" customFormat="1">
      <c r="A18" s="138" t="s">
        <v>334</v>
      </c>
      <c r="B18" s="138"/>
      <c r="C18" s="138"/>
      <c r="D18" s="20" t="s">
        <v>236</v>
      </c>
      <c r="E18" s="59"/>
      <c r="F18" s="59"/>
      <c r="G18" s="59"/>
      <c r="H18" s="59"/>
      <c r="I18" s="60">
        <f t="shared" si="1"/>
        <v>0</v>
      </c>
      <c r="J18" s="60">
        <f t="shared" si="1"/>
        <v>0</v>
      </c>
      <c r="L18" s="138"/>
    </row>
    <row r="19" spans="1:12" s="19" customFormat="1">
      <c r="A19" s="138" t="s">
        <v>335</v>
      </c>
      <c r="B19" s="138"/>
      <c r="C19" s="138"/>
      <c r="D19" s="20" t="s">
        <v>237</v>
      </c>
      <c r="E19" s="59"/>
      <c r="F19" s="59"/>
      <c r="G19" s="59"/>
      <c r="H19" s="59"/>
      <c r="I19" s="60">
        <f t="shared" si="1"/>
        <v>0</v>
      </c>
      <c r="J19" s="60">
        <f t="shared" si="1"/>
        <v>0</v>
      </c>
      <c r="L19" s="138"/>
    </row>
    <row r="20" spans="1:12" s="19" customFormat="1">
      <c r="A20" s="138" t="s">
        <v>336</v>
      </c>
      <c r="B20" s="138"/>
      <c r="C20" s="138"/>
      <c r="D20" s="20" t="s">
        <v>238</v>
      </c>
      <c r="E20" s="59"/>
      <c r="F20" s="59"/>
      <c r="G20" s="59"/>
      <c r="H20" s="59"/>
      <c r="I20" s="60">
        <f t="shared" si="1"/>
        <v>0</v>
      </c>
      <c r="J20" s="60">
        <f t="shared" si="1"/>
        <v>0</v>
      </c>
      <c r="L20" s="138"/>
    </row>
    <row r="21" spans="1:12" s="19" customFormat="1">
      <c r="A21" s="138" t="s">
        <v>417</v>
      </c>
      <c r="B21" s="138"/>
      <c r="C21" s="138"/>
      <c r="D21" s="20" t="s">
        <v>239</v>
      </c>
      <c r="E21" s="60">
        <f t="shared" ref="E21:J21" si="2">E22+E23</f>
        <v>0</v>
      </c>
      <c r="F21" s="60">
        <f t="shared" si="2"/>
        <v>0</v>
      </c>
      <c r="G21" s="60">
        <f t="shared" si="2"/>
        <v>0</v>
      </c>
      <c r="H21" s="60">
        <f t="shared" si="2"/>
        <v>0</v>
      </c>
      <c r="I21" s="60">
        <f t="shared" si="2"/>
        <v>0</v>
      </c>
      <c r="J21" s="60">
        <f t="shared" si="2"/>
        <v>0</v>
      </c>
      <c r="L21" s="138"/>
    </row>
    <row r="22" spans="1:12" s="19" customFormat="1">
      <c r="A22" s="138" t="s">
        <v>337</v>
      </c>
      <c r="B22" s="138"/>
      <c r="C22" s="138"/>
      <c r="D22" s="18" t="s">
        <v>240</v>
      </c>
      <c r="E22" s="59"/>
      <c r="F22" s="59"/>
      <c r="G22" s="59"/>
      <c r="H22" s="59"/>
      <c r="I22" s="60">
        <f t="shared" ref="I22:J26" si="3">E22+G22</f>
        <v>0</v>
      </c>
      <c r="J22" s="60">
        <f t="shared" si="3"/>
        <v>0</v>
      </c>
      <c r="L22" s="138"/>
    </row>
    <row r="23" spans="1:12" s="19" customFormat="1" ht="30">
      <c r="A23" s="138" t="s">
        <v>418</v>
      </c>
      <c r="B23" s="138"/>
      <c r="C23" s="138"/>
      <c r="D23" s="18" t="s">
        <v>241</v>
      </c>
      <c r="E23" s="59"/>
      <c r="F23" s="59"/>
      <c r="G23" s="59"/>
      <c r="H23" s="59"/>
      <c r="I23" s="60">
        <f t="shared" si="3"/>
        <v>0</v>
      </c>
      <c r="J23" s="60">
        <f t="shared" si="3"/>
        <v>0</v>
      </c>
      <c r="L23" s="138"/>
    </row>
    <row r="24" spans="1:12" s="19" customFormat="1">
      <c r="A24" s="138" t="s">
        <v>338</v>
      </c>
      <c r="B24" s="138"/>
      <c r="C24" s="138"/>
      <c r="D24" s="20" t="s">
        <v>242</v>
      </c>
      <c r="E24" s="60">
        <f t="shared" ref="E24:J24" si="4">E25+E29+E30+E31+E32+E33+E34</f>
        <v>0</v>
      </c>
      <c r="F24" s="60">
        <f t="shared" si="4"/>
        <v>0</v>
      </c>
      <c r="G24" s="60">
        <f t="shared" si="4"/>
        <v>0</v>
      </c>
      <c r="H24" s="60">
        <f t="shared" si="4"/>
        <v>0</v>
      </c>
      <c r="I24" s="60">
        <f t="shared" si="4"/>
        <v>0</v>
      </c>
      <c r="J24" s="60">
        <f t="shared" si="4"/>
        <v>0</v>
      </c>
      <c r="L24" s="138"/>
    </row>
    <row r="25" spans="1:12" s="19" customFormat="1" ht="30">
      <c r="A25" s="138" t="s">
        <v>339</v>
      </c>
      <c r="B25" s="138"/>
      <c r="C25" s="138"/>
      <c r="D25" s="18" t="s">
        <v>244</v>
      </c>
      <c r="E25" s="60">
        <f t="shared" ref="E25:J25" si="5">E26+E27+E28</f>
        <v>0</v>
      </c>
      <c r="F25" s="60">
        <f t="shared" si="5"/>
        <v>0</v>
      </c>
      <c r="G25" s="60">
        <f t="shared" si="5"/>
        <v>0</v>
      </c>
      <c r="H25" s="60">
        <f t="shared" si="5"/>
        <v>0</v>
      </c>
      <c r="I25" s="60">
        <f t="shared" si="5"/>
        <v>0</v>
      </c>
      <c r="J25" s="60">
        <f t="shared" si="5"/>
        <v>0</v>
      </c>
      <c r="L25" s="138"/>
    </row>
    <row r="26" spans="1:12" s="19" customFormat="1">
      <c r="A26" s="138" t="s">
        <v>344</v>
      </c>
      <c r="B26" s="138"/>
      <c r="C26" s="138"/>
      <c r="D26" s="20" t="s">
        <v>245</v>
      </c>
      <c r="E26" s="59"/>
      <c r="F26" s="59"/>
      <c r="G26" s="59"/>
      <c r="H26" s="59"/>
      <c r="I26" s="60">
        <f t="shared" si="3"/>
        <v>0</v>
      </c>
      <c r="J26" s="60">
        <f t="shared" si="3"/>
        <v>0</v>
      </c>
      <c r="L26" s="138"/>
    </row>
    <row r="27" spans="1:12" s="19" customFormat="1">
      <c r="A27" s="138" t="s">
        <v>345</v>
      </c>
      <c r="B27" s="138"/>
      <c r="C27" s="138"/>
      <c r="D27" s="82" t="s">
        <v>297</v>
      </c>
      <c r="E27" s="59"/>
      <c r="F27" s="59"/>
      <c r="G27" s="59"/>
      <c r="H27" s="59"/>
      <c r="I27" s="60">
        <f t="shared" ref="I27:I35" si="6">E27+G27</f>
        <v>0</v>
      </c>
      <c r="J27" s="60">
        <f t="shared" ref="J27:J35" si="7">F27+H27</f>
        <v>0</v>
      </c>
      <c r="L27" s="138"/>
    </row>
    <row r="28" spans="1:12" s="19" customFormat="1">
      <c r="A28" s="138" t="s">
        <v>346</v>
      </c>
      <c r="B28" s="138"/>
      <c r="C28" s="138"/>
      <c r="D28" s="20" t="s">
        <v>246</v>
      </c>
      <c r="E28" s="59"/>
      <c r="F28" s="59"/>
      <c r="G28" s="59"/>
      <c r="H28" s="59"/>
      <c r="I28" s="60">
        <f t="shared" si="6"/>
        <v>0</v>
      </c>
      <c r="J28" s="60">
        <f t="shared" si="7"/>
        <v>0</v>
      </c>
      <c r="L28" s="138"/>
    </row>
    <row r="29" spans="1:12" s="19" customFormat="1">
      <c r="A29" s="138" t="s">
        <v>347</v>
      </c>
      <c r="B29" s="138"/>
      <c r="C29" s="138"/>
      <c r="D29" s="20" t="s">
        <v>247</v>
      </c>
      <c r="E29" s="59"/>
      <c r="F29" s="59"/>
      <c r="G29" s="59"/>
      <c r="H29" s="59"/>
      <c r="I29" s="60">
        <f t="shared" si="6"/>
        <v>0</v>
      </c>
      <c r="J29" s="60">
        <f t="shared" si="7"/>
        <v>0</v>
      </c>
      <c r="L29" s="138"/>
    </row>
    <row r="30" spans="1:12" s="19" customFormat="1">
      <c r="A30" s="138" t="s">
        <v>348</v>
      </c>
      <c r="B30" s="138"/>
      <c r="C30" s="138"/>
      <c r="D30" s="20" t="s">
        <v>248</v>
      </c>
      <c r="E30" s="59"/>
      <c r="F30" s="59"/>
      <c r="G30" s="59"/>
      <c r="H30" s="59"/>
      <c r="I30" s="60">
        <f t="shared" si="6"/>
        <v>0</v>
      </c>
      <c r="J30" s="60">
        <f t="shared" si="7"/>
        <v>0</v>
      </c>
      <c r="L30" s="138"/>
    </row>
    <row r="31" spans="1:12" s="19" customFormat="1">
      <c r="A31" s="138" t="s">
        <v>349</v>
      </c>
      <c r="B31" s="138"/>
      <c r="C31" s="138"/>
      <c r="D31" s="20" t="s">
        <v>249</v>
      </c>
      <c r="E31" s="59"/>
      <c r="F31" s="59"/>
      <c r="G31" s="59"/>
      <c r="H31" s="59"/>
      <c r="I31" s="60">
        <f t="shared" si="6"/>
        <v>0</v>
      </c>
      <c r="J31" s="60">
        <f t="shared" si="7"/>
        <v>0</v>
      </c>
      <c r="L31" s="138"/>
    </row>
    <row r="32" spans="1:12" s="19" customFormat="1">
      <c r="A32" s="138" t="s">
        <v>350</v>
      </c>
      <c r="B32" s="138"/>
      <c r="C32" s="138"/>
      <c r="D32" s="20" t="s">
        <v>250</v>
      </c>
      <c r="E32" s="59"/>
      <c r="F32" s="59"/>
      <c r="G32" s="59"/>
      <c r="H32" s="59"/>
      <c r="I32" s="60">
        <f t="shared" si="6"/>
        <v>0</v>
      </c>
      <c r="J32" s="60">
        <f t="shared" si="7"/>
        <v>0</v>
      </c>
      <c r="L32" s="138"/>
    </row>
    <row r="33" spans="1:12" s="19" customFormat="1">
      <c r="A33" s="138" t="s">
        <v>351</v>
      </c>
      <c r="B33" s="138"/>
      <c r="C33" s="138"/>
      <c r="D33" s="20" t="s">
        <v>251</v>
      </c>
      <c r="E33" s="59"/>
      <c r="F33" s="59"/>
      <c r="G33" s="59"/>
      <c r="H33" s="59"/>
      <c r="I33" s="60">
        <f t="shared" si="6"/>
        <v>0</v>
      </c>
      <c r="J33" s="60">
        <f t="shared" si="7"/>
        <v>0</v>
      </c>
      <c r="L33" s="138"/>
    </row>
    <row r="34" spans="1:12" s="19" customFormat="1">
      <c r="A34" s="138" t="s">
        <v>352</v>
      </c>
      <c r="B34" s="138"/>
      <c r="C34" s="138"/>
      <c r="D34" s="20" t="s">
        <v>252</v>
      </c>
      <c r="E34" s="59"/>
      <c r="F34" s="59"/>
      <c r="G34" s="59"/>
      <c r="H34" s="59"/>
      <c r="I34" s="60">
        <f t="shared" si="6"/>
        <v>0</v>
      </c>
      <c r="J34" s="60">
        <f t="shared" si="7"/>
        <v>0</v>
      </c>
      <c r="L34" s="138"/>
    </row>
    <row r="35" spans="1:12">
      <c r="A35" s="138" t="s">
        <v>353</v>
      </c>
      <c r="B35" s="138"/>
      <c r="C35" s="138"/>
      <c r="D35" s="18" t="s">
        <v>253</v>
      </c>
      <c r="E35" s="59"/>
      <c r="F35" s="59"/>
      <c r="G35" s="59"/>
      <c r="H35" s="59"/>
      <c r="I35" s="60">
        <f t="shared" si="6"/>
        <v>0</v>
      </c>
      <c r="J35" s="60">
        <f t="shared" si="7"/>
        <v>0</v>
      </c>
      <c r="L35" s="138"/>
    </row>
    <row r="36" spans="1:12">
      <c r="A36" s="138" t="s">
        <v>354</v>
      </c>
      <c r="B36" s="138"/>
      <c r="C36" s="138"/>
      <c r="D36" s="18" t="s">
        <v>254</v>
      </c>
      <c r="E36" s="61">
        <f t="shared" ref="E36:J36" si="8">E37+E38+E39+E40+E41+E42+E43+E44+E45+E49+E50+E51+E52+E53+E54+E55+E56</f>
        <v>0</v>
      </c>
      <c r="F36" s="61">
        <f t="shared" si="8"/>
        <v>0</v>
      </c>
      <c r="G36" s="61">
        <f t="shared" si="8"/>
        <v>0</v>
      </c>
      <c r="H36" s="61">
        <f t="shared" si="8"/>
        <v>0</v>
      </c>
      <c r="I36" s="61">
        <f t="shared" si="8"/>
        <v>0</v>
      </c>
      <c r="J36" s="61">
        <f t="shared" si="8"/>
        <v>0</v>
      </c>
      <c r="L36" s="138"/>
    </row>
    <row r="37" spans="1:12">
      <c r="A37" s="138" t="s">
        <v>355</v>
      </c>
      <c r="B37" s="138"/>
      <c r="C37" s="138"/>
      <c r="D37" s="18" t="s">
        <v>255</v>
      </c>
      <c r="E37" s="59"/>
      <c r="F37" s="59"/>
      <c r="G37" s="59"/>
      <c r="H37" s="59"/>
      <c r="I37" s="61">
        <f>E37+G37</f>
        <v>0</v>
      </c>
      <c r="J37" s="61">
        <f>F37+H37</f>
        <v>0</v>
      </c>
      <c r="L37" s="138"/>
    </row>
    <row r="38" spans="1:12">
      <c r="A38" s="138" t="s">
        <v>356</v>
      </c>
      <c r="B38" s="138"/>
      <c r="C38" s="138"/>
      <c r="D38" s="18" t="s">
        <v>256</v>
      </c>
      <c r="E38" s="59"/>
      <c r="F38" s="59"/>
      <c r="G38" s="59"/>
      <c r="H38" s="59"/>
      <c r="I38" s="61">
        <f t="shared" ref="I38:I44" si="9">E38+G38</f>
        <v>0</v>
      </c>
      <c r="J38" s="61">
        <f t="shared" ref="J38:J44" si="10">F38+H38</f>
        <v>0</v>
      </c>
      <c r="L38" s="138"/>
    </row>
    <row r="39" spans="1:12">
      <c r="A39" s="138" t="s">
        <v>357</v>
      </c>
      <c r="B39" s="138"/>
      <c r="C39" s="138"/>
      <c r="D39" s="18" t="s">
        <v>257</v>
      </c>
      <c r="E39" s="59"/>
      <c r="F39" s="59"/>
      <c r="G39" s="59"/>
      <c r="H39" s="59"/>
      <c r="I39" s="61">
        <f t="shared" si="9"/>
        <v>0</v>
      </c>
      <c r="J39" s="61">
        <f t="shared" si="10"/>
        <v>0</v>
      </c>
      <c r="L39" s="138"/>
    </row>
    <row r="40" spans="1:12">
      <c r="A40" s="138" t="s">
        <v>358</v>
      </c>
      <c r="B40" s="138"/>
      <c r="C40" s="138"/>
      <c r="D40" s="72" t="s">
        <v>298</v>
      </c>
      <c r="E40" s="59"/>
      <c r="F40" s="59"/>
      <c r="G40" s="59"/>
      <c r="H40" s="59"/>
      <c r="I40" s="61">
        <f t="shared" si="9"/>
        <v>0</v>
      </c>
      <c r="J40" s="61">
        <f t="shared" si="10"/>
        <v>0</v>
      </c>
      <c r="L40" s="138"/>
    </row>
    <row r="41" spans="1:12">
      <c r="A41" s="138" t="s">
        <v>359</v>
      </c>
      <c r="B41" s="138"/>
      <c r="C41" s="138"/>
      <c r="D41" s="72" t="s">
        <v>308</v>
      </c>
      <c r="E41" s="59"/>
      <c r="F41" s="59"/>
      <c r="G41" s="59"/>
      <c r="H41" s="59"/>
      <c r="I41" s="61">
        <f t="shared" si="9"/>
        <v>0</v>
      </c>
      <c r="J41" s="61">
        <f t="shared" si="10"/>
        <v>0</v>
      </c>
      <c r="L41" s="138"/>
    </row>
    <row r="42" spans="1:12">
      <c r="A42" s="138" t="s">
        <v>360</v>
      </c>
      <c r="B42" s="138"/>
      <c r="C42" s="138"/>
      <c r="D42" s="72" t="s">
        <v>309</v>
      </c>
      <c r="E42" s="59"/>
      <c r="F42" s="59"/>
      <c r="G42" s="59"/>
      <c r="H42" s="59"/>
      <c r="I42" s="61">
        <f t="shared" si="9"/>
        <v>0</v>
      </c>
      <c r="J42" s="61">
        <f t="shared" si="10"/>
        <v>0</v>
      </c>
      <c r="L42" s="138"/>
    </row>
    <row r="43" spans="1:12">
      <c r="A43" s="138" t="s">
        <v>361</v>
      </c>
      <c r="B43" s="138"/>
      <c r="C43" s="138"/>
      <c r="D43" s="72" t="s">
        <v>310</v>
      </c>
      <c r="E43" s="59"/>
      <c r="F43" s="59"/>
      <c r="G43" s="59"/>
      <c r="H43" s="59"/>
      <c r="I43" s="61">
        <f t="shared" si="9"/>
        <v>0</v>
      </c>
      <c r="J43" s="61">
        <f t="shared" si="10"/>
        <v>0</v>
      </c>
      <c r="L43" s="138"/>
    </row>
    <row r="44" spans="1:12">
      <c r="A44" s="138" t="s">
        <v>363</v>
      </c>
      <c r="B44" s="138"/>
      <c r="C44" s="138"/>
      <c r="D44" s="72" t="s">
        <v>311</v>
      </c>
      <c r="E44" s="59"/>
      <c r="F44" s="59"/>
      <c r="G44" s="59"/>
      <c r="H44" s="59"/>
      <c r="I44" s="61">
        <f t="shared" si="9"/>
        <v>0</v>
      </c>
      <c r="J44" s="61">
        <f t="shared" si="10"/>
        <v>0</v>
      </c>
      <c r="L44" s="138"/>
    </row>
    <row r="45" spans="1:12">
      <c r="A45" s="138" t="s">
        <v>364</v>
      </c>
      <c r="B45" s="138"/>
      <c r="C45" s="138"/>
      <c r="D45" s="72" t="s">
        <v>312</v>
      </c>
      <c r="E45" s="61">
        <f t="shared" ref="E45:J45" si="11">E46+E47+E48</f>
        <v>0</v>
      </c>
      <c r="F45" s="61">
        <f t="shared" si="11"/>
        <v>0</v>
      </c>
      <c r="G45" s="61">
        <f t="shared" si="11"/>
        <v>0</v>
      </c>
      <c r="H45" s="61">
        <f t="shared" si="11"/>
        <v>0</v>
      </c>
      <c r="I45" s="61">
        <f t="shared" si="11"/>
        <v>0</v>
      </c>
      <c r="J45" s="61">
        <f t="shared" si="11"/>
        <v>0</v>
      </c>
      <c r="L45" s="138"/>
    </row>
    <row r="46" spans="1:12">
      <c r="A46" s="138" t="s">
        <v>365</v>
      </c>
      <c r="B46" s="138"/>
      <c r="C46" s="138"/>
      <c r="D46" s="72" t="s">
        <v>299</v>
      </c>
      <c r="E46" s="59"/>
      <c r="F46" s="59"/>
      <c r="G46" s="59"/>
      <c r="H46" s="59"/>
      <c r="I46" s="61">
        <f>E46+G46</f>
        <v>0</v>
      </c>
      <c r="J46" s="61">
        <f>F46+H46</f>
        <v>0</v>
      </c>
      <c r="L46" s="138"/>
    </row>
    <row r="47" spans="1:12">
      <c r="A47" s="138" t="s">
        <v>366</v>
      </c>
      <c r="B47" s="138"/>
      <c r="C47" s="138"/>
      <c r="D47" s="72" t="s">
        <v>300</v>
      </c>
      <c r="E47" s="59"/>
      <c r="F47" s="59"/>
      <c r="G47" s="59"/>
      <c r="H47" s="59"/>
      <c r="I47" s="61">
        <f t="shared" ref="I47:I57" si="12">E47+G47</f>
        <v>0</v>
      </c>
      <c r="J47" s="61">
        <f t="shared" ref="J47:J57" si="13">F47+H47</f>
        <v>0</v>
      </c>
      <c r="L47" s="138"/>
    </row>
    <row r="48" spans="1:12">
      <c r="A48" s="138" t="s">
        <v>367</v>
      </c>
      <c r="B48" s="138"/>
      <c r="C48" s="138"/>
      <c r="D48" s="72" t="s">
        <v>301</v>
      </c>
      <c r="E48" s="59"/>
      <c r="F48" s="59"/>
      <c r="G48" s="59"/>
      <c r="H48" s="59"/>
      <c r="I48" s="61">
        <f t="shared" si="12"/>
        <v>0</v>
      </c>
      <c r="J48" s="61">
        <f t="shared" si="13"/>
        <v>0</v>
      </c>
      <c r="L48" s="138"/>
    </row>
    <row r="49" spans="1:12">
      <c r="A49" s="138" t="s">
        <v>368</v>
      </c>
      <c r="B49" s="138"/>
      <c r="C49" s="138"/>
      <c r="D49" s="18" t="s">
        <v>259</v>
      </c>
      <c r="E49" s="59"/>
      <c r="F49" s="59"/>
      <c r="G49" s="59"/>
      <c r="H49" s="59"/>
      <c r="I49" s="61">
        <f t="shared" si="12"/>
        <v>0</v>
      </c>
      <c r="J49" s="61">
        <f t="shared" si="13"/>
        <v>0</v>
      </c>
      <c r="L49" s="138"/>
    </row>
    <row r="50" spans="1:12">
      <c r="A50" s="138" t="s">
        <v>369</v>
      </c>
      <c r="B50" s="138"/>
      <c r="C50" s="138"/>
      <c r="D50" s="18" t="s">
        <v>260</v>
      </c>
      <c r="E50" s="59"/>
      <c r="F50" s="59"/>
      <c r="G50" s="59"/>
      <c r="H50" s="59"/>
      <c r="I50" s="61">
        <f t="shared" si="12"/>
        <v>0</v>
      </c>
      <c r="J50" s="61">
        <f t="shared" si="13"/>
        <v>0</v>
      </c>
      <c r="L50" s="138"/>
    </row>
    <row r="51" spans="1:12">
      <c r="A51" s="138" t="s">
        <v>370</v>
      </c>
      <c r="B51" s="138"/>
      <c r="C51" s="138"/>
      <c r="D51" s="72" t="s">
        <v>302</v>
      </c>
      <c r="E51" s="59"/>
      <c r="F51" s="59"/>
      <c r="G51" s="59"/>
      <c r="H51" s="59"/>
      <c r="I51" s="61">
        <f t="shared" si="12"/>
        <v>0</v>
      </c>
      <c r="J51" s="61">
        <f t="shared" si="13"/>
        <v>0</v>
      </c>
      <c r="L51" s="138"/>
    </row>
    <row r="52" spans="1:12">
      <c r="A52" s="138" t="s">
        <v>371</v>
      </c>
      <c r="B52" s="138"/>
      <c r="C52" s="138"/>
      <c r="D52" s="72" t="s">
        <v>303</v>
      </c>
      <c r="E52" s="59"/>
      <c r="F52" s="59"/>
      <c r="G52" s="59"/>
      <c r="H52" s="59"/>
      <c r="I52" s="61">
        <f t="shared" si="12"/>
        <v>0</v>
      </c>
      <c r="J52" s="61">
        <f t="shared" si="13"/>
        <v>0</v>
      </c>
      <c r="L52" s="138"/>
    </row>
    <row r="53" spans="1:12">
      <c r="A53" s="138" t="s">
        <v>372</v>
      </c>
      <c r="B53" s="138"/>
      <c r="C53" s="138"/>
      <c r="D53" s="72" t="s">
        <v>304</v>
      </c>
      <c r="E53" s="59"/>
      <c r="F53" s="59"/>
      <c r="G53" s="59"/>
      <c r="H53" s="59"/>
      <c r="I53" s="61">
        <f t="shared" si="12"/>
        <v>0</v>
      </c>
      <c r="J53" s="61">
        <f t="shared" si="13"/>
        <v>0</v>
      </c>
      <c r="L53" s="138"/>
    </row>
    <row r="54" spans="1:12">
      <c r="A54" s="138" t="s">
        <v>373</v>
      </c>
      <c r="B54" s="138"/>
      <c r="C54" s="138"/>
      <c r="D54" s="72" t="s">
        <v>305</v>
      </c>
      <c r="E54" s="59"/>
      <c r="F54" s="59"/>
      <c r="G54" s="59"/>
      <c r="H54" s="59"/>
      <c r="I54" s="61">
        <f t="shared" si="12"/>
        <v>0</v>
      </c>
      <c r="J54" s="61">
        <f t="shared" si="13"/>
        <v>0</v>
      </c>
      <c r="L54" s="138"/>
    </row>
    <row r="55" spans="1:12">
      <c r="A55" s="138" t="s">
        <v>374</v>
      </c>
      <c r="B55" s="138"/>
      <c r="C55" s="138"/>
      <c r="D55" s="72" t="s">
        <v>306</v>
      </c>
      <c r="E55" s="59"/>
      <c r="F55" s="59"/>
      <c r="G55" s="59"/>
      <c r="H55" s="59"/>
      <c r="I55" s="61">
        <f t="shared" si="12"/>
        <v>0</v>
      </c>
      <c r="J55" s="61">
        <f t="shared" si="13"/>
        <v>0</v>
      </c>
      <c r="L55" s="138"/>
    </row>
    <row r="56" spans="1:12" ht="30">
      <c r="A56" s="138" t="s">
        <v>375</v>
      </c>
      <c r="B56" s="138"/>
      <c r="C56" s="138"/>
      <c r="D56" s="72" t="s">
        <v>113</v>
      </c>
      <c r="E56" s="59"/>
      <c r="F56" s="59"/>
      <c r="G56" s="59"/>
      <c r="H56" s="59"/>
      <c r="I56" s="61">
        <f t="shared" si="12"/>
        <v>0</v>
      </c>
      <c r="J56" s="61">
        <f t="shared" si="13"/>
        <v>0</v>
      </c>
      <c r="L56" s="138"/>
    </row>
    <row r="57" spans="1:12">
      <c r="A57" s="138" t="s">
        <v>376</v>
      </c>
      <c r="B57" s="138"/>
      <c r="C57" s="138"/>
      <c r="D57" s="24" t="s">
        <v>261</v>
      </c>
      <c r="E57" s="59"/>
      <c r="F57" s="59"/>
      <c r="G57" s="59"/>
      <c r="H57" s="59"/>
      <c r="I57" s="61">
        <f t="shared" si="12"/>
        <v>0</v>
      </c>
      <c r="J57" s="61">
        <f t="shared" si="13"/>
        <v>0</v>
      </c>
      <c r="L57" s="138"/>
    </row>
    <row r="58" spans="1:12">
      <c r="A58" s="138" t="s">
        <v>377</v>
      </c>
      <c r="B58" s="138"/>
      <c r="C58" s="138"/>
      <c r="D58" s="24" t="s">
        <v>262</v>
      </c>
      <c r="E58" s="61">
        <f t="shared" ref="E58:J58" si="14">E14-E57</f>
        <v>0</v>
      </c>
      <c r="F58" s="61">
        <f t="shared" si="14"/>
        <v>0</v>
      </c>
      <c r="G58" s="61">
        <f t="shared" si="14"/>
        <v>0</v>
      </c>
      <c r="H58" s="61">
        <f t="shared" si="14"/>
        <v>0</v>
      </c>
      <c r="I58" s="61">
        <f t="shared" si="14"/>
        <v>0</v>
      </c>
      <c r="J58" s="61">
        <f t="shared" si="14"/>
        <v>0</v>
      </c>
      <c r="L58" s="138"/>
    </row>
    <row r="59" spans="1:12">
      <c r="A59" s="138" t="s">
        <v>378</v>
      </c>
      <c r="B59" s="138"/>
      <c r="C59" s="138"/>
      <c r="D59" s="24" t="s">
        <v>584</v>
      </c>
      <c r="E59" s="61">
        <f t="shared" ref="E59:J59" si="15">E60+E63+E64+E65</f>
        <v>0</v>
      </c>
      <c r="F59" s="61">
        <f t="shared" si="15"/>
        <v>0</v>
      </c>
      <c r="G59" s="61">
        <f t="shared" si="15"/>
        <v>0</v>
      </c>
      <c r="H59" s="61">
        <f t="shared" si="15"/>
        <v>0</v>
      </c>
      <c r="I59" s="61">
        <f t="shared" si="15"/>
        <v>0</v>
      </c>
      <c r="J59" s="61">
        <f t="shared" si="15"/>
        <v>0</v>
      </c>
      <c r="L59" s="138"/>
    </row>
    <row r="60" spans="1:12">
      <c r="A60" s="138" t="s">
        <v>379</v>
      </c>
      <c r="B60" s="138"/>
      <c r="C60" s="138"/>
      <c r="D60" s="18" t="s">
        <v>263</v>
      </c>
      <c r="E60" s="61">
        <f t="shared" ref="E60:J60" si="16">E61+E62</f>
        <v>0</v>
      </c>
      <c r="F60" s="61">
        <f t="shared" si="16"/>
        <v>0</v>
      </c>
      <c r="G60" s="61">
        <f t="shared" si="16"/>
        <v>0</v>
      </c>
      <c r="H60" s="61">
        <f t="shared" si="16"/>
        <v>0</v>
      </c>
      <c r="I60" s="61">
        <f t="shared" si="16"/>
        <v>0</v>
      </c>
      <c r="J60" s="61">
        <f t="shared" si="16"/>
        <v>0</v>
      </c>
      <c r="L60" s="138"/>
    </row>
    <row r="61" spans="1:12">
      <c r="A61" s="138" t="s">
        <v>380</v>
      </c>
      <c r="B61" s="138"/>
      <c r="C61" s="138"/>
      <c r="D61" s="18" t="s">
        <v>264</v>
      </c>
      <c r="E61" s="59"/>
      <c r="F61" s="59"/>
      <c r="G61" s="59"/>
      <c r="H61" s="59"/>
      <c r="I61" s="61">
        <f t="shared" ref="I61:J65" si="17">E61+G61</f>
        <v>0</v>
      </c>
      <c r="J61" s="61">
        <f t="shared" si="17"/>
        <v>0</v>
      </c>
      <c r="L61" s="138"/>
    </row>
    <row r="62" spans="1:12">
      <c r="A62" s="138" t="s">
        <v>381</v>
      </c>
      <c r="B62" s="138"/>
      <c r="C62" s="138"/>
      <c r="D62" s="18" t="s">
        <v>114</v>
      </c>
      <c r="E62" s="59"/>
      <c r="F62" s="59"/>
      <c r="G62" s="59"/>
      <c r="H62" s="59"/>
      <c r="I62" s="61">
        <f t="shared" si="17"/>
        <v>0</v>
      </c>
      <c r="J62" s="61">
        <f t="shared" si="17"/>
        <v>0</v>
      </c>
      <c r="L62" s="138"/>
    </row>
    <row r="63" spans="1:12">
      <c r="A63" s="138" t="s">
        <v>382</v>
      </c>
      <c r="B63" s="138"/>
      <c r="C63" s="138"/>
      <c r="D63" s="18" t="s">
        <v>266</v>
      </c>
      <c r="E63" s="59"/>
      <c r="F63" s="59"/>
      <c r="G63" s="59"/>
      <c r="H63" s="59"/>
      <c r="I63" s="61">
        <f t="shared" si="17"/>
        <v>0</v>
      </c>
      <c r="J63" s="61">
        <f t="shared" si="17"/>
        <v>0</v>
      </c>
      <c r="L63" s="138"/>
    </row>
    <row r="64" spans="1:12">
      <c r="A64" s="138" t="s">
        <v>383</v>
      </c>
      <c r="B64" s="138"/>
      <c r="C64" s="138"/>
      <c r="D64" s="72" t="s">
        <v>307</v>
      </c>
      <c r="E64" s="59"/>
      <c r="F64" s="59"/>
      <c r="G64" s="59"/>
      <c r="H64" s="59"/>
      <c r="I64" s="61">
        <f t="shared" si="17"/>
        <v>0</v>
      </c>
      <c r="J64" s="61">
        <f t="shared" si="17"/>
        <v>0</v>
      </c>
      <c r="L64" s="138"/>
    </row>
    <row r="65" spans="1:12">
      <c r="A65" s="138" t="s">
        <v>384</v>
      </c>
      <c r="B65" s="138"/>
      <c r="C65" s="138"/>
      <c r="D65" s="18" t="s">
        <v>267</v>
      </c>
      <c r="E65" s="59"/>
      <c r="F65" s="59"/>
      <c r="G65" s="59"/>
      <c r="H65" s="59"/>
      <c r="I65" s="61">
        <f t="shared" si="17"/>
        <v>0</v>
      </c>
      <c r="J65" s="61">
        <f t="shared" si="17"/>
        <v>0</v>
      </c>
      <c r="L65" s="138"/>
    </row>
    <row r="66" spans="1:12">
      <c r="A66" s="138" t="s">
        <v>385</v>
      </c>
      <c r="B66" s="138"/>
      <c r="C66" s="138"/>
      <c r="D66" s="24" t="s">
        <v>265</v>
      </c>
      <c r="E66" s="61">
        <f t="shared" ref="E66:J66" si="18">E58-E59</f>
        <v>0</v>
      </c>
      <c r="F66" s="61">
        <f t="shared" si="18"/>
        <v>0</v>
      </c>
      <c r="G66" s="61">
        <f t="shared" si="18"/>
        <v>0</v>
      </c>
      <c r="H66" s="61">
        <f t="shared" si="18"/>
        <v>0</v>
      </c>
      <c r="I66" s="61">
        <f t="shared" si="18"/>
        <v>0</v>
      </c>
      <c r="J66" s="61">
        <f t="shared" si="18"/>
        <v>0</v>
      </c>
      <c r="L66" s="138"/>
    </row>
    <row r="67" spans="1:12">
      <c r="A67" s="138" t="s">
        <v>386</v>
      </c>
      <c r="B67" s="138"/>
      <c r="C67" s="138"/>
      <c r="D67" s="24" t="s">
        <v>268</v>
      </c>
      <c r="E67" s="61">
        <f t="shared" ref="E67:J67" si="19">E68+E69+E70+E71+E72+E73+E74+E75</f>
        <v>0</v>
      </c>
      <c r="F67" s="61">
        <f t="shared" si="19"/>
        <v>0</v>
      </c>
      <c r="G67" s="61">
        <f t="shared" si="19"/>
        <v>0</v>
      </c>
      <c r="H67" s="61">
        <f t="shared" si="19"/>
        <v>0</v>
      </c>
      <c r="I67" s="61">
        <f t="shared" si="19"/>
        <v>0</v>
      </c>
      <c r="J67" s="61">
        <f t="shared" si="19"/>
        <v>0</v>
      </c>
      <c r="L67" s="138"/>
    </row>
    <row r="68" spans="1:12">
      <c r="A68" s="138" t="s">
        <v>387</v>
      </c>
      <c r="B68" s="138"/>
      <c r="C68" s="138"/>
      <c r="D68" s="22" t="s">
        <v>269</v>
      </c>
      <c r="E68" s="59"/>
      <c r="F68" s="59"/>
      <c r="G68" s="59"/>
      <c r="H68" s="59"/>
      <c r="I68" s="61">
        <f>E68+G68</f>
        <v>0</v>
      </c>
      <c r="J68" s="61">
        <f>F68+H68</f>
        <v>0</v>
      </c>
      <c r="L68" s="138"/>
    </row>
    <row r="69" spans="1:12">
      <c r="A69" s="138" t="s">
        <v>388</v>
      </c>
      <c r="B69" s="138"/>
      <c r="C69" s="138"/>
      <c r="D69" s="22" t="s">
        <v>270</v>
      </c>
      <c r="E69" s="59"/>
      <c r="F69" s="59"/>
      <c r="G69" s="59"/>
      <c r="H69" s="59"/>
      <c r="I69" s="61">
        <f t="shared" ref="I69:I74" si="20">E69+G69</f>
        <v>0</v>
      </c>
      <c r="J69" s="61">
        <f t="shared" ref="J69:J74" si="21">F69+H69</f>
        <v>0</v>
      </c>
      <c r="L69" s="138"/>
    </row>
    <row r="70" spans="1:12">
      <c r="A70" s="138" t="s">
        <v>389</v>
      </c>
      <c r="B70" s="138"/>
      <c r="C70" s="138"/>
      <c r="D70" s="22" t="s">
        <v>271</v>
      </c>
      <c r="E70" s="59"/>
      <c r="F70" s="59"/>
      <c r="G70" s="59"/>
      <c r="H70" s="59"/>
      <c r="I70" s="61">
        <f t="shared" si="20"/>
        <v>0</v>
      </c>
      <c r="J70" s="61">
        <f t="shared" si="21"/>
        <v>0</v>
      </c>
      <c r="L70" s="138"/>
    </row>
    <row r="71" spans="1:12">
      <c r="A71" s="138" t="s">
        <v>390</v>
      </c>
      <c r="B71" s="138"/>
      <c r="C71" s="138"/>
      <c r="D71" s="22" t="s">
        <v>272</v>
      </c>
      <c r="E71" s="59"/>
      <c r="F71" s="59"/>
      <c r="G71" s="59"/>
      <c r="H71" s="59"/>
      <c r="I71" s="61">
        <f t="shared" si="20"/>
        <v>0</v>
      </c>
      <c r="J71" s="61">
        <f t="shared" si="21"/>
        <v>0</v>
      </c>
      <c r="L71" s="138"/>
    </row>
    <row r="72" spans="1:12" ht="30">
      <c r="A72" s="138" t="s">
        <v>391</v>
      </c>
      <c r="B72" s="138"/>
      <c r="C72" s="138"/>
      <c r="D72" s="22" t="s">
        <v>273</v>
      </c>
      <c r="E72" s="59"/>
      <c r="F72" s="59"/>
      <c r="G72" s="59"/>
      <c r="H72" s="59"/>
      <c r="I72" s="61">
        <f t="shared" si="20"/>
        <v>0</v>
      </c>
      <c r="J72" s="61">
        <f t="shared" si="21"/>
        <v>0</v>
      </c>
      <c r="L72" s="138"/>
    </row>
    <row r="73" spans="1:12">
      <c r="A73" s="138" t="s">
        <v>392</v>
      </c>
      <c r="B73" s="138"/>
      <c r="C73" s="138"/>
      <c r="D73" s="22" t="s">
        <v>274</v>
      </c>
      <c r="E73" s="59"/>
      <c r="F73" s="59"/>
      <c r="G73" s="59"/>
      <c r="H73" s="59"/>
      <c r="I73" s="61">
        <f t="shared" si="20"/>
        <v>0</v>
      </c>
      <c r="J73" s="61">
        <f t="shared" si="21"/>
        <v>0</v>
      </c>
      <c r="L73" s="138"/>
    </row>
    <row r="74" spans="1:12">
      <c r="A74" s="138" t="s">
        <v>393</v>
      </c>
      <c r="B74" s="138"/>
      <c r="C74" s="138"/>
      <c r="D74" s="22" t="s">
        <v>275</v>
      </c>
      <c r="E74" s="59"/>
      <c r="F74" s="59"/>
      <c r="G74" s="59"/>
      <c r="H74" s="59"/>
      <c r="I74" s="61">
        <f t="shared" si="20"/>
        <v>0</v>
      </c>
      <c r="J74" s="61">
        <f t="shared" si="21"/>
        <v>0</v>
      </c>
      <c r="L74" s="138"/>
    </row>
    <row r="75" spans="1:12">
      <c r="A75" s="138" t="s">
        <v>394</v>
      </c>
      <c r="B75" s="138"/>
      <c r="C75" s="138"/>
      <c r="D75" s="22" t="s">
        <v>276</v>
      </c>
      <c r="E75" s="61">
        <f t="shared" ref="E75:J75" si="22">E76+E77</f>
        <v>0</v>
      </c>
      <c r="F75" s="61">
        <f t="shared" si="22"/>
        <v>0</v>
      </c>
      <c r="G75" s="61">
        <f t="shared" si="22"/>
        <v>0</v>
      </c>
      <c r="H75" s="61">
        <f t="shared" si="22"/>
        <v>0</v>
      </c>
      <c r="I75" s="61">
        <f t="shared" si="22"/>
        <v>0</v>
      </c>
      <c r="J75" s="61">
        <f t="shared" si="22"/>
        <v>0</v>
      </c>
      <c r="L75" s="138"/>
    </row>
    <row r="76" spans="1:12">
      <c r="A76" s="138" t="s">
        <v>395</v>
      </c>
      <c r="B76" s="138"/>
      <c r="C76" s="138"/>
      <c r="D76" s="23" t="s">
        <v>277</v>
      </c>
      <c r="E76" s="59"/>
      <c r="F76" s="59"/>
      <c r="G76" s="59"/>
      <c r="H76" s="59"/>
      <c r="I76" s="61">
        <f>E76+G76</f>
        <v>0</v>
      </c>
      <c r="J76" s="61">
        <f>F76+H76</f>
        <v>0</v>
      </c>
      <c r="L76" s="138"/>
    </row>
    <row r="77" spans="1:12">
      <c r="A77" s="138" t="s">
        <v>397</v>
      </c>
      <c r="B77" s="138"/>
      <c r="C77" s="138"/>
      <c r="D77" s="23" t="s">
        <v>278</v>
      </c>
      <c r="E77" s="59"/>
      <c r="F77" s="59"/>
      <c r="G77" s="59"/>
      <c r="H77" s="59"/>
      <c r="I77" s="61">
        <f>E77+G77</f>
        <v>0</v>
      </c>
      <c r="J77" s="61">
        <f>F77+H77</f>
        <v>0</v>
      </c>
      <c r="L77" s="138"/>
    </row>
    <row r="78" spans="1:12">
      <c r="A78" s="138" t="s">
        <v>403</v>
      </c>
      <c r="B78" s="138"/>
      <c r="C78" s="138"/>
      <c r="D78" s="24" t="s">
        <v>279</v>
      </c>
      <c r="E78" s="61">
        <f t="shared" ref="E78:J78" si="23">E66+E67</f>
        <v>0</v>
      </c>
      <c r="F78" s="61">
        <f t="shared" si="23"/>
        <v>0</v>
      </c>
      <c r="G78" s="61">
        <f t="shared" si="23"/>
        <v>0</v>
      </c>
      <c r="H78" s="61">
        <f t="shared" si="23"/>
        <v>0</v>
      </c>
      <c r="I78" s="61">
        <f t="shared" si="23"/>
        <v>0</v>
      </c>
      <c r="J78" s="61">
        <f t="shared" si="23"/>
        <v>0</v>
      </c>
      <c r="L78" s="138"/>
    </row>
    <row r="79" spans="1:12">
      <c r="A79" s="138" t="s">
        <v>404</v>
      </c>
      <c r="B79" s="138"/>
      <c r="C79" s="138"/>
      <c r="D79" s="24" t="s">
        <v>280</v>
      </c>
      <c r="E79" s="61">
        <f t="shared" ref="E79:J79" si="24">E80+E91</f>
        <v>0</v>
      </c>
      <c r="F79" s="61">
        <f t="shared" si="24"/>
        <v>0</v>
      </c>
      <c r="G79" s="61">
        <f t="shared" si="24"/>
        <v>0</v>
      </c>
      <c r="H79" s="61">
        <f t="shared" si="24"/>
        <v>0</v>
      </c>
      <c r="I79" s="61">
        <f t="shared" si="24"/>
        <v>0</v>
      </c>
      <c r="J79" s="61">
        <f t="shared" si="24"/>
        <v>0</v>
      </c>
      <c r="L79" s="138"/>
    </row>
    <row r="80" spans="1:12">
      <c r="A80" s="138" t="s">
        <v>405</v>
      </c>
      <c r="B80" s="138"/>
      <c r="C80" s="138"/>
      <c r="D80" s="25" t="s">
        <v>281</v>
      </c>
      <c r="E80" s="61">
        <f t="shared" ref="E80:J80" si="25">IF(E81+E82+E83+E84=E85+E86+E87+E88+E89+E90,E81+E82+E83+E84,0)</f>
        <v>0</v>
      </c>
      <c r="F80" s="61">
        <f t="shared" si="25"/>
        <v>0</v>
      </c>
      <c r="G80" s="61">
        <f t="shared" si="25"/>
        <v>0</v>
      </c>
      <c r="H80" s="61">
        <f t="shared" si="25"/>
        <v>0</v>
      </c>
      <c r="I80" s="61">
        <f t="shared" si="25"/>
        <v>0</v>
      </c>
      <c r="J80" s="61">
        <f t="shared" si="25"/>
        <v>0</v>
      </c>
      <c r="L80" s="138"/>
    </row>
    <row r="81" spans="1:12">
      <c r="A81" s="138" t="s">
        <v>405</v>
      </c>
      <c r="B81" s="138" t="s">
        <v>426</v>
      </c>
      <c r="C81" s="138"/>
      <c r="D81" s="72" t="s">
        <v>292</v>
      </c>
      <c r="E81" s="59"/>
      <c r="F81" s="59"/>
      <c r="G81" s="59"/>
      <c r="H81" s="59"/>
      <c r="I81" s="61">
        <f>E81+G81</f>
        <v>0</v>
      </c>
      <c r="J81" s="61">
        <f>F81+H81</f>
        <v>0</v>
      </c>
      <c r="L81" s="138"/>
    </row>
    <row r="82" spans="1:12">
      <c r="A82" s="138" t="s">
        <v>405</v>
      </c>
      <c r="B82" s="138" t="s">
        <v>477</v>
      </c>
      <c r="C82" s="138"/>
      <c r="D82" s="72" t="s">
        <v>398</v>
      </c>
      <c r="E82" s="59"/>
      <c r="F82" s="59"/>
      <c r="G82" s="59"/>
      <c r="H82" s="59"/>
      <c r="I82" s="61">
        <f t="shared" ref="I82:I93" si="26">E82+G82</f>
        <v>0</v>
      </c>
      <c r="J82" s="61">
        <f t="shared" ref="J82:J93" si="27">F82+H82</f>
        <v>0</v>
      </c>
      <c r="L82" s="138"/>
    </row>
    <row r="83" spans="1:12">
      <c r="A83" s="138" t="s">
        <v>405</v>
      </c>
      <c r="B83" s="138" t="s">
        <v>478</v>
      </c>
      <c r="C83" s="138"/>
      <c r="D83" s="26" t="s">
        <v>399</v>
      </c>
      <c r="E83" s="59"/>
      <c r="F83" s="59"/>
      <c r="G83" s="59"/>
      <c r="H83" s="59"/>
      <c r="I83" s="61">
        <f t="shared" si="26"/>
        <v>0</v>
      </c>
      <c r="J83" s="61">
        <f t="shared" si="27"/>
        <v>0</v>
      </c>
      <c r="L83" s="138"/>
    </row>
    <row r="84" spans="1:12">
      <c r="A84" s="138" t="s">
        <v>405</v>
      </c>
      <c r="B84" s="138" t="s">
        <v>479</v>
      </c>
      <c r="C84" s="138"/>
      <c r="D84" s="72" t="s">
        <v>400</v>
      </c>
      <c r="E84" s="59"/>
      <c r="F84" s="59"/>
      <c r="G84" s="59"/>
      <c r="H84" s="59"/>
      <c r="I84" s="61">
        <f t="shared" si="26"/>
        <v>0</v>
      </c>
      <c r="J84" s="61">
        <f t="shared" si="27"/>
        <v>0</v>
      </c>
      <c r="L84" s="138"/>
    </row>
    <row r="85" spans="1:12">
      <c r="A85" s="138" t="s">
        <v>405</v>
      </c>
      <c r="B85" s="138" t="s">
        <v>455</v>
      </c>
      <c r="C85" s="138"/>
      <c r="D85" s="72" t="s">
        <v>401</v>
      </c>
      <c r="E85" s="59"/>
      <c r="F85" s="59"/>
      <c r="G85" s="59"/>
      <c r="H85" s="59"/>
      <c r="I85" s="61">
        <f t="shared" si="26"/>
        <v>0</v>
      </c>
      <c r="J85" s="61">
        <f t="shared" si="27"/>
        <v>0</v>
      </c>
      <c r="L85" s="138"/>
    </row>
    <row r="86" spans="1:12">
      <c r="A86" s="138" t="s">
        <v>405</v>
      </c>
      <c r="B86" s="138" t="s">
        <v>456</v>
      </c>
      <c r="C86" s="138"/>
      <c r="D86" s="72" t="s">
        <v>296</v>
      </c>
      <c r="E86" s="59"/>
      <c r="F86" s="59"/>
      <c r="G86" s="59"/>
      <c r="H86" s="59"/>
      <c r="I86" s="61">
        <f t="shared" si="26"/>
        <v>0</v>
      </c>
      <c r="J86" s="61">
        <f t="shared" si="27"/>
        <v>0</v>
      </c>
      <c r="L86" s="138"/>
    </row>
    <row r="87" spans="1:12">
      <c r="A87" s="138" t="s">
        <v>405</v>
      </c>
      <c r="B87" s="138" t="s">
        <v>457</v>
      </c>
      <c r="C87" s="138"/>
      <c r="D87" s="72" t="s">
        <v>321</v>
      </c>
      <c r="E87" s="59"/>
      <c r="F87" s="59"/>
      <c r="G87" s="59"/>
      <c r="H87" s="59"/>
      <c r="I87" s="61">
        <f t="shared" si="26"/>
        <v>0</v>
      </c>
      <c r="J87" s="61">
        <f t="shared" si="27"/>
        <v>0</v>
      </c>
      <c r="L87" s="138"/>
    </row>
    <row r="88" spans="1:12">
      <c r="A88" s="138" t="s">
        <v>405</v>
      </c>
      <c r="B88" s="138" t="s">
        <v>458</v>
      </c>
      <c r="C88" s="138"/>
      <c r="D88" s="72" t="s">
        <v>293</v>
      </c>
      <c r="E88" s="59"/>
      <c r="F88" s="59"/>
      <c r="G88" s="59"/>
      <c r="H88" s="59"/>
      <c r="I88" s="61">
        <f t="shared" si="26"/>
        <v>0</v>
      </c>
      <c r="J88" s="61">
        <f t="shared" si="27"/>
        <v>0</v>
      </c>
      <c r="L88" s="138"/>
    </row>
    <row r="89" spans="1:12">
      <c r="A89" s="138" t="s">
        <v>405</v>
      </c>
      <c r="B89" s="138" t="s">
        <v>459</v>
      </c>
      <c r="C89" s="138"/>
      <c r="D89" s="72" t="s">
        <v>294</v>
      </c>
      <c r="E89" s="59"/>
      <c r="F89" s="59"/>
      <c r="G89" s="59"/>
      <c r="H89" s="59"/>
      <c r="I89" s="61">
        <f t="shared" si="26"/>
        <v>0</v>
      </c>
      <c r="J89" s="61">
        <f t="shared" si="27"/>
        <v>0</v>
      </c>
      <c r="L89" s="138"/>
    </row>
    <row r="90" spans="1:12">
      <c r="A90" s="138" t="s">
        <v>405</v>
      </c>
      <c r="B90" s="138" t="s">
        <v>460</v>
      </c>
      <c r="C90" s="138"/>
      <c r="D90" s="72" t="s">
        <v>295</v>
      </c>
      <c r="E90" s="59"/>
      <c r="F90" s="59"/>
      <c r="G90" s="59"/>
      <c r="H90" s="59"/>
      <c r="I90" s="61">
        <f t="shared" si="26"/>
        <v>0</v>
      </c>
      <c r="J90" s="61">
        <f t="shared" si="27"/>
        <v>0</v>
      </c>
      <c r="L90" s="138"/>
    </row>
    <row r="91" spans="1:12">
      <c r="A91" s="138" t="s">
        <v>406</v>
      </c>
      <c r="B91" s="138"/>
      <c r="C91" s="138"/>
      <c r="D91" s="24" t="s">
        <v>402</v>
      </c>
      <c r="E91" s="59"/>
      <c r="F91" s="59"/>
      <c r="G91" s="59"/>
      <c r="H91" s="59"/>
      <c r="I91" s="61">
        <f t="shared" si="26"/>
        <v>0</v>
      </c>
      <c r="J91" s="61">
        <f t="shared" si="27"/>
        <v>0</v>
      </c>
      <c r="L91" s="138"/>
    </row>
    <row r="92" spans="1:12">
      <c r="A92" s="138" t="s">
        <v>407</v>
      </c>
      <c r="B92" s="138"/>
      <c r="C92" s="138"/>
      <c r="D92" s="26" t="s">
        <v>282</v>
      </c>
      <c r="E92" s="59"/>
      <c r="F92" s="59"/>
      <c r="G92" s="59"/>
      <c r="H92" s="59"/>
      <c r="I92" s="61">
        <f t="shared" si="26"/>
        <v>0</v>
      </c>
      <c r="J92" s="61">
        <f t="shared" si="27"/>
        <v>0</v>
      </c>
      <c r="L92" s="138"/>
    </row>
    <row r="93" spans="1:12">
      <c r="A93" s="138" t="s">
        <v>408</v>
      </c>
      <c r="B93" s="138"/>
      <c r="C93" s="138"/>
      <c r="D93" s="24" t="s">
        <v>283</v>
      </c>
      <c r="E93" s="59"/>
      <c r="F93" s="59"/>
      <c r="G93" s="59"/>
      <c r="H93" s="59"/>
      <c r="I93" s="61">
        <f t="shared" si="26"/>
        <v>0</v>
      </c>
      <c r="J93" s="61">
        <f t="shared" si="27"/>
        <v>0</v>
      </c>
      <c r="L93" s="138"/>
    </row>
    <row r="94" spans="1:12">
      <c r="A94" s="138" t="s">
        <v>409</v>
      </c>
      <c r="B94" s="138"/>
      <c r="C94" s="138"/>
      <c r="D94" s="24" t="s">
        <v>284</v>
      </c>
      <c r="E94" s="61">
        <f t="shared" ref="E94:J94" si="28">E78-E79-E93</f>
        <v>0</v>
      </c>
      <c r="F94" s="61">
        <f t="shared" si="28"/>
        <v>0</v>
      </c>
      <c r="G94" s="61">
        <f t="shared" si="28"/>
        <v>0</v>
      </c>
      <c r="H94" s="61">
        <f t="shared" si="28"/>
        <v>0</v>
      </c>
      <c r="I94" s="61">
        <f t="shared" si="28"/>
        <v>0</v>
      </c>
      <c r="J94" s="61">
        <f t="shared" si="28"/>
        <v>0</v>
      </c>
      <c r="L94" s="138"/>
    </row>
    <row r="95" spans="1:12">
      <c r="A95" s="138" t="s">
        <v>410</v>
      </c>
      <c r="B95" s="138"/>
      <c r="C95" s="138"/>
      <c r="D95" s="24" t="s">
        <v>285</v>
      </c>
      <c r="E95" s="61">
        <f t="shared" ref="E95:J95" si="29">E96+E97</f>
        <v>0</v>
      </c>
      <c r="F95" s="61">
        <f t="shared" si="29"/>
        <v>0</v>
      </c>
      <c r="G95" s="61">
        <f t="shared" si="29"/>
        <v>0</v>
      </c>
      <c r="H95" s="61">
        <f t="shared" si="29"/>
        <v>0</v>
      </c>
      <c r="I95" s="61">
        <f t="shared" si="29"/>
        <v>0</v>
      </c>
      <c r="J95" s="61">
        <f t="shared" si="29"/>
        <v>0</v>
      </c>
      <c r="L95" s="138"/>
    </row>
    <row r="96" spans="1:12">
      <c r="A96" s="138" t="s">
        <v>411</v>
      </c>
      <c r="B96" s="138"/>
      <c r="C96" s="138"/>
      <c r="D96" s="26" t="s">
        <v>286</v>
      </c>
      <c r="E96" s="59"/>
      <c r="F96" s="59"/>
      <c r="G96" s="59"/>
      <c r="H96" s="59"/>
      <c r="I96" s="61">
        <f t="shared" ref="I96:J100" si="30">E96+G96</f>
        <v>0</v>
      </c>
      <c r="J96" s="61">
        <f t="shared" si="30"/>
        <v>0</v>
      </c>
      <c r="L96" s="138"/>
    </row>
    <row r="97" spans="1:12">
      <c r="A97" s="138" t="s">
        <v>412</v>
      </c>
      <c r="B97" s="138"/>
      <c r="C97" s="138"/>
      <c r="D97" s="26" t="s">
        <v>287</v>
      </c>
      <c r="E97" s="59"/>
      <c r="F97" s="59"/>
      <c r="G97" s="59"/>
      <c r="H97" s="59"/>
      <c r="I97" s="61">
        <f t="shared" si="30"/>
        <v>0</v>
      </c>
      <c r="J97" s="61">
        <f t="shared" si="30"/>
        <v>0</v>
      </c>
      <c r="L97" s="138"/>
    </row>
    <row r="98" spans="1:12">
      <c r="A98" s="138" t="s">
        <v>413</v>
      </c>
      <c r="B98" s="138"/>
      <c r="C98" s="138"/>
      <c r="D98" s="24" t="s">
        <v>288</v>
      </c>
      <c r="E98" s="61">
        <f t="shared" ref="E98:J98" si="31">E99-E100</f>
        <v>0</v>
      </c>
      <c r="F98" s="61">
        <f t="shared" si="31"/>
        <v>0</v>
      </c>
      <c r="G98" s="61">
        <f t="shared" si="31"/>
        <v>0</v>
      </c>
      <c r="H98" s="61">
        <f t="shared" si="31"/>
        <v>0</v>
      </c>
      <c r="I98" s="61">
        <f t="shared" si="31"/>
        <v>0</v>
      </c>
      <c r="J98" s="61">
        <f t="shared" si="31"/>
        <v>0</v>
      </c>
      <c r="L98" s="138"/>
    </row>
    <row r="99" spans="1:12">
      <c r="A99" s="138" t="s">
        <v>414</v>
      </c>
      <c r="B99" s="138"/>
      <c r="C99" s="138"/>
      <c r="D99" s="22" t="s">
        <v>289</v>
      </c>
      <c r="E99" s="59"/>
      <c r="F99" s="59"/>
      <c r="G99" s="59"/>
      <c r="H99" s="59"/>
      <c r="I99" s="61">
        <f t="shared" si="30"/>
        <v>0</v>
      </c>
      <c r="J99" s="61">
        <f t="shared" si="30"/>
        <v>0</v>
      </c>
      <c r="L99" s="138"/>
    </row>
    <row r="100" spans="1:12">
      <c r="A100" s="138" t="s">
        <v>415</v>
      </c>
      <c r="B100" s="138"/>
      <c r="C100" s="138"/>
      <c r="D100" s="22" t="s">
        <v>290</v>
      </c>
      <c r="E100" s="59"/>
      <c r="F100" s="59"/>
      <c r="G100" s="59"/>
      <c r="H100" s="59"/>
      <c r="I100" s="61">
        <f t="shared" si="30"/>
        <v>0</v>
      </c>
      <c r="J100" s="61">
        <f t="shared" si="30"/>
        <v>0</v>
      </c>
      <c r="L100" s="138"/>
    </row>
    <row r="101" spans="1:12">
      <c r="A101" s="138" t="s">
        <v>416</v>
      </c>
      <c r="B101" s="138"/>
      <c r="C101" s="138"/>
      <c r="D101" s="24" t="s">
        <v>291</v>
      </c>
      <c r="E101" s="61">
        <f t="shared" ref="E101:J101" si="32">E94+E95+E98</f>
        <v>0</v>
      </c>
      <c r="F101" s="61">
        <f t="shared" si="32"/>
        <v>0</v>
      </c>
      <c r="G101" s="61">
        <f t="shared" si="32"/>
        <v>0</v>
      </c>
      <c r="H101" s="61">
        <f t="shared" si="32"/>
        <v>0</v>
      </c>
      <c r="I101" s="61">
        <f t="shared" si="32"/>
        <v>0</v>
      </c>
      <c r="J101" s="61">
        <f t="shared" si="32"/>
        <v>0</v>
      </c>
      <c r="L101" s="138"/>
    </row>
    <row r="102" spans="1:12">
      <c r="A102" s="138"/>
      <c r="B102" s="138"/>
      <c r="C102" s="138"/>
      <c r="D102" s="18"/>
      <c r="E102" s="18"/>
      <c r="F102" s="18"/>
      <c r="G102" s="18"/>
      <c r="H102" s="18"/>
      <c r="I102" s="18"/>
      <c r="J102" s="18"/>
      <c r="L102" s="138"/>
    </row>
    <row r="103" spans="1:12" ht="30">
      <c r="A103" s="138"/>
      <c r="B103" s="138"/>
      <c r="C103" s="138"/>
      <c r="D103" s="24" t="s">
        <v>324</v>
      </c>
      <c r="E103" s="18"/>
      <c r="F103" s="18"/>
      <c r="G103" s="18"/>
      <c r="H103" s="18"/>
      <c r="I103" s="18"/>
      <c r="J103" s="18"/>
      <c r="L103" s="138"/>
    </row>
    <row r="104" spans="1:12">
      <c r="A104" s="138" t="s">
        <v>671</v>
      </c>
      <c r="B104" s="138"/>
      <c r="C104" s="138"/>
      <c r="D104" s="18" t="s">
        <v>325</v>
      </c>
      <c r="E104" s="59"/>
      <c r="F104" s="59"/>
      <c r="G104" s="59"/>
      <c r="H104" s="59"/>
      <c r="I104" s="61">
        <f t="shared" ref="I104:J107" si="33">E104+G104</f>
        <v>0</v>
      </c>
      <c r="J104" s="61">
        <f t="shared" si="33"/>
        <v>0</v>
      </c>
      <c r="L104" s="138"/>
    </row>
    <row r="105" spans="1:12" ht="30">
      <c r="A105" s="138" t="s">
        <v>463</v>
      </c>
      <c r="B105" s="138"/>
      <c r="C105" s="138"/>
      <c r="D105" s="18" t="s">
        <v>326</v>
      </c>
      <c r="E105" s="59"/>
      <c r="F105" s="59"/>
      <c r="G105" s="59"/>
      <c r="H105" s="59"/>
      <c r="I105" s="61">
        <f t="shared" si="33"/>
        <v>0</v>
      </c>
      <c r="J105" s="61">
        <f t="shared" si="33"/>
        <v>0</v>
      </c>
      <c r="L105" s="138"/>
    </row>
    <row r="106" spans="1:12">
      <c r="A106" s="138" t="s">
        <v>461</v>
      </c>
      <c r="B106" s="138"/>
      <c r="C106" s="138"/>
      <c r="D106" s="18" t="s">
        <v>327</v>
      </c>
      <c r="E106" s="59"/>
      <c r="F106" s="59"/>
      <c r="G106" s="59"/>
      <c r="H106" s="59"/>
      <c r="I106" s="61">
        <f t="shared" si="33"/>
        <v>0</v>
      </c>
      <c r="J106" s="61">
        <f t="shared" si="33"/>
        <v>0</v>
      </c>
      <c r="L106" s="138"/>
    </row>
    <row r="107" spans="1:12" ht="30">
      <c r="A107" s="138" t="s">
        <v>462</v>
      </c>
      <c r="B107" s="138"/>
      <c r="C107" s="138"/>
      <c r="D107" s="18" t="s">
        <v>328</v>
      </c>
      <c r="E107" s="59"/>
      <c r="F107" s="59"/>
      <c r="G107" s="59"/>
      <c r="H107" s="59"/>
      <c r="I107" s="61">
        <f t="shared" si="33"/>
        <v>0</v>
      </c>
      <c r="J107" s="61">
        <f t="shared" si="33"/>
        <v>0</v>
      </c>
      <c r="L107" s="138"/>
    </row>
    <row r="108" spans="1:12">
      <c r="A108" s="138" t="s">
        <v>672</v>
      </c>
      <c r="B108" s="138"/>
      <c r="C108" s="138"/>
      <c r="D108" s="24" t="s">
        <v>329</v>
      </c>
      <c r="E108" s="61">
        <f t="shared" ref="E108:J108" si="34">E104+E105-E106-E107</f>
        <v>0</v>
      </c>
      <c r="F108" s="61">
        <f t="shared" si="34"/>
        <v>0</v>
      </c>
      <c r="G108" s="61">
        <f t="shared" si="34"/>
        <v>0</v>
      </c>
      <c r="H108" s="61">
        <f t="shared" si="34"/>
        <v>0</v>
      </c>
      <c r="I108" s="61">
        <f t="shared" si="34"/>
        <v>0</v>
      </c>
      <c r="J108" s="61">
        <f t="shared" si="34"/>
        <v>0</v>
      </c>
      <c r="L108" s="138"/>
    </row>
    <row r="109" spans="1:12">
      <c r="A109" s="138"/>
      <c r="B109" s="138"/>
      <c r="C109" s="138"/>
      <c r="D109" s="161" t="s">
        <v>330</v>
      </c>
      <c r="E109" s="162"/>
      <c r="F109" s="162"/>
      <c r="G109" s="162"/>
      <c r="H109" s="162"/>
      <c r="I109" s="162"/>
      <c r="J109" s="163"/>
      <c r="L109" s="138"/>
    </row>
    <row r="110" spans="1:12" ht="15" customHeight="1">
      <c r="A110" s="138"/>
      <c r="B110" s="138"/>
      <c r="C110" s="138"/>
      <c r="D110" s="143" t="s">
        <v>313</v>
      </c>
      <c r="E110" s="162"/>
      <c r="F110" s="162"/>
      <c r="G110" s="162"/>
      <c r="H110" s="162"/>
      <c r="I110" s="162"/>
      <c r="J110" s="163"/>
      <c r="L110" s="138"/>
    </row>
    <row r="111" spans="1:12" ht="15" customHeight="1">
      <c r="A111" s="138"/>
      <c r="B111" s="138"/>
      <c r="C111" s="138"/>
      <c r="D111" s="143" t="s">
        <v>314</v>
      </c>
      <c r="E111" s="162"/>
      <c r="F111" s="162"/>
      <c r="G111" s="162"/>
      <c r="H111" s="162"/>
      <c r="I111" s="162"/>
      <c r="J111" s="163"/>
      <c r="L111" s="138"/>
    </row>
    <row r="112" spans="1:12" ht="15" customHeight="1">
      <c r="A112" s="138"/>
      <c r="B112" s="138"/>
      <c r="C112" s="138"/>
      <c r="D112" s="143" t="s">
        <v>315</v>
      </c>
      <c r="E112" s="162"/>
      <c r="F112" s="162"/>
      <c r="G112" s="162"/>
      <c r="H112" s="162"/>
      <c r="I112" s="162"/>
      <c r="J112" s="163"/>
      <c r="L112" s="138"/>
    </row>
    <row r="113" spans="1:12" ht="15" customHeight="1">
      <c r="A113" s="138"/>
      <c r="B113" s="138"/>
      <c r="C113" s="138"/>
      <c r="D113" s="143" t="s">
        <v>316</v>
      </c>
      <c r="E113" s="162"/>
      <c r="F113" s="162"/>
      <c r="G113" s="162"/>
      <c r="H113" s="162"/>
      <c r="I113" s="162"/>
      <c r="J113" s="163"/>
      <c r="L113" s="138"/>
    </row>
    <row r="114" spans="1:12" ht="15" customHeight="1">
      <c r="A114" s="138"/>
      <c r="B114" s="138"/>
      <c r="C114" s="138"/>
      <c r="D114" s="143" t="s">
        <v>317</v>
      </c>
      <c r="E114" s="162"/>
      <c r="F114" s="162"/>
      <c r="G114" s="162"/>
      <c r="H114" s="162"/>
      <c r="I114" s="162"/>
      <c r="J114" s="163"/>
      <c r="L114" s="138"/>
    </row>
    <row r="115" spans="1:12" ht="15" customHeight="1">
      <c r="A115" s="138"/>
      <c r="B115" s="138"/>
      <c r="C115" s="138"/>
      <c r="D115" s="143" t="s">
        <v>318</v>
      </c>
      <c r="E115" s="162"/>
      <c r="F115" s="162"/>
      <c r="G115" s="162"/>
      <c r="H115" s="162"/>
      <c r="I115" s="162"/>
      <c r="J115" s="163"/>
      <c r="L115" s="138"/>
    </row>
    <row r="116" spans="1:12">
      <c r="A116" s="138"/>
      <c r="B116" s="138"/>
      <c r="C116" s="138" t="s">
        <v>127</v>
      </c>
      <c r="L116" s="138"/>
    </row>
    <row r="117" spans="1:12" hidden="1">
      <c r="A117" s="138"/>
      <c r="B117" s="138"/>
      <c r="C117" s="138" t="s">
        <v>130</v>
      </c>
      <c r="D117" s="138"/>
      <c r="E117" s="138"/>
      <c r="F117" s="138"/>
      <c r="G117" s="138"/>
      <c r="H117" s="138"/>
      <c r="I117" s="138"/>
      <c r="J117" s="138"/>
      <c r="K117" s="138"/>
      <c r="L117" s="138" t="s">
        <v>131</v>
      </c>
    </row>
    <row r="118" spans="1:12" hidden="1"/>
    <row r="119" spans="1:12" hidden="1"/>
    <row r="120" spans="1:12" hidden="1"/>
    <row r="121" spans="1:12" hidden="1">
      <c r="A121" s="138"/>
      <c r="B121" s="138"/>
      <c r="C121" s="138" t="s">
        <v>464</v>
      </c>
      <c r="D121" s="138"/>
      <c r="E121" s="138"/>
      <c r="F121" s="138"/>
      <c r="G121" s="138"/>
      <c r="H121" s="138"/>
      <c r="I121" s="138"/>
    </row>
    <row r="122" spans="1:12" hidden="1">
      <c r="A122" s="138"/>
      <c r="B122" s="138"/>
      <c r="C122" s="138"/>
      <c r="D122" s="138"/>
      <c r="E122" s="138" t="s">
        <v>474</v>
      </c>
      <c r="F122" s="138" t="s">
        <v>474</v>
      </c>
      <c r="G122" s="138" t="s">
        <v>475</v>
      </c>
      <c r="H122" s="138"/>
      <c r="I122" s="138"/>
    </row>
    <row r="123" spans="1:12" hidden="1">
      <c r="A123" s="138"/>
      <c r="B123" s="138"/>
      <c r="C123" s="138"/>
      <c r="D123" s="138"/>
      <c r="E123" s="138" t="s">
        <v>451</v>
      </c>
      <c r="F123" s="138" t="s">
        <v>454</v>
      </c>
      <c r="G123" s="138"/>
      <c r="H123" s="138"/>
      <c r="I123" s="138"/>
    </row>
    <row r="124" spans="1:12" hidden="1">
      <c r="A124" s="138"/>
      <c r="B124" s="138"/>
      <c r="C124" s="138" t="s">
        <v>128</v>
      </c>
      <c r="D124" s="138" t="s">
        <v>132</v>
      </c>
      <c r="E124" s="138"/>
      <c r="F124" s="138"/>
      <c r="G124" s="138"/>
      <c r="H124" s="138" t="s">
        <v>127</v>
      </c>
      <c r="I124" s="138" t="s">
        <v>129</v>
      </c>
    </row>
    <row r="125" spans="1:12" ht="15" customHeight="1">
      <c r="A125" s="138"/>
      <c r="B125" s="138"/>
      <c r="C125" s="138" t="s">
        <v>132</v>
      </c>
      <c r="D125" s="164" t="s">
        <v>494</v>
      </c>
      <c r="E125" s="166" t="s">
        <v>473</v>
      </c>
      <c r="F125" s="167"/>
      <c r="G125" s="168"/>
      <c r="I125" s="138"/>
    </row>
    <row r="126" spans="1:12">
      <c r="A126" s="138"/>
      <c r="B126" s="138"/>
      <c r="C126" s="100" t="s">
        <v>132</v>
      </c>
      <c r="D126" s="165"/>
      <c r="E126" s="30" t="s">
        <v>470</v>
      </c>
      <c r="F126" s="30" t="s">
        <v>471</v>
      </c>
      <c r="G126" s="30" t="s">
        <v>472</v>
      </c>
      <c r="I126" s="138"/>
    </row>
    <row r="127" spans="1:12">
      <c r="A127" s="138"/>
      <c r="B127" s="138"/>
      <c r="C127" s="138" t="s">
        <v>127</v>
      </c>
      <c r="I127" s="138"/>
    </row>
    <row r="128" spans="1:12">
      <c r="A128" s="138"/>
      <c r="B128" s="138"/>
      <c r="C128" s="138"/>
      <c r="D128" s="24" t="s">
        <v>465</v>
      </c>
      <c r="E128" s="63">
        <f>E129+E130+E131+E132</f>
        <v>0</v>
      </c>
      <c r="F128" s="63">
        <f>F129+F130+F131+F132</f>
        <v>0</v>
      </c>
      <c r="G128" s="63">
        <f>E128+F128</f>
        <v>0</v>
      </c>
      <c r="I128" s="138"/>
    </row>
    <row r="129" spans="1:9">
      <c r="A129" s="138"/>
      <c r="B129" s="138" t="s">
        <v>476</v>
      </c>
      <c r="C129" s="138"/>
      <c r="D129" s="26" t="s">
        <v>466</v>
      </c>
      <c r="E129" s="62"/>
      <c r="F129" s="62"/>
      <c r="G129" s="63">
        <f>E129+F129</f>
        <v>0</v>
      </c>
      <c r="I129" s="138"/>
    </row>
    <row r="130" spans="1:9">
      <c r="A130" s="138"/>
      <c r="B130" s="138" t="s">
        <v>477</v>
      </c>
      <c r="C130" s="138"/>
      <c r="D130" s="26" t="s">
        <v>467</v>
      </c>
      <c r="E130" s="62"/>
      <c r="F130" s="62"/>
      <c r="G130" s="63">
        <f>E130+F130</f>
        <v>0</v>
      </c>
      <c r="I130" s="138"/>
    </row>
    <row r="131" spans="1:9">
      <c r="A131" s="138"/>
      <c r="B131" s="138" t="s">
        <v>478</v>
      </c>
      <c r="C131" s="138"/>
      <c r="D131" s="26" t="s">
        <v>468</v>
      </c>
      <c r="E131" s="62"/>
      <c r="F131" s="62"/>
      <c r="G131" s="63">
        <f>E131+F131</f>
        <v>0</v>
      </c>
      <c r="I131" s="138"/>
    </row>
    <row r="132" spans="1:9">
      <c r="A132" s="138"/>
      <c r="B132" s="138" t="s">
        <v>479</v>
      </c>
      <c r="C132" s="138"/>
      <c r="D132" s="26" t="s">
        <v>469</v>
      </c>
      <c r="E132" s="62"/>
      <c r="F132" s="62"/>
      <c r="G132" s="63">
        <f>E132+F132</f>
        <v>0</v>
      </c>
      <c r="I132" s="138"/>
    </row>
    <row r="133" spans="1:9">
      <c r="A133" s="138"/>
      <c r="B133" s="138"/>
      <c r="C133" s="138" t="s">
        <v>127</v>
      </c>
      <c r="I133" s="138"/>
    </row>
    <row r="134" spans="1:9" hidden="1">
      <c r="A134" s="138"/>
      <c r="B134" s="138"/>
      <c r="C134" s="138" t="s">
        <v>130</v>
      </c>
      <c r="D134" s="138"/>
      <c r="E134" s="138"/>
      <c r="F134" s="138"/>
      <c r="G134" s="138"/>
      <c r="H134" s="138"/>
      <c r="I134" s="138" t="s">
        <v>131</v>
      </c>
    </row>
  </sheetData>
  <mergeCells count="15">
    <mergeCell ref="D109:J109"/>
    <mergeCell ref="D110:J110"/>
    <mergeCell ref="D125:D126"/>
    <mergeCell ref="E125:G125"/>
    <mergeCell ref="D114:J114"/>
    <mergeCell ref="D115:J115"/>
    <mergeCell ref="D111:J111"/>
    <mergeCell ref="D112:J112"/>
    <mergeCell ref="D113:J113"/>
    <mergeCell ref="D1:H1"/>
    <mergeCell ref="E11:F11"/>
    <mergeCell ref="G11:H11"/>
    <mergeCell ref="I11:J11"/>
    <mergeCell ref="D11:D12"/>
    <mergeCell ref="D3:J3"/>
  </mergeCells>
  <phoneticPr fontId="4" type="noConversion"/>
  <dataValidations count="233">
    <dataValidation type="decimal" allowBlank="1" showInputMessage="1" showErrorMessage="1" errorTitle="Input Error" error="Please enter a numeric value between 0 and 99999999999999999" sqref="E14:J14" xr:uid="{00000000-0002-0000-0600-00000000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I15" xr:uid="{00000000-0002-0000-0600-00000100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J15" xr:uid="{00000000-0002-0000-0600-00000200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I16" xr:uid="{00000000-0002-0000-0600-00000300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J16" xr:uid="{00000000-0002-0000-0600-00000400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I17" xr:uid="{00000000-0002-0000-0600-00000500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J17" xr:uid="{00000000-0002-0000-0600-00000600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I18" xr:uid="{00000000-0002-0000-0600-00000700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J18" xr:uid="{00000000-0002-0000-0600-00000800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I19" xr:uid="{00000000-0002-0000-0600-00000900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J19" xr:uid="{00000000-0002-0000-0600-00000A00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I20" xr:uid="{00000000-0002-0000-0600-00000B00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J20" xr:uid="{00000000-0002-0000-0600-00000C00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21" xr:uid="{00000000-0002-0000-0600-00000D00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F21" xr:uid="{00000000-0002-0000-0600-00000E00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G21" xr:uid="{00000000-0002-0000-0600-00000F00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H21:J21" xr:uid="{00000000-0002-0000-0600-00001000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I22" xr:uid="{00000000-0002-0000-0600-00001100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J22" xr:uid="{00000000-0002-0000-0600-00001200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I23" xr:uid="{00000000-0002-0000-0600-00001300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J23" xr:uid="{00000000-0002-0000-0600-00001400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24" xr:uid="{00000000-0002-0000-0600-00001500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F24" xr:uid="{00000000-0002-0000-0600-00001600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G24" xr:uid="{00000000-0002-0000-0600-00001700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H24:J24" xr:uid="{00000000-0002-0000-0600-00001800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25" xr:uid="{00000000-0002-0000-0600-00001900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F25" xr:uid="{00000000-0002-0000-0600-00001A00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G25" xr:uid="{00000000-0002-0000-0600-00001B00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H25:J25" xr:uid="{00000000-0002-0000-0600-00001C00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I26" xr:uid="{00000000-0002-0000-0600-00001D00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J26" xr:uid="{00000000-0002-0000-0600-00001E00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I27" xr:uid="{00000000-0002-0000-0600-00001F00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J27" xr:uid="{00000000-0002-0000-0600-00002000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I28" xr:uid="{00000000-0002-0000-0600-00002100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J28" xr:uid="{00000000-0002-0000-0600-00002200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I29" xr:uid="{00000000-0002-0000-0600-00002300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J29" xr:uid="{00000000-0002-0000-0600-00002400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I30" xr:uid="{00000000-0002-0000-0600-00002500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J30" xr:uid="{00000000-0002-0000-0600-00002600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I31" xr:uid="{00000000-0002-0000-0600-00002700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J31" xr:uid="{00000000-0002-0000-0600-00002800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I32" xr:uid="{00000000-0002-0000-0600-00002900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J32" xr:uid="{00000000-0002-0000-0600-00002A00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I33" xr:uid="{00000000-0002-0000-0600-00002B00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J33" xr:uid="{00000000-0002-0000-0600-00002C00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I34" xr:uid="{00000000-0002-0000-0600-00002D00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J34" xr:uid="{00000000-0002-0000-0600-00002E00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I35" xr:uid="{00000000-0002-0000-0600-00002F00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J35" xr:uid="{00000000-0002-0000-0600-00003000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36" xr:uid="{00000000-0002-0000-0600-00003100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F36" xr:uid="{00000000-0002-0000-0600-00003200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G36" xr:uid="{00000000-0002-0000-0600-00003300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H36:J36" xr:uid="{00000000-0002-0000-0600-00003400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I37" xr:uid="{00000000-0002-0000-0600-00003500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J37" xr:uid="{00000000-0002-0000-0600-00003600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I38" xr:uid="{00000000-0002-0000-0600-00003700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J38" xr:uid="{00000000-0002-0000-0600-00003800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I39" xr:uid="{00000000-0002-0000-0600-00003900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J39" xr:uid="{00000000-0002-0000-0600-00003A00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I40" xr:uid="{00000000-0002-0000-0600-00003B00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J40" xr:uid="{00000000-0002-0000-0600-00003C00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I41" xr:uid="{00000000-0002-0000-0600-00003D00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J41" xr:uid="{00000000-0002-0000-0600-00003E00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I42" xr:uid="{00000000-0002-0000-0600-00003F00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J42" xr:uid="{00000000-0002-0000-0600-00004000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I43" xr:uid="{00000000-0002-0000-0600-00004100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J43" xr:uid="{00000000-0002-0000-0600-00004200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I44" xr:uid="{00000000-0002-0000-0600-00004300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J44" xr:uid="{00000000-0002-0000-0600-00004400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45" xr:uid="{00000000-0002-0000-0600-00004500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F45" xr:uid="{00000000-0002-0000-0600-00004600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G45" xr:uid="{00000000-0002-0000-0600-00004700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H45:J45" xr:uid="{00000000-0002-0000-0600-00004800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I46" xr:uid="{00000000-0002-0000-0600-00004900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J46" xr:uid="{00000000-0002-0000-0600-00004A00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I47" xr:uid="{00000000-0002-0000-0600-00004B00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J47" xr:uid="{00000000-0002-0000-0600-00004C00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I48" xr:uid="{00000000-0002-0000-0600-00004D00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J48" xr:uid="{00000000-0002-0000-0600-00004E00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I49" xr:uid="{00000000-0002-0000-0600-00004F00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J49" xr:uid="{00000000-0002-0000-0600-00005000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I50" xr:uid="{00000000-0002-0000-0600-00005100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J50" xr:uid="{00000000-0002-0000-0600-00005200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I51" xr:uid="{00000000-0002-0000-0600-00005300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J51" xr:uid="{00000000-0002-0000-0600-00005400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I52" xr:uid="{00000000-0002-0000-0600-00005500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J52" xr:uid="{00000000-0002-0000-0600-00005600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I53" xr:uid="{00000000-0002-0000-0600-00005700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J53" xr:uid="{00000000-0002-0000-0600-00005800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I54" xr:uid="{00000000-0002-0000-0600-00005900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J54" xr:uid="{00000000-0002-0000-0600-00005A00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I55" xr:uid="{00000000-0002-0000-0600-00005B00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J55" xr:uid="{00000000-0002-0000-0600-00005C00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I56" xr:uid="{00000000-0002-0000-0600-00005D00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J56" xr:uid="{00000000-0002-0000-0600-00005E00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I57" xr:uid="{00000000-0002-0000-0600-00005F00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J57" xr:uid="{00000000-0002-0000-0600-00006000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58" xr:uid="{00000000-0002-0000-0600-00006100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F58" xr:uid="{00000000-0002-0000-0600-00006200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G58" xr:uid="{00000000-0002-0000-0600-00006300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H58:J58" xr:uid="{00000000-0002-0000-0600-00006400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59" xr:uid="{00000000-0002-0000-0600-00006500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F59" xr:uid="{00000000-0002-0000-0600-00006600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G59" xr:uid="{00000000-0002-0000-0600-00006700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H59:J59" xr:uid="{00000000-0002-0000-0600-00006800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60" xr:uid="{00000000-0002-0000-0600-00006900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F60" xr:uid="{00000000-0002-0000-0600-00006A00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G60" xr:uid="{00000000-0002-0000-0600-00006B00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H60:J60" xr:uid="{00000000-0002-0000-0600-00006C00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I61" xr:uid="{00000000-0002-0000-0600-00006D00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J61" xr:uid="{00000000-0002-0000-0600-00006E00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I62" xr:uid="{00000000-0002-0000-0600-00006F00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J62" xr:uid="{00000000-0002-0000-0600-00007000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I63" xr:uid="{00000000-0002-0000-0600-00007100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J63" xr:uid="{00000000-0002-0000-0600-00007200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I64" xr:uid="{00000000-0002-0000-0600-00007300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J64" xr:uid="{00000000-0002-0000-0600-00007400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I65" xr:uid="{00000000-0002-0000-0600-00007500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J65" xr:uid="{00000000-0002-0000-0600-00007600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66" xr:uid="{00000000-0002-0000-0600-00007700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F66" xr:uid="{00000000-0002-0000-0600-00007800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G66" xr:uid="{00000000-0002-0000-0600-00007900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H66:J66" xr:uid="{00000000-0002-0000-0600-00007A00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67" xr:uid="{00000000-0002-0000-0600-00007B00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F67" xr:uid="{00000000-0002-0000-0600-00007C00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G67" xr:uid="{00000000-0002-0000-0600-00007D00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H67:J67" xr:uid="{00000000-0002-0000-0600-00007E00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I68" xr:uid="{00000000-0002-0000-0600-00007F00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J68" xr:uid="{00000000-0002-0000-0600-00008000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I69" xr:uid="{00000000-0002-0000-0600-00008100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J69" xr:uid="{00000000-0002-0000-0600-00008200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I70" xr:uid="{00000000-0002-0000-0600-00008300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J70" xr:uid="{00000000-0002-0000-0600-00008400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I71" xr:uid="{00000000-0002-0000-0600-00008500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J71" xr:uid="{00000000-0002-0000-0600-00008600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I72" xr:uid="{00000000-0002-0000-0600-00008700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J72" xr:uid="{00000000-0002-0000-0600-00008800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I73" xr:uid="{00000000-0002-0000-0600-00008900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J73" xr:uid="{00000000-0002-0000-0600-00008A00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I74" xr:uid="{00000000-0002-0000-0600-00008B00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J74" xr:uid="{00000000-0002-0000-0600-00008C00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75" xr:uid="{00000000-0002-0000-0600-00008D00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F75" xr:uid="{00000000-0002-0000-0600-00008E00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G75" xr:uid="{00000000-0002-0000-0600-00008F00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H75:J75" xr:uid="{00000000-0002-0000-0600-00009000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I76" xr:uid="{00000000-0002-0000-0600-00009100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J76" xr:uid="{00000000-0002-0000-0600-00009200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I77" xr:uid="{00000000-0002-0000-0600-00009300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J77" xr:uid="{00000000-0002-0000-0600-00009400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78" xr:uid="{00000000-0002-0000-0600-00009500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F78" xr:uid="{00000000-0002-0000-0600-00009600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G78" xr:uid="{00000000-0002-0000-0600-00009700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H78:J78" xr:uid="{00000000-0002-0000-0600-00009800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79" xr:uid="{00000000-0002-0000-0600-00009900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F79" xr:uid="{00000000-0002-0000-0600-00009A00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G79" xr:uid="{00000000-0002-0000-0600-00009B00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H79:J79" xr:uid="{00000000-0002-0000-0600-00009C00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80" xr:uid="{00000000-0002-0000-0600-00009D00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F80" xr:uid="{00000000-0002-0000-0600-00009E00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G80" xr:uid="{00000000-0002-0000-0600-00009F00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H80:J80" xr:uid="{00000000-0002-0000-0600-0000A000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I81" xr:uid="{00000000-0002-0000-0600-0000A100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J81" xr:uid="{00000000-0002-0000-0600-0000A200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I82" xr:uid="{00000000-0002-0000-0600-0000A300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J82" xr:uid="{00000000-0002-0000-0600-0000A400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I83" xr:uid="{00000000-0002-0000-0600-0000A500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J83" xr:uid="{00000000-0002-0000-0600-0000A600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I84" xr:uid="{00000000-0002-0000-0600-0000A700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J84" xr:uid="{00000000-0002-0000-0600-0000A800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I85" xr:uid="{00000000-0002-0000-0600-0000A900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J85" xr:uid="{00000000-0002-0000-0600-0000AA00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I86" xr:uid="{00000000-0002-0000-0600-0000AB00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J86" xr:uid="{00000000-0002-0000-0600-0000AC00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I87" xr:uid="{00000000-0002-0000-0600-0000AD00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J87" xr:uid="{00000000-0002-0000-0600-0000AE00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I88" xr:uid="{00000000-0002-0000-0600-0000AF00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J88" xr:uid="{00000000-0002-0000-0600-0000B000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I89" xr:uid="{00000000-0002-0000-0600-0000B100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J89" xr:uid="{00000000-0002-0000-0600-0000B200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I90" xr:uid="{00000000-0002-0000-0600-0000B300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J90" xr:uid="{00000000-0002-0000-0600-0000B400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I91" xr:uid="{00000000-0002-0000-0600-0000B500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J91" xr:uid="{00000000-0002-0000-0600-0000B600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I92" xr:uid="{00000000-0002-0000-0600-0000B700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J92" xr:uid="{00000000-0002-0000-0600-0000B800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I93" xr:uid="{00000000-0002-0000-0600-0000B900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J93" xr:uid="{00000000-0002-0000-0600-0000BA00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94" xr:uid="{00000000-0002-0000-0600-0000BB00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F94" xr:uid="{00000000-0002-0000-0600-0000BC00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G94" xr:uid="{00000000-0002-0000-0600-0000BD00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H94:J94" xr:uid="{00000000-0002-0000-0600-0000BE00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95" xr:uid="{00000000-0002-0000-0600-0000BF00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F95" xr:uid="{00000000-0002-0000-0600-0000C000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G95" xr:uid="{00000000-0002-0000-0600-0000C100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H95:J95" xr:uid="{00000000-0002-0000-0600-0000C200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I96" xr:uid="{00000000-0002-0000-0600-0000C300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J96" xr:uid="{00000000-0002-0000-0600-0000C400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I97" xr:uid="{00000000-0002-0000-0600-0000C500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J97" xr:uid="{00000000-0002-0000-0600-0000C600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98" xr:uid="{00000000-0002-0000-0600-0000C700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F98" xr:uid="{00000000-0002-0000-0600-0000C800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G98" xr:uid="{00000000-0002-0000-0600-0000C900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H98:J98" xr:uid="{00000000-0002-0000-0600-0000CA00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I99" xr:uid="{00000000-0002-0000-0600-0000CB00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J99" xr:uid="{00000000-0002-0000-0600-0000CC00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I100" xr:uid="{00000000-0002-0000-0600-0000CD00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J100" xr:uid="{00000000-0002-0000-0600-0000CE00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101" xr:uid="{00000000-0002-0000-0600-0000CF00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F101" xr:uid="{00000000-0002-0000-0600-0000D000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G101" xr:uid="{00000000-0002-0000-0600-0000D100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H101:J101" xr:uid="{00000000-0002-0000-0600-0000D200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I104" xr:uid="{00000000-0002-0000-0600-0000D300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J104" xr:uid="{00000000-0002-0000-0600-0000D400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I105" xr:uid="{00000000-0002-0000-0600-0000D500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J105" xr:uid="{00000000-0002-0000-0600-0000D600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I106" xr:uid="{00000000-0002-0000-0600-0000D700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J106" xr:uid="{00000000-0002-0000-0600-0000D800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I107" xr:uid="{00000000-0002-0000-0600-0000D900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J107" xr:uid="{00000000-0002-0000-0600-0000DA00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108" xr:uid="{00000000-0002-0000-0600-0000DB00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F108" xr:uid="{00000000-0002-0000-0600-0000DC00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G108" xr:uid="{00000000-0002-0000-0600-0000DD00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H108:J108" xr:uid="{00000000-0002-0000-0600-0000DE000000}">
      <formula1>0</formula1>
      <formula2>99999999999999900</formula2>
    </dataValidation>
    <dataValidation type="whole" allowBlank="1" showInputMessage="1" showErrorMessage="1" errorTitle="Input Error" error="Please enter a Whole Number between 0 and 99999999999999999" sqref="E128" xr:uid="{00000000-0002-0000-0600-0000DF000000}">
      <formula1>0</formula1>
      <formula2>99999999999999900</formula2>
    </dataValidation>
    <dataValidation type="whole" allowBlank="1" showInputMessage="1" showErrorMessage="1" errorTitle="Input Error" error="Please enter a Whole Number between 0 and 99999999999999999" sqref="F128" xr:uid="{00000000-0002-0000-0600-0000E0000000}">
      <formula1>0</formula1>
      <formula2>99999999999999900</formula2>
    </dataValidation>
    <dataValidation type="whole" allowBlank="1" showInputMessage="1" showErrorMessage="1" errorTitle="Input Error" error="Please enter a Whole Number between 0 and 99999999999999999" sqref="G128" xr:uid="{00000000-0002-0000-0600-0000E1000000}">
      <formula1>0</formula1>
      <formula2>99999999999999900</formula2>
    </dataValidation>
    <dataValidation type="whole" allowBlank="1" showInputMessage="1" showErrorMessage="1" errorTitle="Input Error" error="Please enter a Whole Number between 0 and 99999999999999999" sqref="G129" xr:uid="{00000000-0002-0000-0600-0000E2000000}">
      <formula1>0</formula1>
      <formula2>99999999999999900</formula2>
    </dataValidation>
    <dataValidation type="whole" allowBlank="1" showInputMessage="1" showErrorMessage="1" errorTitle="Input Error" error="Please enter a Whole Number between 0 and 99999999999999999" sqref="G130" xr:uid="{00000000-0002-0000-0600-0000E3000000}">
      <formula1>0</formula1>
      <formula2>99999999999999900</formula2>
    </dataValidation>
    <dataValidation type="whole" allowBlank="1" showInputMessage="1" showErrorMessage="1" errorTitle="Input Error" error="Please enter a Whole Number between 0 and 99999999999999999" sqref="G131" xr:uid="{00000000-0002-0000-0600-0000E4000000}">
      <formula1>0</formula1>
      <formula2>99999999999999900</formula2>
    </dataValidation>
    <dataValidation type="whole" allowBlank="1" showInputMessage="1" showErrorMessage="1" errorTitle="Input Error" error="Please enter a Whole Number between 0 and 99999999999999999" sqref="G132" xr:uid="{00000000-0002-0000-0600-0000E5000000}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104:H107" xr:uid="{00000000-0002-0000-0600-0000E6000000}">
      <formula1>-99999999999999900</formula1>
      <formula2>99999999999999900</formula2>
    </dataValidation>
    <dataValidation type="whole" allowBlank="1" showInputMessage="1" showErrorMessage="1" errorTitle="Input Error" error="Please enter a Whole Number between 0 and 99999999999999999" sqref="E129:F132" xr:uid="{00000000-0002-0000-0600-0000E7000000}">
      <formula1>-99999999999999900</formula1>
      <formula2>99999999999999900</formula2>
    </dataValidation>
    <dataValidation type="decimal" allowBlank="1" showInputMessage="1" showErrorMessage="1" errorTitle="Input Error" error="Please enter a numeric value between 0 and 99999999999999999" sqref="E15:H20 E22:H23 E26:H35 E37:H44 E46:H57 E61:H65 E68:H74 E76:H77 E81:H93 E96:H97 E99:H100" xr:uid="{00000000-0002-0000-0600-0000E8000000}">
      <formula1>-99999999999999900</formula1>
      <formula2>99999999999999900</formula2>
    </dataValidation>
  </dataValidations>
  <hyperlinks>
    <hyperlink ref="E2" location="Navigation!A1" display="Back To Navigation Page" xr:uid="{00000000-0004-0000-0600-000000000000}"/>
    <hyperlink ref="A104" location="Navigation!A1" display="in-rbi-rep.xsd#in-rbi-rep_InterestReceivableOnNPAsNotRecongnisedAsIncome@http://www.xbrl.org/2003/role/periodStartLabel" xr:uid="{00000000-0004-0000-0600-000001000000}"/>
  </hyperlinks>
  <pageMargins left="0.7" right="0.7" top="0.75" bottom="0.75" header="0.3" footer="0.3"/>
  <pageSetup orientation="portrait" horizontalDpi="1200" verticalDpi="1200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J125"/>
  <sheetViews>
    <sheetView showGridLines="0" topLeftCell="D1" workbookViewId="0">
      <selection sqref="A1:H1048576"/>
    </sheetView>
  </sheetViews>
  <sheetFormatPr defaultRowHeight="15"/>
  <cols>
    <col min="1" max="1" width="9.140625" hidden="1" customWidth="1"/>
    <col min="2" max="2" width="4.140625" hidden="1" customWidth="1"/>
    <col min="3" max="3" width="9.140625" hidden="1" customWidth="1"/>
    <col min="4" max="4" width="54.7109375" customWidth="1"/>
    <col min="5" max="7" width="28.7109375" customWidth="1"/>
  </cols>
  <sheetData>
    <row r="1" spans="1:9" ht="27.95" customHeight="1">
      <c r="A1" s="17" t="s">
        <v>126</v>
      </c>
      <c r="D1" s="140" t="s">
        <v>224</v>
      </c>
      <c r="E1" s="140"/>
      <c r="F1" s="140"/>
      <c r="G1" s="140"/>
      <c r="H1" s="140"/>
    </row>
    <row r="2" spans="1:9" ht="39.75" customHeight="1">
      <c r="A2" s="17"/>
      <c r="D2" s="52"/>
      <c r="F2" s="77" t="s">
        <v>200</v>
      </c>
      <c r="G2" s="52"/>
      <c r="H2" s="52"/>
    </row>
    <row r="3" spans="1:9" ht="17.25" customHeight="1">
      <c r="A3" s="68"/>
      <c r="B3" s="69"/>
      <c r="C3" s="69"/>
      <c r="D3" s="171" t="s">
        <v>752</v>
      </c>
      <c r="E3" s="171"/>
      <c r="F3" s="171"/>
      <c r="G3" s="172"/>
    </row>
    <row r="4" spans="1:9" ht="14.25" hidden="1" customHeight="1">
      <c r="A4" s="173"/>
      <c r="B4" s="174"/>
      <c r="C4" s="174"/>
      <c r="D4" s="174"/>
    </row>
    <row r="5" spans="1:9" ht="17.25" hidden="1" customHeight="1">
      <c r="A5" s="134"/>
      <c r="B5" s="135"/>
      <c r="C5" s="135" t="s">
        <v>396</v>
      </c>
      <c r="D5" s="135"/>
      <c r="E5" s="138"/>
      <c r="F5" s="138"/>
      <c r="G5" s="138"/>
      <c r="H5" s="138"/>
      <c r="I5" s="138"/>
    </row>
    <row r="6" spans="1:9" hidden="1">
      <c r="A6" s="169"/>
      <c r="B6" s="170"/>
      <c r="C6" s="170"/>
      <c r="D6" s="170"/>
      <c r="E6" s="138"/>
      <c r="F6" s="138"/>
      <c r="G6" s="138"/>
      <c r="H6" s="138"/>
      <c r="I6" s="138"/>
    </row>
    <row r="7" spans="1:9" hidden="1">
      <c r="A7" s="169"/>
      <c r="B7" s="170"/>
      <c r="C7" s="170"/>
      <c r="D7" s="170"/>
      <c r="E7" s="138" t="s">
        <v>451</v>
      </c>
      <c r="F7" s="138" t="s">
        <v>454</v>
      </c>
      <c r="G7" s="138"/>
      <c r="H7" s="138"/>
      <c r="I7" s="138"/>
    </row>
    <row r="8" spans="1:9" hidden="1">
      <c r="A8" s="138"/>
      <c r="B8" s="138"/>
      <c r="C8" s="138" t="s">
        <v>128</v>
      </c>
      <c r="D8" s="138" t="s">
        <v>132</v>
      </c>
      <c r="E8" s="138"/>
      <c r="F8" s="138"/>
      <c r="G8" s="138"/>
      <c r="H8" s="138" t="s">
        <v>127</v>
      </c>
      <c r="I8" s="138" t="s">
        <v>129</v>
      </c>
    </row>
    <row r="9" spans="1:9" hidden="1">
      <c r="A9" s="138"/>
      <c r="B9" s="138"/>
      <c r="C9" s="138" t="s">
        <v>750</v>
      </c>
      <c r="D9" s="55" t="s">
        <v>714</v>
      </c>
      <c r="E9" s="64">
        <f>StartUp!G10</f>
        <v>0</v>
      </c>
      <c r="F9" s="64">
        <f>StartUp!G10</f>
        <v>0</v>
      </c>
      <c r="G9" s="64">
        <f>StartUp!G10</f>
        <v>0</v>
      </c>
      <c r="H9" s="54"/>
      <c r="I9" s="138"/>
    </row>
    <row r="10" spans="1:9" hidden="1">
      <c r="A10" s="138"/>
      <c r="B10" s="138"/>
      <c r="C10" s="138" t="s">
        <v>749</v>
      </c>
      <c r="D10" s="55" t="s">
        <v>715</v>
      </c>
      <c r="E10" s="64">
        <f>StartUp!G9</f>
        <v>0</v>
      </c>
      <c r="F10" s="64">
        <f>StartUp!G9</f>
        <v>0</v>
      </c>
      <c r="G10" s="64">
        <f>StartUp!G9</f>
        <v>0</v>
      </c>
      <c r="H10" s="54"/>
      <c r="I10" s="138"/>
    </row>
    <row r="11" spans="1:9" ht="15" customHeight="1">
      <c r="A11" s="138"/>
      <c r="B11" s="138"/>
      <c r="C11" s="138"/>
      <c r="E11" s="76" t="s">
        <v>489</v>
      </c>
      <c r="F11" s="86"/>
      <c r="G11" s="80" t="s">
        <v>490</v>
      </c>
      <c r="I11" s="138"/>
    </row>
    <row r="12" spans="1:9">
      <c r="A12" s="138"/>
      <c r="B12" s="138"/>
      <c r="C12" s="100" t="s">
        <v>132</v>
      </c>
      <c r="D12" s="81" t="s">
        <v>228</v>
      </c>
      <c r="E12" s="87" t="s">
        <v>133</v>
      </c>
      <c r="F12" s="87" t="s">
        <v>134</v>
      </c>
      <c r="G12" s="87" t="s">
        <v>135</v>
      </c>
      <c r="I12" s="138"/>
    </row>
    <row r="13" spans="1:9">
      <c r="A13" s="138"/>
      <c r="B13" s="138"/>
      <c r="C13" s="138" t="s">
        <v>127</v>
      </c>
      <c r="I13" s="138"/>
    </row>
    <row r="14" spans="1:9" s="19" customFormat="1">
      <c r="A14" s="138" t="s">
        <v>258</v>
      </c>
      <c r="B14" s="138"/>
      <c r="C14" s="138"/>
      <c r="D14" s="73" t="s">
        <v>136</v>
      </c>
      <c r="E14" s="60">
        <f>'Section - A(D)'!F101</f>
        <v>0</v>
      </c>
      <c r="F14" s="61">
        <f>'Section - A(D)'!H101</f>
        <v>0</v>
      </c>
      <c r="G14" s="60">
        <f>'Section - A(D)'!J101</f>
        <v>0</v>
      </c>
      <c r="I14" s="138"/>
    </row>
    <row r="15" spans="1:9">
      <c r="A15" s="138" t="s">
        <v>174</v>
      </c>
      <c r="B15" s="138"/>
      <c r="C15" s="138"/>
      <c r="D15" s="73" t="s">
        <v>137</v>
      </c>
      <c r="E15" s="61">
        <f>E16+E17+E18+E19+E25+E26+E27+E28</f>
        <v>0</v>
      </c>
      <c r="F15" s="61">
        <f>F16+F17+F18+F19+F25+F26+F27+F28</f>
        <v>0</v>
      </c>
      <c r="G15" s="61">
        <f>G16+G17+G18+G19+G25+G26+G27+G28</f>
        <v>0</v>
      </c>
      <c r="I15" s="138"/>
    </row>
    <row r="16" spans="1:9">
      <c r="A16" s="138" t="s">
        <v>175</v>
      </c>
      <c r="B16" s="138"/>
      <c r="C16" s="138"/>
      <c r="D16" s="72" t="s">
        <v>138</v>
      </c>
      <c r="E16" s="59"/>
      <c r="F16" s="75"/>
      <c r="G16" s="61">
        <f t="shared" ref="G16:G21" si="0">E16</f>
        <v>0</v>
      </c>
      <c r="I16" s="138"/>
    </row>
    <row r="17" spans="1:9">
      <c r="A17" s="138" t="s">
        <v>176</v>
      </c>
      <c r="B17" s="138"/>
      <c r="C17" s="138"/>
      <c r="D17" s="72" t="s">
        <v>139</v>
      </c>
      <c r="E17" s="59"/>
      <c r="F17" s="75"/>
      <c r="G17" s="61">
        <f t="shared" si="0"/>
        <v>0</v>
      </c>
      <c r="I17" s="138"/>
    </row>
    <row r="18" spans="1:9">
      <c r="A18" s="138" t="s">
        <v>177</v>
      </c>
      <c r="B18" s="138"/>
      <c r="C18" s="138"/>
      <c r="D18" s="72" t="s">
        <v>140</v>
      </c>
      <c r="E18" s="59"/>
      <c r="F18" s="75"/>
      <c r="G18" s="61">
        <f t="shared" si="0"/>
        <v>0</v>
      </c>
      <c r="I18" s="138"/>
    </row>
    <row r="19" spans="1:9">
      <c r="A19" s="138" t="s">
        <v>178</v>
      </c>
      <c r="B19" s="138"/>
      <c r="C19" s="138"/>
      <c r="D19" s="72" t="s">
        <v>141</v>
      </c>
      <c r="E19" s="61">
        <f>E20-E21+E22+E23+E24</f>
        <v>0</v>
      </c>
      <c r="F19" s="61">
        <f>F20-F21+F22+F23+F24</f>
        <v>0</v>
      </c>
      <c r="G19" s="61">
        <f>G20-G21+G22+G23+G24</f>
        <v>0</v>
      </c>
      <c r="I19" s="138"/>
    </row>
    <row r="20" spans="1:9">
      <c r="A20" s="138" t="s">
        <v>179</v>
      </c>
      <c r="B20" s="138"/>
      <c r="C20" s="138"/>
      <c r="D20" s="72" t="s">
        <v>142</v>
      </c>
      <c r="E20" s="59"/>
      <c r="F20" s="75"/>
      <c r="G20" s="61">
        <f t="shared" si="0"/>
        <v>0</v>
      </c>
      <c r="I20" s="138"/>
    </row>
    <row r="21" spans="1:9" ht="30">
      <c r="A21" s="138" t="s">
        <v>180</v>
      </c>
      <c r="B21" s="138"/>
      <c r="C21" s="138"/>
      <c r="D21" s="72" t="s">
        <v>143</v>
      </c>
      <c r="E21" s="59"/>
      <c r="F21" s="75"/>
      <c r="G21" s="61">
        <f t="shared" si="0"/>
        <v>0</v>
      </c>
      <c r="I21" s="138"/>
    </row>
    <row r="22" spans="1:9">
      <c r="A22" s="138" t="s">
        <v>181</v>
      </c>
      <c r="B22" s="138"/>
      <c r="C22" s="138"/>
      <c r="D22" s="72" t="s">
        <v>144</v>
      </c>
      <c r="E22" s="59"/>
      <c r="F22" s="75"/>
      <c r="G22" s="61">
        <f t="shared" ref="G22:G28" si="1">E22</f>
        <v>0</v>
      </c>
      <c r="I22" s="138"/>
    </row>
    <row r="23" spans="1:9">
      <c r="A23" s="138" t="s">
        <v>182</v>
      </c>
      <c r="B23" s="138"/>
      <c r="C23" s="138"/>
      <c r="D23" s="72" t="s">
        <v>145</v>
      </c>
      <c r="E23" s="59"/>
      <c r="F23" s="75"/>
      <c r="G23" s="61">
        <f t="shared" si="1"/>
        <v>0</v>
      </c>
      <c r="I23" s="138"/>
    </row>
    <row r="24" spans="1:9">
      <c r="A24" s="138" t="s">
        <v>183</v>
      </c>
      <c r="B24" s="138"/>
      <c r="C24" s="138"/>
      <c r="D24" s="72" t="s">
        <v>146</v>
      </c>
      <c r="E24" s="59"/>
      <c r="F24" s="75"/>
      <c r="G24" s="61">
        <f t="shared" si="1"/>
        <v>0</v>
      </c>
      <c r="I24" s="138"/>
    </row>
    <row r="25" spans="1:9">
      <c r="A25" s="138" t="s">
        <v>184</v>
      </c>
      <c r="B25" s="138"/>
      <c r="C25" s="138"/>
      <c r="D25" s="72" t="s">
        <v>147</v>
      </c>
      <c r="E25" s="59"/>
      <c r="F25" s="75"/>
      <c r="G25" s="61">
        <f t="shared" si="1"/>
        <v>0</v>
      </c>
      <c r="I25" s="138"/>
    </row>
    <row r="26" spans="1:9">
      <c r="A26" s="138" t="s">
        <v>185</v>
      </c>
      <c r="B26" s="138"/>
      <c r="C26" s="138"/>
      <c r="D26" s="72" t="s">
        <v>148</v>
      </c>
      <c r="E26" s="59"/>
      <c r="F26" s="75"/>
      <c r="G26" s="61">
        <f t="shared" si="1"/>
        <v>0</v>
      </c>
      <c r="I26" s="138"/>
    </row>
    <row r="27" spans="1:9">
      <c r="A27" s="138" t="s">
        <v>186</v>
      </c>
      <c r="B27" s="138"/>
      <c r="C27" s="138"/>
      <c r="D27" s="72" t="s">
        <v>149</v>
      </c>
      <c r="E27" s="59"/>
      <c r="F27" s="75"/>
      <c r="G27" s="61">
        <f t="shared" si="1"/>
        <v>0</v>
      </c>
      <c r="I27" s="138"/>
    </row>
    <row r="28" spans="1:9">
      <c r="A28" s="138" t="s">
        <v>187</v>
      </c>
      <c r="B28" s="138"/>
      <c r="C28" s="138"/>
      <c r="D28" s="72" t="s">
        <v>150</v>
      </c>
      <c r="E28" s="59"/>
      <c r="F28" s="75"/>
      <c r="G28" s="61">
        <f t="shared" si="1"/>
        <v>0</v>
      </c>
      <c r="I28" s="138"/>
    </row>
    <row r="29" spans="1:9">
      <c r="A29" s="138" t="s">
        <v>188</v>
      </c>
      <c r="B29" s="138"/>
      <c r="C29" s="138"/>
      <c r="D29" s="73" t="s">
        <v>151</v>
      </c>
      <c r="E29" s="61">
        <f>E30+E33</f>
        <v>0</v>
      </c>
      <c r="F29" s="61">
        <f>F30+F33</f>
        <v>0</v>
      </c>
      <c r="G29" s="61">
        <f>G30+G33</f>
        <v>0</v>
      </c>
      <c r="I29" s="138"/>
    </row>
    <row r="30" spans="1:9">
      <c r="A30" s="138" t="s">
        <v>189</v>
      </c>
      <c r="B30" s="138"/>
      <c r="C30" s="138"/>
      <c r="D30" s="72" t="s">
        <v>152</v>
      </c>
      <c r="E30" s="61">
        <f>E31+E32</f>
        <v>0</v>
      </c>
      <c r="F30" s="61">
        <f>F31+F32</f>
        <v>0</v>
      </c>
      <c r="G30" s="61">
        <f>G31+G32</f>
        <v>0</v>
      </c>
      <c r="I30" s="138"/>
    </row>
    <row r="31" spans="1:9">
      <c r="A31" s="138" t="s">
        <v>190</v>
      </c>
      <c r="B31" s="138"/>
      <c r="C31" s="138"/>
      <c r="D31" s="72" t="s">
        <v>153</v>
      </c>
      <c r="E31" s="59"/>
      <c r="F31" s="75"/>
      <c r="G31" s="61">
        <f t="shared" ref="G31:G45" si="2">E31</f>
        <v>0</v>
      </c>
      <c r="I31" s="138"/>
    </row>
    <row r="32" spans="1:9" ht="30">
      <c r="A32" s="138" t="s">
        <v>191</v>
      </c>
      <c r="B32" s="138"/>
      <c r="C32" s="138"/>
      <c r="D32" s="72" t="s">
        <v>154</v>
      </c>
      <c r="E32" s="59"/>
      <c r="F32" s="75"/>
      <c r="G32" s="61">
        <f t="shared" si="2"/>
        <v>0</v>
      </c>
      <c r="I32" s="138"/>
    </row>
    <row r="33" spans="1:9">
      <c r="A33" s="138" t="s">
        <v>192</v>
      </c>
      <c r="B33" s="138"/>
      <c r="C33" s="138"/>
      <c r="D33" s="72" t="s">
        <v>155</v>
      </c>
      <c r="E33" s="59"/>
      <c r="F33" s="75"/>
      <c r="G33" s="61">
        <f t="shared" si="2"/>
        <v>0</v>
      </c>
      <c r="I33" s="138"/>
    </row>
    <row r="34" spans="1:9">
      <c r="A34" s="138" t="s">
        <v>193</v>
      </c>
      <c r="B34" s="138"/>
      <c r="C34" s="138"/>
      <c r="D34" s="73" t="s">
        <v>156</v>
      </c>
      <c r="E34" s="61">
        <f>E35+E36</f>
        <v>0</v>
      </c>
      <c r="F34" s="61">
        <f>F35+F36</f>
        <v>0</v>
      </c>
      <c r="G34" s="61">
        <f>G35+G36</f>
        <v>0</v>
      </c>
      <c r="I34" s="138"/>
    </row>
    <row r="35" spans="1:9">
      <c r="A35" s="138" t="s">
        <v>194</v>
      </c>
      <c r="B35" s="138"/>
      <c r="C35" s="138"/>
      <c r="D35" s="72" t="s">
        <v>157</v>
      </c>
      <c r="E35" s="59"/>
      <c r="F35" s="75"/>
      <c r="G35" s="61">
        <f t="shared" si="2"/>
        <v>0</v>
      </c>
      <c r="I35" s="138"/>
    </row>
    <row r="36" spans="1:9">
      <c r="A36" s="138" t="s">
        <v>195</v>
      </c>
      <c r="B36" s="138"/>
      <c r="C36" s="138"/>
      <c r="D36" s="72" t="s">
        <v>158</v>
      </c>
      <c r="E36" s="59"/>
      <c r="F36" s="75"/>
      <c r="G36" s="61">
        <f t="shared" si="2"/>
        <v>0</v>
      </c>
      <c r="I36" s="138"/>
    </row>
    <row r="37" spans="1:9">
      <c r="A37" s="138" t="s">
        <v>196</v>
      </c>
      <c r="B37" s="138"/>
      <c r="C37" s="138"/>
      <c r="D37" s="73" t="s">
        <v>159</v>
      </c>
      <c r="E37" s="59"/>
      <c r="F37" s="75"/>
      <c r="G37" s="61">
        <f t="shared" si="2"/>
        <v>0</v>
      </c>
      <c r="I37" s="138"/>
    </row>
    <row r="38" spans="1:9">
      <c r="A38" s="138" t="s">
        <v>197</v>
      </c>
      <c r="B38" s="138"/>
      <c r="C38" s="138"/>
      <c r="D38" s="73" t="s">
        <v>160</v>
      </c>
      <c r="E38" s="61">
        <f>E14-E15-E29-E34-E37</f>
        <v>0</v>
      </c>
      <c r="F38" s="61">
        <f>F14-F15-F29-F34-F37</f>
        <v>0</v>
      </c>
      <c r="G38" s="61">
        <f>G14-G15-G29-G34-G37</f>
        <v>0</v>
      </c>
      <c r="I38" s="138"/>
    </row>
    <row r="39" spans="1:9">
      <c r="A39" s="138" t="s">
        <v>198</v>
      </c>
      <c r="B39" s="138"/>
      <c r="C39" s="138"/>
      <c r="D39" s="73" t="s">
        <v>161</v>
      </c>
      <c r="E39" s="59"/>
      <c r="F39" s="75"/>
      <c r="G39" s="61">
        <f t="shared" si="2"/>
        <v>0</v>
      </c>
      <c r="I39" s="138"/>
    </row>
    <row r="40" spans="1:9">
      <c r="A40" s="138" t="s">
        <v>210</v>
      </c>
      <c r="B40" s="138"/>
      <c r="C40" s="138"/>
      <c r="D40" s="73" t="s">
        <v>162</v>
      </c>
      <c r="E40" s="61">
        <f>E38-E39</f>
        <v>0</v>
      </c>
      <c r="F40" s="61">
        <f>F38-F39</f>
        <v>0</v>
      </c>
      <c r="G40" s="61">
        <f>G38-G39</f>
        <v>0</v>
      </c>
      <c r="I40" s="138"/>
    </row>
    <row r="41" spans="1:9">
      <c r="A41" s="138" t="s">
        <v>484</v>
      </c>
      <c r="B41" s="138"/>
      <c r="C41" s="138"/>
      <c r="D41" s="73" t="s">
        <v>163</v>
      </c>
      <c r="E41" s="59"/>
      <c r="F41" s="75"/>
      <c r="G41" s="61">
        <f t="shared" si="2"/>
        <v>0</v>
      </c>
      <c r="I41" s="138"/>
    </row>
    <row r="42" spans="1:9">
      <c r="A42" s="138" t="s">
        <v>211</v>
      </c>
      <c r="B42" s="138"/>
      <c r="C42" s="138"/>
      <c r="D42" s="73" t="s">
        <v>164</v>
      </c>
      <c r="E42" s="59"/>
      <c r="F42" s="75"/>
      <c r="G42" s="61">
        <f t="shared" si="2"/>
        <v>0</v>
      </c>
      <c r="I42" s="138"/>
    </row>
    <row r="43" spans="1:9">
      <c r="A43" s="138" t="s">
        <v>212</v>
      </c>
      <c r="B43" s="138"/>
      <c r="C43" s="138"/>
      <c r="D43" s="73" t="s">
        <v>165</v>
      </c>
      <c r="E43" s="61">
        <f>E40-E41-E42</f>
        <v>0</v>
      </c>
      <c r="F43" s="61">
        <f>F40-F41-F42</f>
        <v>0</v>
      </c>
      <c r="G43" s="61">
        <f>G40-G41-G42</f>
        <v>0</v>
      </c>
      <c r="I43" s="138"/>
    </row>
    <row r="44" spans="1:9">
      <c r="A44" s="138" t="s">
        <v>213</v>
      </c>
      <c r="B44" s="138"/>
      <c r="C44" s="138"/>
      <c r="D44" s="73" t="s">
        <v>166</v>
      </c>
      <c r="E44" s="61">
        <f>E45+E46+E110</f>
        <v>0</v>
      </c>
      <c r="F44" s="61">
        <f>F45+F46+F110</f>
        <v>0</v>
      </c>
      <c r="G44" s="61">
        <f>G45+G46+G110</f>
        <v>0</v>
      </c>
      <c r="I44" s="138"/>
    </row>
    <row r="45" spans="1:9">
      <c r="A45" s="138" t="s">
        <v>214</v>
      </c>
      <c r="B45" s="138"/>
      <c r="C45" s="138"/>
      <c r="D45" s="72" t="s">
        <v>167</v>
      </c>
      <c r="E45" s="59"/>
      <c r="F45" s="75"/>
      <c r="G45" s="61">
        <f t="shared" si="2"/>
        <v>0</v>
      </c>
      <c r="I45" s="138"/>
    </row>
    <row r="46" spans="1:9">
      <c r="A46" s="138" t="s">
        <v>701</v>
      </c>
      <c r="B46" s="138"/>
      <c r="C46" s="138"/>
      <c r="D46" s="72" t="s">
        <v>243</v>
      </c>
      <c r="E46" s="61">
        <f>E57+E79</f>
        <v>0</v>
      </c>
      <c r="F46" s="75"/>
      <c r="G46" s="61">
        <f>G57+G79</f>
        <v>0</v>
      </c>
      <c r="I46" s="138"/>
    </row>
    <row r="47" spans="1:9" hidden="1">
      <c r="A47" s="138"/>
      <c r="B47" s="138"/>
      <c r="C47" s="138" t="s">
        <v>127</v>
      </c>
      <c r="I47" s="138"/>
    </row>
    <row r="48" spans="1:9" hidden="1">
      <c r="A48" s="138"/>
      <c r="B48" s="138"/>
      <c r="C48" s="138" t="s">
        <v>130</v>
      </c>
      <c r="D48" s="138"/>
      <c r="E48" s="138"/>
      <c r="F48" s="138"/>
      <c r="G48" s="138"/>
      <c r="H48" s="138"/>
      <c r="I48" s="138" t="s">
        <v>131</v>
      </c>
    </row>
    <row r="49" spans="1:10" hidden="1">
      <c r="A49" s="54"/>
      <c r="B49" s="54"/>
      <c r="C49" s="54"/>
      <c r="D49" s="54"/>
      <c r="E49" s="54"/>
      <c r="F49" s="54"/>
      <c r="G49" s="54"/>
      <c r="H49" s="54"/>
      <c r="I49" s="54"/>
    </row>
    <row r="50" spans="1:10" s="92" customFormat="1" hidden="1">
      <c r="A50" s="99"/>
      <c r="B50" s="99"/>
      <c r="C50" s="99" t="s">
        <v>691</v>
      </c>
      <c r="D50" s="99"/>
      <c r="E50" s="99"/>
      <c r="F50" s="99"/>
      <c r="G50" s="99"/>
      <c r="H50" s="99"/>
      <c r="I50" s="99"/>
    </row>
    <row r="51" spans="1:10" s="92" customFormat="1" hidden="1">
      <c r="A51" s="99"/>
      <c r="B51" s="99"/>
      <c r="C51" s="99"/>
      <c r="D51" s="99"/>
      <c r="E51" s="99"/>
      <c r="F51" s="99"/>
      <c r="G51" s="99"/>
      <c r="H51" s="99"/>
      <c r="I51" s="99"/>
    </row>
    <row r="52" spans="1:10" s="92" customFormat="1" hidden="1">
      <c r="A52" s="99"/>
      <c r="B52" s="99"/>
      <c r="C52" s="99"/>
      <c r="D52" s="99"/>
      <c r="E52" s="138" t="s">
        <v>451</v>
      </c>
      <c r="F52" s="138" t="s">
        <v>454</v>
      </c>
      <c r="G52" s="99"/>
      <c r="H52" s="99"/>
      <c r="I52" s="99"/>
    </row>
    <row r="53" spans="1:10" s="92" customFormat="1" hidden="1">
      <c r="A53" s="99"/>
      <c r="B53" s="99"/>
      <c r="C53" s="99" t="s">
        <v>128</v>
      </c>
      <c r="D53" s="99" t="s">
        <v>132</v>
      </c>
      <c r="E53" s="99"/>
      <c r="F53" s="99"/>
      <c r="G53" s="99"/>
      <c r="H53" s="99" t="s">
        <v>127</v>
      </c>
      <c r="I53" s="99" t="s">
        <v>129</v>
      </c>
    </row>
    <row r="54" spans="1:10" s="92" customFormat="1" hidden="1">
      <c r="A54" s="99"/>
      <c r="B54" s="99"/>
      <c r="C54" s="99" t="s">
        <v>750</v>
      </c>
      <c r="D54" s="93" t="s">
        <v>714</v>
      </c>
      <c r="E54" s="94">
        <f>StartUp!G10</f>
        <v>0</v>
      </c>
      <c r="F54" s="94">
        <f>StartUp!G10</f>
        <v>0</v>
      </c>
      <c r="G54" s="94">
        <f>StartUp!G10</f>
        <v>0</v>
      </c>
      <c r="I54" s="99"/>
    </row>
    <row r="55" spans="1:10" s="92" customFormat="1" hidden="1">
      <c r="A55" s="99"/>
      <c r="B55" s="99"/>
      <c r="C55" s="99" t="s">
        <v>749</v>
      </c>
      <c r="D55" s="93" t="s">
        <v>715</v>
      </c>
      <c r="E55" s="94">
        <f>StartUp!G9</f>
        <v>0</v>
      </c>
      <c r="F55" s="94">
        <f>StartUp!G9</f>
        <v>0</v>
      </c>
      <c r="G55" s="94">
        <f>StartUp!G9</f>
        <v>0</v>
      </c>
      <c r="I55" s="99"/>
    </row>
    <row r="56" spans="1:10" s="92" customFormat="1" hidden="1">
      <c r="A56" s="99"/>
      <c r="B56" s="99"/>
      <c r="C56" s="99" t="s">
        <v>127</v>
      </c>
      <c r="I56" s="99"/>
    </row>
    <row r="57" spans="1:10" s="92" customFormat="1">
      <c r="A57" s="138" t="s">
        <v>215</v>
      </c>
      <c r="B57" s="99"/>
      <c r="C57" s="103"/>
      <c r="D57" s="95" t="s">
        <v>319</v>
      </c>
      <c r="E57" s="61">
        <f>SUM(E68:E69)</f>
        <v>0</v>
      </c>
      <c r="F57" s="96"/>
      <c r="G57" s="61">
        <f>SUM(G68:G69)</f>
        <v>0</v>
      </c>
      <c r="I57" s="99"/>
    </row>
    <row r="58" spans="1:10" s="92" customFormat="1" hidden="1">
      <c r="A58" s="99"/>
      <c r="B58" s="99"/>
      <c r="C58" s="99" t="s">
        <v>127</v>
      </c>
      <c r="I58" s="99"/>
    </row>
    <row r="59" spans="1:10" hidden="1">
      <c r="A59" s="138"/>
      <c r="B59" s="138"/>
      <c r="C59" s="138" t="s">
        <v>130</v>
      </c>
      <c r="D59" s="138"/>
      <c r="E59" s="138"/>
      <c r="F59" s="138"/>
      <c r="G59" s="138"/>
      <c r="H59" s="138"/>
      <c r="I59" s="138" t="s">
        <v>131</v>
      </c>
      <c r="J59" s="54"/>
    </row>
    <row r="60" spans="1:10" hidden="1"/>
    <row r="61" spans="1:10" hidden="1">
      <c r="A61" s="138"/>
      <c r="B61" s="138"/>
      <c r="C61" s="138" t="s">
        <v>861</v>
      </c>
      <c r="D61" s="138"/>
      <c r="E61" s="138"/>
      <c r="F61" s="138"/>
      <c r="G61" s="138"/>
      <c r="H61" s="138"/>
      <c r="I61" s="138"/>
    </row>
    <row r="62" spans="1:10" hidden="1">
      <c r="A62" s="138"/>
      <c r="B62" s="138"/>
      <c r="C62" s="138"/>
      <c r="D62" s="138"/>
      <c r="E62" s="138"/>
      <c r="F62" s="138"/>
      <c r="G62" s="138"/>
      <c r="H62" s="138"/>
      <c r="I62" s="138"/>
    </row>
    <row r="63" spans="1:10" hidden="1">
      <c r="A63" s="138"/>
      <c r="B63" s="138"/>
      <c r="C63" s="138"/>
      <c r="D63" s="138" t="s">
        <v>863</v>
      </c>
      <c r="E63" s="138" t="s">
        <v>451</v>
      </c>
      <c r="F63" s="138" t="s">
        <v>454</v>
      </c>
      <c r="G63" s="138"/>
      <c r="H63" s="138"/>
      <c r="I63" s="138"/>
    </row>
    <row r="64" spans="1:10" hidden="1">
      <c r="A64" s="138"/>
      <c r="B64" s="138"/>
      <c r="C64" s="138" t="s">
        <v>128</v>
      </c>
      <c r="D64" s="138" t="s">
        <v>862</v>
      </c>
      <c r="E64" s="138"/>
      <c r="F64" s="138"/>
      <c r="G64" s="138"/>
      <c r="H64" s="138" t="s">
        <v>127</v>
      </c>
      <c r="I64" s="138" t="s">
        <v>129</v>
      </c>
    </row>
    <row r="65" spans="1:10" hidden="1">
      <c r="A65" s="138"/>
      <c r="B65" s="138"/>
      <c r="C65" s="138" t="s">
        <v>750</v>
      </c>
      <c r="D65" s="71" t="s">
        <v>714</v>
      </c>
      <c r="E65" s="74">
        <f>StartUp!G10</f>
        <v>0</v>
      </c>
      <c r="F65" s="74">
        <f>StartUp!G10</f>
        <v>0</v>
      </c>
      <c r="G65" s="74">
        <f>StartUp!G10</f>
        <v>0</v>
      </c>
      <c r="I65" s="138"/>
    </row>
    <row r="66" spans="1:10" hidden="1">
      <c r="A66" s="138"/>
      <c r="B66" s="138"/>
      <c r="C66" s="138" t="s">
        <v>749</v>
      </c>
      <c r="D66" s="71" t="s">
        <v>715</v>
      </c>
      <c r="E66" s="74">
        <f>StartUp!G9</f>
        <v>0</v>
      </c>
      <c r="F66" s="74">
        <f>StartUp!G9</f>
        <v>0</v>
      </c>
      <c r="G66" s="74">
        <f>StartUp!G9</f>
        <v>0</v>
      </c>
      <c r="I66" s="138"/>
    </row>
    <row r="67" spans="1:10" hidden="1">
      <c r="A67" s="138"/>
      <c r="B67" s="138"/>
      <c r="C67" s="138" t="s">
        <v>127</v>
      </c>
      <c r="I67" s="138"/>
    </row>
    <row r="68" spans="1:10">
      <c r="A68" s="138" t="s">
        <v>215</v>
      </c>
      <c r="B68" s="138"/>
      <c r="C68" s="100"/>
      <c r="D68" s="70"/>
      <c r="E68" s="59"/>
      <c r="F68" s="75"/>
      <c r="G68" s="61">
        <f>E68</f>
        <v>0</v>
      </c>
      <c r="I68" s="138"/>
    </row>
    <row r="69" spans="1:10" hidden="1">
      <c r="A69" s="138"/>
      <c r="B69" s="138"/>
      <c r="C69" s="138" t="s">
        <v>127</v>
      </c>
      <c r="I69" s="138"/>
    </row>
    <row r="70" spans="1:10" hidden="1">
      <c r="A70" s="138"/>
      <c r="B70" s="138"/>
      <c r="C70" s="138" t="s">
        <v>130</v>
      </c>
      <c r="D70" s="138"/>
      <c r="E70" s="138"/>
      <c r="F70" s="138"/>
      <c r="G70" s="138"/>
      <c r="H70" s="138"/>
      <c r="I70" s="138" t="s">
        <v>131</v>
      </c>
    </row>
    <row r="71" spans="1:10" hidden="1">
      <c r="A71" s="54"/>
      <c r="B71" s="54"/>
      <c r="C71" s="54"/>
      <c r="D71" s="54"/>
      <c r="E71" s="54"/>
      <c r="F71" s="54"/>
      <c r="G71" s="54"/>
      <c r="H71" s="54"/>
      <c r="I71" s="54"/>
    </row>
    <row r="72" spans="1:10" hidden="1">
      <c r="A72" s="138"/>
      <c r="B72" s="138"/>
      <c r="C72" s="138" t="s">
        <v>693</v>
      </c>
      <c r="D72" s="138"/>
      <c r="E72" s="138"/>
      <c r="F72" s="138"/>
      <c r="G72" s="138"/>
      <c r="H72" s="138"/>
      <c r="I72" s="138"/>
      <c r="J72" s="54"/>
    </row>
    <row r="73" spans="1:10" hidden="1">
      <c r="A73" s="138"/>
      <c r="B73" s="138"/>
      <c r="C73" s="138"/>
      <c r="D73" s="138"/>
      <c r="E73" s="138"/>
      <c r="F73" s="138"/>
      <c r="G73" s="138"/>
      <c r="H73" s="138"/>
      <c r="I73" s="138"/>
      <c r="J73" s="54"/>
    </row>
    <row r="74" spans="1:10" hidden="1">
      <c r="A74" s="138"/>
      <c r="B74" s="138"/>
      <c r="C74" s="138"/>
      <c r="D74" s="138"/>
      <c r="E74" s="138" t="s">
        <v>451</v>
      </c>
      <c r="F74" s="138" t="s">
        <v>454</v>
      </c>
      <c r="G74" s="138"/>
      <c r="H74" s="138"/>
      <c r="I74" s="138"/>
      <c r="J74" s="54"/>
    </row>
    <row r="75" spans="1:10" hidden="1">
      <c r="A75" s="138"/>
      <c r="B75" s="138"/>
      <c r="C75" s="138" t="s">
        <v>128</v>
      </c>
      <c r="D75" s="138" t="s">
        <v>132</v>
      </c>
      <c r="E75" s="138"/>
      <c r="F75" s="138"/>
      <c r="G75" s="138"/>
      <c r="H75" s="138" t="s">
        <v>127</v>
      </c>
      <c r="I75" s="138" t="s">
        <v>129</v>
      </c>
      <c r="J75" s="54"/>
    </row>
    <row r="76" spans="1:10" hidden="1">
      <c r="A76" s="138"/>
      <c r="B76" s="138"/>
      <c r="C76" s="138" t="s">
        <v>750</v>
      </c>
      <c r="D76" s="55" t="s">
        <v>714</v>
      </c>
      <c r="E76" s="74">
        <f>StartUp!G10</f>
        <v>0</v>
      </c>
      <c r="F76" s="74">
        <f>StartUp!G10</f>
        <v>0</v>
      </c>
      <c r="G76" s="74">
        <f>StartUp!G10</f>
        <v>0</v>
      </c>
      <c r="H76" s="54"/>
      <c r="I76" s="138"/>
      <c r="J76" s="54"/>
    </row>
    <row r="77" spans="1:10" hidden="1">
      <c r="A77" s="138"/>
      <c r="B77" s="138"/>
      <c r="C77" s="138" t="s">
        <v>749</v>
      </c>
      <c r="D77" s="55" t="s">
        <v>715</v>
      </c>
      <c r="E77" s="74">
        <f>StartUp!G9</f>
        <v>0</v>
      </c>
      <c r="F77" s="74">
        <f>StartUp!G9</f>
        <v>0</v>
      </c>
      <c r="G77" s="74">
        <f>StartUp!G9</f>
        <v>0</v>
      </c>
      <c r="H77" s="54"/>
      <c r="I77" s="138"/>
      <c r="J77" s="54"/>
    </row>
    <row r="78" spans="1:10" hidden="1">
      <c r="A78" s="138"/>
      <c r="B78" s="138"/>
      <c r="C78" s="138" t="s">
        <v>127</v>
      </c>
      <c r="D78" s="54"/>
      <c r="E78" s="54"/>
      <c r="F78" s="54"/>
      <c r="G78" s="54"/>
      <c r="H78" s="54"/>
      <c r="I78" s="138"/>
      <c r="J78" s="54"/>
    </row>
    <row r="79" spans="1:10">
      <c r="A79" s="138" t="s">
        <v>695</v>
      </c>
      <c r="B79" s="138"/>
      <c r="C79" s="100"/>
      <c r="D79" s="95" t="s">
        <v>320</v>
      </c>
      <c r="E79" s="61">
        <f>SUM(E90:E91)</f>
        <v>0</v>
      </c>
      <c r="F79" s="97"/>
      <c r="G79" s="61">
        <f>SUM(G90:G91)</f>
        <v>0</v>
      </c>
      <c r="H79" s="54"/>
      <c r="I79" s="138"/>
      <c r="J79" s="54"/>
    </row>
    <row r="80" spans="1:10" hidden="1">
      <c r="A80" s="138"/>
      <c r="B80" s="138"/>
      <c r="C80" s="138" t="s">
        <v>127</v>
      </c>
      <c r="D80" s="54"/>
      <c r="E80" s="54"/>
      <c r="F80" s="54"/>
      <c r="G80" s="54"/>
      <c r="H80" s="54"/>
      <c r="I80" s="138"/>
      <c r="J80" s="54"/>
    </row>
    <row r="81" spans="1:10" hidden="1">
      <c r="A81" s="138"/>
      <c r="B81" s="138"/>
      <c r="C81" s="138" t="s">
        <v>130</v>
      </c>
      <c r="D81" s="138"/>
      <c r="E81" s="138"/>
      <c r="F81" s="138"/>
      <c r="G81" s="138"/>
      <c r="H81" s="138"/>
      <c r="I81" s="138" t="s">
        <v>131</v>
      </c>
      <c r="J81" s="54"/>
    </row>
    <row r="82" spans="1:10" hidden="1">
      <c r="A82" s="54"/>
      <c r="B82" s="54"/>
      <c r="C82" s="54"/>
      <c r="D82" s="54"/>
      <c r="E82" s="54"/>
      <c r="F82" s="54"/>
      <c r="G82" s="54"/>
      <c r="H82" s="54"/>
      <c r="I82" s="54"/>
    </row>
    <row r="83" spans="1:10" hidden="1">
      <c r="A83" s="138"/>
      <c r="B83" s="138"/>
      <c r="C83" s="138" t="s">
        <v>696</v>
      </c>
      <c r="D83" s="138"/>
      <c r="E83" s="138"/>
      <c r="F83" s="138"/>
      <c r="G83" s="138"/>
      <c r="H83" s="138"/>
      <c r="I83" s="138"/>
      <c r="J83" s="54"/>
    </row>
    <row r="84" spans="1:10" hidden="1">
      <c r="A84" s="138"/>
      <c r="B84" s="138"/>
      <c r="C84" s="138"/>
      <c r="D84" s="138"/>
      <c r="E84" s="138"/>
      <c r="F84" s="138"/>
      <c r="G84" s="138"/>
      <c r="H84" s="138"/>
      <c r="I84" s="138"/>
      <c r="J84" s="54"/>
    </row>
    <row r="85" spans="1:10" hidden="1">
      <c r="A85" s="138"/>
      <c r="B85" s="138"/>
      <c r="C85" s="138"/>
      <c r="D85" s="138" t="s">
        <v>697</v>
      </c>
      <c r="E85" s="138" t="s">
        <v>451</v>
      </c>
      <c r="F85" s="138" t="s">
        <v>454</v>
      </c>
      <c r="G85" s="138"/>
      <c r="H85" s="138"/>
      <c r="I85" s="138"/>
      <c r="J85" s="54"/>
    </row>
    <row r="86" spans="1:10" hidden="1">
      <c r="A86" s="138"/>
      <c r="B86" s="138"/>
      <c r="C86" s="138" t="s">
        <v>128</v>
      </c>
      <c r="D86" s="138" t="s">
        <v>862</v>
      </c>
      <c r="E86" s="138"/>
      <c r="F86" s="138"/>
      <c r="G86" s="138"/>
      <c r="H86" s="138" t="s">
        <v>127</v>
      </c>
      <c r="I86" s="138" t="s">
        <v>129</v>
      </c>
      <c r="J86" s="54"/>
    </row>
    <row r="87" spans="1:10" hidden="1">
      <c r="A87" s="138"/>
      <c r="B87" s="138"/>
      <c r="C87" s="138" t="s">
        <v>750</v>
      </c>
      <c r="D87" s="55" t="s">
        <v>714</v>
      </c>
      <c r="E87" s="74">
        <f>StartUp!G10</f>
        <v>0</v>
      </c>
      <c r="F87" s="74">
        <f>StartUp!G10</f>
        <v>0</v>
      </c>
      <c r="G87" s="74">
        <f>StartUp!G10</f>
        <v>0</v>
      </c>
      <c r="H87" s="54"/>
      <c r="I87" s="138"/>
      <c r="J87" s="54"/>
    </row>
    <row r="88" spans="1:10" hidden="1">
      <c r="A88" s="138"/>
      <c r="B88" s="138"/>
      <c r="C88" s="138" t="s">
        <v>749</v>
      </c>
      <c r="D88" s="55" t="s">
        <v>715</v>
      </c>
      <c r="E88" s="74">
        <f>StartUp!G9</f>
        <v>0</v>
      </c>
      <c r="F88" s="74">
        <f>StartUp!G9</f>
        <v>0</v>
      </c>
      <c r="G88" s="74">
        <f>StartUp!G9</f>
        <v>0</v>
      </c>
      <c r="H88" s="54"/>
      <c r="I88" s="138"/>
      <c r="J88" s="54"/>
    </row>
    <row r="89" spans="1:10" hidden="1">
      <c r="A89" s="138"/>
      <c r="B89" s="138"/>
      <c r="C89" s="138" t="s">
        <v>127</v>
      </c>
      <c r="D89" s="54"/>
      <c r="E89" s="54"/>
      <c r="F89" s="54"/>
      <c r="G89" s="54"/>
      <c r="H89" s="54"/>
      <c r="I89" s="138"/>
      <c r="J89" s="54"/>
    </row>
    <row r="90" spans="1:10">
      <c r="A90" s="138" t="s">
        <v>695</v>
      </c>
      <c r="B90" s="138"/>
      <c r="C90" s="100"/>
      <c r="D90" s="70"/>
      <c r="E90" s="59"/>
      <c r="F90" s="97"/>
      <c r="G90" s="61">
        <f>E90</f>
        <v>0</v>
      </c>
      <c r="H90" s="54"/>
      <c r="I90" s="138"/>
      <c r="J90" s="54"/>
    </row>
    <row r="91" spans="1:10" hidden="1">
      <c r="A91" s="138"/>
      <c r="B91" s="138"/>
      <c r="C91" s="138" t="s">
        <v>127</v>
      </c>
      <c r="D91" s="54"/>
      <c r="E91" s="54"/>
      <c r="F91" s="54"/>
      <c r="G91" s="54"/>
      <c r="H91" s="54"/>
      <c r="I91" s="138"/>
      <c r="J91" s="54"/>
    </row>
    <row r="92" spans="1:10" hidden="1">
      <c r="A92" s="138"/>
      <c r="B92" s="138"/>
      <c r="C92" s="138" t="s">
        <v>130</v>
      </c>
      <c r="D92" s="138"/>
      <c r="E92" s="138"/>
      <c r="F92" s="138"/>
      <c r="G92" s="138"/>
      <c r="H92" s="138"/>
      <c r="I92" s="138" t="s">
        <v>131</v>
      </c>
      <c r="J92" s="54"/>
    </row>
    <row r="93" spans="1:10" hidden="1">
      <c r="A93" s="54"/>
      <c r="B93" s="54"/>
      <c r="C93" s="54"/>
      <c r="D93" s="54"/>
      <c r="E93" s="54"/>
      <c r="F93" s="54"/>
      <c r="G93" s="54"/>
      <c r="H93" s="54"/>
      <c r="I93" s="54"/>
    </row>
    <row r="94" spans="1:10" hidden="1">
      <c r="A94" s="54"/>
      <c r="B94" s="54"/>
      <c r="C94" s="54"/>
      <c r="D94" s="54"/>
      <c r="E94" s="54"/>
      <c r="F94" s="54"/>
      <c r="G94" s="54"/>
      <c r="H94" s="54"/>
      <c r="I94" s="54"/>
    </row>
    <row r="95" spans="1:10" hidden="1">
      <c r="A95" s="54"/>
      <c r="B95" s="54"/>
      <c r="C95" s="54"/>
      <c r="D95" s="54"/>
      <c r="E95" s="54"/>
      <c r="F95" s="54"/>
      <c r="G95" s="54"/>
      <c r="H95" s="54"/>
      <c r="I95" s="54"/>
    </row>
    <row r="96" spans="1:10" hidden="1">
      <c r="A96" s="54"/>
      <c r="B96" s="54"/>
      <c r="C96" s="54"/>
      <c r="D96" s="54"/>
      <c r="E96" s="54"/>
      <c r="F96" s="54"/>
      <c r="G96" s="54"/>
      <c r="H96" s="54"/>
      <c r="I96" s="54"/>
    </row>
    <row r="97" spans="1:9" hidden="1">
      <c r="A97" s="54"/>
      <c r="B97" s="54"/>
      <c r="C97" s="54"/>
      <c r="D97" s="54"/>
      <c r="E97" s="54"/>
      <c r="F97" s="54"/>
      <c r="G97" s="54"/>
      <c r="H97" s="54"/>
      <c r="I97" s="54"/>
    </row>
    <row r="98" spans="1:9" hidden="1">
      <c r="A98" s="54"/>
      <c r="B98" s="54"/>
      <c r="C98" s="54"/>
      <c r="D98" s="54"/>
      <c r="E98" s="54"/>
      <c r="F98" s="54"/>
      <c r="G98" s="54"/>
      <c r="H98" s="54"/>
      <c r="I98" s="54"/>
    </row>
    <row r="99" spans="1:9" hidden="1">
      <c r="A99" s="54"/>
      <c r="B99" s="54"/>
      <c r="C99" s="54"/>
      <c r="D99" s="54"/>
      <c r="E99" s="54"/>
      <c r="F99" s="54"/>
      <c r="G99" s="54"/>
      <c r="H99" s="54"/>
      <c r="I99" s="54"/>
    </row>
    <row r="100" spans="1:9" hidden="1">
      <c r="A100" s="54"/>
      <c r="B100" s="54"/>
      <c r="C100" s="54"/>
      <c r="D100" s="54"/>
      <c r="E100" s="54"/>
      <c r="F100" s="54"/>
      <c r="G100" s="54"/>
      <c r="H100" s="54"/>
      <c r="I100" s="54"/>
    </row>
    <row r="101" spans="1:9" hidden="1"/>
    <row r="102" spans="1:9" hidden="1"/>
    <row r="103" spans="1:9" hidden="1">
      <c r="A103" s="138"/>
      <c r="B103" s="138"/>
      <c r="C103" s="138" t="s">
        <v>864</v>
      </c>
      <c r="D103" s="138"/>
      <c r="E103" s="138"/>
      <c r="F103" s="138"/>
      <c r="G103" s="138"/>
      <c r="H103" s="138"/>
      <c r="I103" s="138"/>
    </row>
    <row r="104" spans="1:9" hidden="1">
      <c r="A104" s="138"/>
      <c r="B104" s="138"/>
      <c r="C104" s="138"/>
      <c r="D104" s="138"/>
      <c r="E104" s="138"/>
      <c r="F104" s="138"/>
      <c r="G104" s="138"/>
      <c r="H104" s="138"/>
      <c r="I104" s="138"/>
    </row>
    <row r="105" spans="1:9" hidden="1">
      <c r="A105" s="138"/>
      <c r="B105" s="138"/>
      <c r="C105" s="138"/>
      <c r="D105" s="138"/>
      <c r="E105" s="138" t="s">
        <v>451</v>
      </c>
      <c r="F105" s="138" t="s">
        <v>454</v>
      </c>
      <c r="G105" s="138"/>
      <c r="H105" s="138"/>
      <c r="I105" s="138"/>
    </row>
    <row r="106" spans="1:9" hidden="1">
      <c r="A106" s="138"/>
      <c r="B106" s="138"/>
      <c r="C106" s="138" t="s">
        <v>128</v>
      </c>
      <c r="D106" s="138" t="s">
        <v>132</v>
      </c>
      <c r="E106" s="138"/>
      <c r="F106" s="138"/>
      <c r="G106" s="138"/>
      <c r="H106" s="138" t="s">
        <v>127</v>
      </c>
      <c r="I106" s="138" t="s">
        <v>129</v>
      </c>
    </row>
    <row r="107" spans="1:9" hidden="1">
      <c r="A107" s="138"/>
      <c r="B107" s="138"/>
      <c r="C107" s="138" t="s">
        <v>750</v>
      </c>
      <c r="D107" s="55" t="s">
        <v>714</v>
      </c>
      <c r="E107" s="74">
        <f>StartUp!G10</f>
        <v>0</v>
      </c>
      <c r="F107" s="74">
        <f>StartUp!G10</f>
        <v>0</v>
      </c>
      <c r="G107" s="74">
        <f>StartUp!G10</f>
        <v>0</v>
      </c>
      <c r="H107" s="54"/>
      <c r="I107" s="138"/>
    </row>
    <row r="108" spans="1:9" hidden="1">
      <c r="A108" s="138"/>
      <c r="B108" s="138"/>
      <c r="C108" s="138" t="s">
        <v>749</v>
      </c>
      <c r="D108" s="55" t="s">
        <v>715</v>
      </c>
      <c r="E108" s="74">
        <f>StartUp!G9</f>
        <v>0</v>
      </c>
      <c r="F108" s="74">
        <f>StartUp!G9</f>
        <v>0</v>
      </c>
      <c r="G108" s="74">
        <f>StartUp!G9</f>
        <v>0</v>
      </c>
      <c r="H108" s="54"/>
      <c r="I108" s="138"/>
    </row>
    <row r="109" spans="1:9" hidden="1">
      <c r="A109" s="138"/>
      <c r="B109" s="138"/>
      <c r="C109" s="138" t="s">
        <v>127</v>
      </c>
      <c r="I109" s="138"/>
    </row>
    <row r="110" spans="1:9" ht="30">
      <c r="A110" s="138" t="s">
        <v>216</v>
      </c>
      <c r="B110" s="138"/>
      <c r="C110" s="138"/>
      <c r="D110" s="72" t="s">
        <v>168</v>
      </c>
      <c r="E110" s="59"/>
      <c r="F110" s="75"/>
      <c r="G110" s="61">
        <f t="shared" ref="G110:G115" si="3">E110</f>
        <v>0</v>
      </c>
      <c r="I110" s="138"/>
    </row>
    <row r="111" spans="1:9" ht="30">
      <c r="A111" s="138" t="s">
        <v>217</v>
      </c>
      <c r="B111" s="138"/>
      <c r="C111" s="138"/>
      <c r="D111" s="73" t="s">
        <v>169</v>
      </c>
      <c r="E111" s="61">
        <f>E112+E113</f>
        <v>0</v>
      </c>
      <c r="F111" s="61">
        <f>F112+F113</f>
        <v>0</v>
      </c>
      <c r="G111" s="61">
        <f>G112+G113</f>
        <v>0</v>
      </c>
      <c r="I111" s="138"/>
    </row>
    <row r="112" spans="1:9">
      <c r="A112" s="138" t="s">
        <v>218</v>
      </c>
      <c r="B112" s="138"/>
      <c r="C112" s="138"/>
      <c r="D112" s="72" t="s">
        <v>865</v>
      </c>
      <c r="E112" s="59"/>
      <c r="F112" s="75"/>
      <c r="G112" s="61">
        <f t="shared" si="3"/>
        <v>0</v>
      </c>
      <c r="I112" s="138"/>
    </row>
    <row r="113" spans="1:9">
      <c r="A113" s="138" t="s">
        <v>219</v>
      </c>
      <c r="B113" s="138"/>
      <c r="C113" s="138"/>
      <c r="D113" s="72" t="s">
        <v>866</v>
      </c>
      <c r="E113" s="59"/>
      <c r="F113" s="75"/>
      <c r="G113" s="61">
        <f t="shared" si="3"/>
        <v>0</v>
      </c>
      <c r="I113" s="138"/>
    </row>
    <row r="114" spans="1:9">
      <c r="A114" s="138" t="s">
        <v>220</v>
      </c>
      <c r="B114" s="138"/>
      <c r="C114" s="138"/>
      <c r="D114" s="73" t="s">
        <v>170</v>
      </c>
      <c r="E114" s="61">
        <f>E43-E44-E111</f>
        <v>0</v>
      </c>
      <c r="F114" s="61">
        <f>F43-F44-F111</f>
        <v>0</v>
      </c>
      <c r="G114" s="61">
        <f>G43-G44-G111</f>
        <v>0</v>
      </c>
      <c r="I114" s="138"/>
    </row>
    <row r="115" spans="1:9">
      <c r="A115" s="104" t="s">
        <v>221</v>
      </c>
      <c r="B115" s="138"/>
      <c r="C115" s="138"/>
      <c r="D115" s="73" t="s">
        <v>171</v>
      </c>
      <c r="E115" s="59"/>
      <c r="F115" s="75"/>
      <c r="G115" s="61">
        <f t="shared" si="3"/>
        <v>0</v>
      </c>
      <c r="I115" s="138"/>
    </row>
    <row r="116" spans="1:9">
      <c r="A116" s="138" t="s">
        <v>222</v>
      </c>
      <c r="B116" s="138"/>
      <c r="C116" s="138"/>
      <c r="D116" s="73" t="s">
        <v>322</v>
      </c>
      <c r="E116" s="61">
        <f>E40+E115-E44-E111</f>
        <v>0</v>
      </c>
      <c r="F116" s="61">
        <f>F40+F115-F44-F111</f>
        <v>0</v>
      </c>
      <c r="G116" s="61">
        <f>G40+G115-G44-G111</f>
        <v>0</v>
      </c>
      <c r="I116" s="138"/>
    </row>
    <row r="117" spans="1:9" ht="30">
      <c r="A117" s="138" t="s">
        <v>226</v>
      </c>
      <c r="B117" s="138"/>
      <c r="C117" s="138"/>
      <c r="D117" s="73" t="s">
        <v>172</v>
      </c>
      <c r="E117" s="61">
        <f>E114+E115</f>
        <v>0</v>
      </c>
      <c r="F117" s="61">
        <f>F114+F115</f>
        <v>0</v>
      </c>
      <c r="G117" s="61">
        <f>G114+G115</f>
        <v>0</v>
      </c>
      <c r="I117" s="138"/>
    </row>
    <row r="118" spans="1:9">
      <c r="A118" s="138"/>
      <c r="B118" s="138"/>
      <c r="C118" s="138"/>
      <c r="D118" s="73" t="s">
        <v>867</v>
      </c>
      <c r="E118" s="75"/>
      <c r="F118" s="75"/>
      <c r="G118" s="75"/>
      <c r="I118" s="138"/>
    </row>
    <row r="119" spans="1:9">
      <c r="A119" s="138" t="s">
        <v>340</v>
      </c>
      <c r="B119" s="138"/>
      <c r="C119" s="138"/>
      <c r="D119" s="72" t="s">
        <v>421</v>
      </c>
      <c r="E119" s="59"/>
      <c r="F119" s="75"/>
      <c r="G119" s="61">
        <f>E119</f>
        <v>0</v>
      </c>
      <c r="I119" s="138"/>
    </row>
    <row r="120" spans="1:9">
      <c r="A120" s="138" t="s">
        <v>341</v>
      </c>
      <c r="B120" s="138"/>
      <c r="C120" s="138"/>
      <c r="D120" s="72" t="s">
        <v>422</v>
      </c>
      <c r="E120" s="59"/>
      <c r="F120" s="75"/>
      <c r="G120" s="61">
        <f>E120</f>
        <v>0</v>
      </c>
      <c r="I120" s="138"/>
    </row>
    <row r="121" spans="1:9">
      <c r="A121" s="138" t="s">
        <v>342</v>
      </c>
      <c r="B121" s="138"/>
      <c r="C121" s="138"/>
      <c r="D121" s="72" t="s">
        <v>423</v>
      </c>
      <c r="E121" s="59"/>
      <c r="F121" s="75"/>
      <c r="G121" s="61">
        <f>E121</f>
        <v>0</v>
      </c>
      <c r="I121" s="138"/>
    </row>
    <row r="122" spans="1:9">
      <c r="A122" s="138" t="s">
        <v>343</v>
      </c>
      <c r="B122" s="138"/>
      <c r="C122" s="138"/>
      <c r="D122" s="72" t="s">
        <v>424</v>
      </c>
      <c r="E122" s="59"/>
      <c r="F122" s="75"/>
      <c r="G122" s="61">
        <f>E122</f>
        <v>0</v>
      </c>
      <c r="I122" s="138"/>
    </row>
    <row r="123" spans="1:9">
      <c r="A123" s="138" t="s">
        <v>227</v>
      </c>
      <c r="B123" s="138"/>
      <c r="C123" s="138"/>
      <c r="D123" s="72" t="s">
        <v>173</v>
      </c>
      <c r="E123" s="61">
        <f>E40+E120+E122-E119-E121</f>
        <v>0</v>
      </c>
      <c r="F123" s="61">
        <f>F40+F120+F122-F119-F121</f>
        <v>0</v>
      </c>
      <c r="G123" s="61">
        <f>G40+G120+G122-G119-G121</f>
        <v>0</v>
      </c>
      <c r="I123" s="138"/>
    </row>
    <row r="124" spans="1:9">
      <c r="A124" s="138"/>
      <c r="B124" s="138"/>
      <c r="C124" s="138" t="s">
        <v>127</v>
      </c>
      <c r="I124" s="138"/>
    </row>
    <row r="125" spans="1:9">
      <c r="A125" s="138"/>
      <c r="B125" s="138"/>
      <c r="C125" s="138" t="s">
        <v>130</v>
      </c>
      <c r="D125" s="138"/>
      <c r="E125" s="138"/>
      <c r="F125" s="138"/>
      <c r="G125" s="138"/>
      <c r="H125" s="138"/>
      <c r="I125" s="138" t="s">
        <v>131</v>
      </c>
    </row>
  </sheetData>
  <mergeCells count="5">
    <mergeCell ref="A6:D6"/>
    <mergeCell ref="A7:D7"/>
    <mergeCell ref="D3:G3"/>
    <mergeCell ref="D1:H1"/>
    <mergeCell ref="A4:D4"/>
  </mergeCells>
  <phoneticPr fontId="4" type="noConversion"/>
  <dataValidations count="3">
    <dataValidation type="decimal" allowBlank="1" showInputMessage="1" showErrorMessage="1" errorTitle="Input Error" error="Please enter a numeric value between 0 and 99999999999999999" sqref="E118:G118 E123 E111 E114 E116:F117 G110:G117 F110:F114 F119:G123 F14:F30 F34:F46 G68 E46 E43:E44 E40 E38 E34 E29:E30 E19 E14:E15 G90 E57 G57 E79 G79 G14:G46" xr:uid="{00000000-0002-0000-0700-000000000000}">
      <formula1>0</formula1>
      <formula2>99999999999999900</formula2>
    </dataValidation>
    <dataValidation type="decimal" allowBlank="1" showInputMessage="1" showErrorMessage="1" errorTitle="Input Error" error="Please enter a numeric value between -99999999999999900 and 99999999999999999" sqref="F115 F31:F33 F68" xr:uid="{00000000-0002-0000-0700-000001000000}">
      <formula1>-99999999999999900</formula1>
      <formula2>99999999999999900</formula2>
    </dataValidation>
    <dataValidation type="decimal" allowBlank="1" showInputMessage="1" showErrorMessage="1" errorTitle="Input Error" error="Please enter a numeric value between 0 and 99999999999999999" sqref="E119:E122 E16:E18 E20:E28 E31:E33 E35:E37 E39 E41:E42 E45 E68 E110 E112:E113 E115 E90" xr:uid="{00000000-0002-0000-0700-000002000000}">
      <formula1>-99999999999999900</formula1>
      <formula2>99999999999999900</formula2>
    </dataValidation>
  </dataValidations>
  <hyperlinks>
    <hyperlink ref="F2" location="Navigation!A1" display="Back To Navigation Page" xr:uid="{00000000-0004-0000-0700-000000000000}"/>
  </hyperlinks>
  <pageMargins left="0.7" right="0.7" top="0.75" bottom="0.75" header="0.3" footer="0.3"/>
  <pageSetup orientation="portrait" horizontalDpi="1200" verticalDpi="1200" r:id="rId1"/>
  <headerFooter alignWithMargins="0"/>
  <ignoredErrors>
    <ignoredError sqref="G60:G67 G101:G106 G47:G48 G69:G70" unlockedFormula="1"/>
  </ignoredErrors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J133"/>
  <sheetViews>
    <sheetView showGridLines="0" topLeftCell="D1" workbookViewId="0">
      <selection sqref="A1:H1048576"/>
    </sheetView>
  </sheetViews>
  <sheetFormatPr defaultRowHeight="15"/>
  <cols>
    <col min="1" max="1" width="9.140625" hidden="1" customWidth="1"/>
    <col min="2" max="2" width="4.140625" hidden="1" customWidth="1"/>
    <col min="3" max="3" width="9.140625" hidden="1" customWidth="1"/>
    <col min="4" max="4" width="54.7109375" customWidth="1"/>
    <col min="5" max="7" width="28.7109375" customWidth="1"/>
  </cols>
  <sheetData>
    <row r="1" spans="1:9" ht="27.95" customHeight="1">
      <c r="A1" s="17" t="s">
        <v>126</v>
      </c>
      <c r="D1" s="140" t="s">
        <v>223</v>
      </c>
      <c r="E1" s="140"/>
      <c r="F1" s="140"/>
      <c r="G1" s="140"/>
      <c r="H1" s="140"/>
    </row>
    <row r="2" spans="1:9" ht="39.75" customHeight="1">
      <c r="A2" s="17"/>
      <c r="D2" s="52"/>
      <c r="F2" s="53" t="s">
        <v>200</v>
      </c>
      <c r="G2" s="52"/>
      <c r="H2" s="52"/>
    </row>
    <row r="3" spans="1:9" ht="17.25" customHeight="1">
      <c r="A3" s="68"/>
      <c r="B3" s="69"/>
      <c r="C3" s="69"/>
      <c r="D3" s="171" t="s">
        <v>752</v>
      </c>
      <c r="E3" s="171"/>
      <c r="F3" s="171"/>
      <c r="G3" s="172"/>
    </row>
    <row r="4" spans="1:9" ht="14.25" hidden="1" customHeight="1">
      <c r="A4" s="173"/>
      <c r="B4" s="174"/>
      <c r="C4" s="174"/>
      <c r="D4" s="174"/>
    </row>
    <row r="5" spans="1:9" ht="17.25" hidden="1" customHeight="1">
      <c r="A5" s="134"/>
      <c r="B5" s="135"/>
      <c r="C5" s="135" t="s">
        <v>396</v>
      </c>
      <c r="D5" s="135"/>
      <c r="E5" s="138"/>
      <c r="F5" s="138"/>
      <c r="G5" s="138"/>
      <c r="H5" s="138"/>
      <c r="I5" s="138"/>
    </row>
    <row r="6" spans="1:9" hidden="1">
      <c r="A6" s="169"/>
      <c r="B6" s="170"/>
      <c r="C6" s="170"/>
      <c r="D6" s="170"/>
      <c r="E6" s="138"/>
      <c r="F6" s="138"/>
      <c r="G6" s="138"/>
      <c r="H6" s="138"/>
      <c r="I6" s="138"/>
    </row>
    <row r="7" spans="1:9" hidden="1">
      <c r="A7" s="169"/>
      <c r="B7" s="170"/>
      <c r="C7" s="170"/>
      <c r="D7" s="170"/>
      <c r="E7" s="138" t="s">
        <v>451</v>
      </c>
      <c r="F7" s="138" t="s">
        <v>454</v>
      </c>
      <c r="G7" s="138"/>
      <c r="H7" s="138"/>
      <c r="I7" s="138"/>
    </row>
    <row r="8" spans="1:9" hidden="1">
      <c r="A8" s="138"/>
      <c r="B8" s="138"/>
      <c r="C8" s="138" t="s">
        <v>128</v>
      </c>
      <c r="D8" s="138" t="s">
        <v>132</v>
      </c>
      <c r="E8" s="138"/>
      <c r="F8" s="138"/>
      <c r="G8" s="138"/>
      <c r="H8" s="138" t="s">
        <v>127</v>
      </c>
      <c r="I8" s="138" t="s">
        <v>129</v>
      </c>
    </row>
    <row r="9" spans="1:9" hidden="1">
      <c r="A9" s="138"/>
      <c r="B9" s="138"/>
      <c r="C9" s="138" t="s">
        <v>750</v>
      </c>
      <c r="D9" s="55" t="s">
        <v>714</v>
      </c>
      <c r="E9" s="64">
        <f>StartUp!G10</f>
        <v>0</v>
      </c>
      <c r="F9" s="64">
        <f>StartUp!G10</f>
        <v>0</v>
      </c>
      <c r="G9" s="64">
        <f>StartUp!G10</f>
        <v>0</v>
      </c>
      <c r="H9" s="54"/>
      <c r="I9" s="138"/>
    </row>
    <row r="10" spans="1:9" hidden="1">
      <c r="A10" s="138"/>
      <c r="B10" s="138"/>
      <c r="C10" s="138" t="s">
        <v>749</v>
      </c>
      <c r="D10" s="55" t="s">
        <v>715</v>
      </c>
      <c r="E10" s="64">
        <f>StartUp!G9</f>
        <v>0</v>
      </c>
      <c r="F10" s="64">
        <f>StartUp!G9</f>
        <v>0</v>
      </c>
      <c r="G10" s="64">
        <f>StartUp!G9</f>
        <v>0</v>
      </c>
      <c r="H10" s="54"/>
      <c r="I10" s="138"/>
    </row>
    <row r="11" spans="1:9" ht="15" customHeight="1">
      <c r="A11" s="138"/>
      <c r="B11" s="138"/>
      <c r="C11" s="138"/>
      <c r="E11" s="33" t="s">
        <v>489</v>
      </c>
      <c r="F11" s="34"/>
      <c r="G11" s="35" t="s">
        <v>490</v>
      </c>
      <c r="I11" s="138"/>
    </row>
    <row r="12" spans="1:9">
      <c r="A12" s="138"/>
      <c r="B12" s="138"/>
      <c r="C12" s="100" t="s">
        <v>132</v>
      </c>
      <c r="D12" s="32" t="s">
        <v>228</v>
      </c>
      <c r="E12" s="30" t="s">
        <v>133</v>
      </c>
      <c r="F12" s="30" t="s">
        <v>134</v>
      </c>
      <c r="G12" s="30" t="s">
        <v>135</v>
      </c>
      <c r="I12" s="138"/>
    </row>
    <row r="13" spans="1:9">
      <c r="A13" s="138"/>
      <c r="B13" s="138"/>
      <c r="C13" s="138" t="s">
        <v>127</v>
      </c>
      <c r="I13" s="138"/>
    </row>
    <row r="14" spans="1:9" s="19" customFormat="1">
      <c r="A14" s="138" t="s">
        <v>258</v>
      </c>
      <c r="B14" s="138"/>
      <c r="C14" s="138"/>
      <c r="D14" s="24" t="s">
        <v>136</v>
      </c>
      <c r="E14" s="60">
        <f>'Section - A'!F101</f>
        <v>0</v>
      </c>
      <c r="F14" s="60">
        <f>'Section - A'!H101</f>
        <v>0</v>
      </c>
      <c r="G14" s="60">
        <f>'Section - A'!J101</f>
        <v>0</v>
      </c>
      <c r="I14" s="138"/>
    </row>
    <row r="15" spans="1:9">
      <c r="A15" s="138" t="s">
        <v>174</v>
      </c>
      <c r="B15" s="138"/>
      <c r="C15" s="138"/>
      <c r="D15" s="24" t="s">
        <v>137</v>
      </c>
      <c r="E15" s="61">
        <f>E16+E17+E18+E19+E25+E26+E27+E28</f>
        <v>0</v>
      </c>
      <c r="F15" s="61">
        <f>F16+F17+F18+F19+F25+F26+F27+F28</f>
        <v>0</v>
      </c>
      <c r="G15" s="61">
        <f>G16+G17+G18+G19+G25+G26+G27+G28</f>
        <v>0</v>
      </c>
      <c r="I15" s="138"/>
    </row>
    <row r="16" spans="1:9">
      <c r="A16" s="138" t="s">
        <v>175</v>
      </c>
      <c r="B16" s="138"/>
      <c r="C16" s="138"/>
      <c r="D16" s="18" t="s">
        <v>138</v>
      </c>
      <c r="E16" s="59"/>
      <c r="F16" s="59"/>
      <c r="G16" s="61">
        <f>E16+F16</f>
        <v>0</v>
      </c>
      <c r="I16" s="138"/>
    </row>
    <row r="17" spans="1:9">
      <c r="A17" s="138" t="s">
        <v>176</v>
      </c>
      <c r="B17" s="138"/>
      <c r="C17" s="138"/>
      <c r="D17" s="18" t="s">
        <v>139</v>
      </c>
      <c r="E17" s="59"/>
      <c r="F17" s="59"/>
      <c r="G17" s="61">
        <f>E17+F17</f>
        <v>0</v>
      </c>
      <c r="I17" s="138"/>
    </row>
    <row r="18" spans="1:9">
      <c r="A18" s="138" t="s">
        <v>177</v>
      </c>
      <c r="B18" s="138"/>
      <c r="C18" s="138"/>
      <c r="D18" s="18" t="s">
        <v>140</v>
      </c>
      <c r="E18" s="59"/>
      <c r="F18" s="59"/>
      <c r="G18" s="61">
        <f>E18+F18</f>
        <v>0</v>
      </c>
      <c r="I18" s="138"/>
    </row>
    <row r="19" spans="1:9">
      <c r="A19" s="138" t="s">
        <v>178</v>
      </c>
      <c r="B19" s="138"/>
      <c r="C19" s="138"/>
      <c r="D19" s="18" t="s">
        <v>141</v>
      </c>
      <c r="E19" s="61">
        <f>E20-E21+E22+E23+E24</f>
        <v>0</v>
      </c>
      <c r="F19" s="61">
        <f>F20-F21+F22+F23+F24</f>
        <v>0</v>
      </c>
      <c r="G19" s="61">
        <f>G20-G21+G22+G23+G24</f>
        <v>0</v>
      </c>
      <c r="I19" s="138"/>
    </row>
    <row r="20" spans="1:9">
      <c r="A20" s="138" t="s">
        <v>179</v>
      </c>
      <c r="B20" s="138"/>
      <c r="C20" s="138"/>
      <c r="D20" s="18" t="s">
        <v>142</v>
      </c>
      <c r="E20" s="59"/>
      <c r="F20" s="59"/>
      <c r="G20" s="61">
        <f>E20+F20</f>
        <v>0</v>
      </c>
      <c r="I20" s="138"/>
    </row>
    <row r="21" spans="1:9" ht="30">
      <c r="A21" s="138" t="s">
        <v>180</v>
      </c>
      <c r="B21" s="138"/>
      <c r="C21" s="138"/>
      <c r="D21" s="18" t="s">
        <v>143</v>
      </c>
      <c r="E21" s="59"/>
      <c r="F21" s="59"/>
      <c r="G21" s="61">
        <f t="shared" ref="G21:G28" si="0">E21+F21</f>
        <v>0</v>
      </c>
      <c r="I21" s="138"/>
    </row>
    <row r="22" spans="1:9">
      <c r="A22" s="138" t="s">
        <v>181</v>
      </c>
      <c r="B22" s="138"/>
      <c r="C22" s="138"/>
      <c r="D22" s="18" t="s">
        <v>144</v>
      </c>
      <c r="E22" s="59"/>
      <c r="F22" s="59"/>
      <c r="G22" s="61">
        <f t="shared" si="0"/>
        <v>0</v>
      </c>
      <c r="I22" s="138"/>
    </row>
    <row r="23" spans="1:9">
      <c r="A23" s="138" t="s">
        <v>182</v>
      </c>
      <c r="B23" s="138"/>
      <c r="C23" s="138"/>
      <c r="D23" s="18" t="s">
        <v>145</v>
      </c>
      <c r="E23" s="59"/>
      <c r="F23" s="59"/>
      <c r="G23" s="61">
        <f t="shared" si="0"/>
        <v>0</v>
      </c>
      <c r="I23" s="138"/>
    </row>
    <row r="24" spans="1:9">
      <c r="A24" s="138" t="s">
        <v>183</v>
      </c>
      <c r="B24" s="138"/>
      <c r="C24" s="138"/>
      <c r="D24" s="18" t="s">
        <v>146</v>
      </c>
      <c r="E24" s="59"/>
      <c r="F24" s="59"/>
      <c r="G24" s="61">
        <f t="shared" si="0"/>
        <v>0</v>
      </c>
      <c r="I24" s="138"/>
    </row>
    <row r="25" spans="1:9">
      <c r="A25" s="138" t="s">
        <v>184</v>
      </c>
      <c r="B25" s="138"/>
      <c r="C25" s="138"/>
      <c r="D25" s="18" t="s">
        <v>147</v>
      </c>
      <c r="E25" s="59"/>
      <c r="F25" s="59"/>
      <c r="G25" s="61">
        <f t="shared" si="0"/>
        <v>0</v>
      </c>
      <c r="I25" s="138"/>
    </row>
    <row r="26" spans="1:9">
      <c r="A26" s="138" t="s">
        <v>185</v>
      </c>
      <c r="B26" s="138"/>
      <c r="C26" s="138"/>
      <c r="D26" s="18" t="s">
        <v>148</v>
      </c>
      <c r="E26" s="59"/>
      <c r="F26" s="59"/>
      <c r="G26" s="61">
        <f t="shared" si="0"/>
        <v>0</v>
      </c>
      <c r="I26" s="138"/>
    </row>
    <row r="27" spans="1:9">
      <c r="A27" s="138" t="s">
        <v>186</v>
      </c>
      <c r="B27" s="138"/>
      <c r="C27" s="138"/>
      <c r="D27" s="18" t="s">
        <v>149</v>
      </c>
      <c r="E27" s="59"/>
      <c r="F27" s="59"/>
      <c r="G27" s="61">
        <f t="shared" si="0"/>
        <v>0</v>
      </c>
      <c r="I27" s="138"/>
    </row>
    <row r="28" spans="1:9">
      <c r="A28" s="138" t="s">
        <v>187</v>
      </c>
      <c r="B28" s="138"/>
      <c r="C28" s="138"/>
      <c r="D28" s="18" t="s">
        <v>150</v>
      </c>
      <c r="E28" s="59"/>
      <c r="F28" s="59"/>
      <c r="G28" s="61">
        <f t="shared" si="0"/>
        <v>0</v>
      </c>
      <c r="I28" s="138"/>
    </row>
    <row r="29" spans="1:9">
      <c r="A29" s="138" t="s">
        <v>188</v>
      </c>
      <c r="B29" s="138"/>
      <c r="C29" s="138"/>
      <c r="D29" s="24" t="s">
        <v>151</v>
      </c>
      <c r="E29" s="61">
        <f>E30+E33</f>
        <v>0</v>
      </c>
      <c r="F29" s="61">
        <f>F30+F33</f>
        <v>0</v>
      </c>
      <c r="G29" s="61">
        <f>G30+G33</f>
        <v>0</v>
      </c>
      <c r="I29" s="138"/>
    </row>
    <row r="30" spans="1:9">
      <c r="A30" s="138" t="s">
        <v>189</v>
      </c>
      <c r="B30" s="138"/>
      <c r="C30" s="138"/>
      <c r="D30" s="18" t="s">
        <v>152</v>
      </c>
      <c r="E30" s="61">
        <f>E31+E32</f>
        <v>0</v>
      </c>
      <c r="F30" s="61">
        <f>F31+F32</f>
        <v>0</v>
      </c>
      <c r="G30" s="61">
        <f>G31+G32</f>
        <v>0</v>
      </c>
      <c r="I30" s="138"/>
    </row>
    <row r="31" spans="1:9">
      <c r="A31" s="138" t="s">
        <v>190</v>
      </c>
      <c r="B31" s="138"/>
      <c r="C31" s="138"/>
      <c r="D31" s="18" t="s">
        <v>153</v>
      </c>
      <c r="E31" s="59"/>
      <c r="F31" s="59"/>
      <c r="G31" s="61">
        <f t="shared" ref="G31:G45" si="1">E31+F31</f>
        <v>0</v>
      </c>
      <c r="I31" s="138"/>
    </row>
    <row r="32" spans="1:9" ht="30">
      <c r="A32" s="138" t="s">
        <v>191</v>
      </c>
      <c r="B32" s="138"/>
      <c r="C32" s="138"/>
      <c r="D32" s="18" t="s">
        <v>154</v>
      </c>
      <c r="E32" s="59"/>
      <c r="F32" s="59"/>
      <c r="G32" s="61">
        <f t="shared" si="1"/>
        <v>0</v>
      </c>
      <c r="I32" s="138"/>
    </row>
    <row r="33" spans="1:9">
      <c r="A33" s="138" t="s">
        <v>192</v>
      </c>
      <c r="B33" s="138"/>
      <c r="C33" s="138"/>
      <c r="D33" s="18" t="s">
        <v>155</v>
      </c>
      <c r="E33" s="59"/>
      <c r="F33" s="59"/>
      <c r="G33" s="61">
        <f t="shared" si="1"/>
        <v>0</v>
      </c>
      <c r="I33" s="138"/>
    </row>
    <row r="34" spans="1:9">
      <c r="A34" s="138" t="s">
        <v>193</v>
      </c>
      <c r="B34" s="138"/>
      <c r="C34" s="138"/>
      <c r="D34" s="24" t="s">
        <v>156</v>
      </c>
      <c r="E34" s="61">
        <f>E35+E36</f>
        <v>0</v>
      </c>
      <c r="F34" s="61">
        <f>F35+F36</f>
        <v>0</v>
      </c>
      <c r="G34" s="61">
        <f>G35+G36</f>
        <v>0</v>
      </c>
      <c r="I34" s="138"/>
    </row>
    <row r="35" spans="1:9">
      <c r="A35" s="138" t="s">
        <v>194</v>
      </c>
      <c r="B35" s="138"/>
      <c r="C35" s="138"/>
      <c r="D35" s="18" t="s">
        <v>157</v>
      </c>
      <c r="E35" s="59"/>
      <c r="F35" s="59"/>
      <c r="G35" s="61">
        <f t="shared" si="1"/>
        <v>0</v>
      </c>
      <c r="I35" s="138"/>
    </row>
    <row r="36" spans="1:9">
      <c r="A36" s="138" t="s">
        <v>195</v>
      </c>
      <c r="B36" s="138"/>
      <c r="C36" s="138"/>
      <c r="D36" s="18" t="s">
        <v>158</v>
      </c>
      <c r="E36" s="59"/>
      <c r="F36" s="59"/>
      <c r="G36" s="61">
        <f t="shared" si="1"/>
        <v>0</v>
      </c>
      <c r="I36" s="138"/>
    </row>
    <row r="37" spans="1:9">
      <c r="A37" s="138" t="s">
        <v>196</v>
      </c>
      <c r="B37" s="138"/>
      <c r="C37" s="138"/>
      <c r="D37" s="24" t="s">
        <v>159</v>
      </c>
      <c r="E37" s="59"/>
      <c r="F37" s="59"/>
      <c r="G37" s="61">
        <f t="shared" si="1"/>
        <v>0</v>
      </c>
      <c r="I37" s="138"/>
    </row>
    <row r="38" spans="1:9">
      <c r="A38" s="138" t="s">
        <v>197</v>
      </c>
      <c r="B38" s="138"/>
      <c r="C38" s="138"/>
      <c r="D38" s="24" t="s">
        <v>160</v>
      </c>
      <c r="E38" s="61">
        <f>E14-E15-E29-E34-E37</f>
        <v>0</v>
      </c>
      <c r="F38" s="61">
        <f>F14-F15-F29-F34-F37</f>
        <v>0</v>
      </c>
      <c r="G38" s="61">
        <f>G14-G15-G29-G34-G37</f>
        <v>0</v>
      </c>
      <c r="I38" s="138"/>
    </row>
    <row r="39" spans="1:9">
      <c r="A39" s="138" t="s">
        <v>198</v>
      </c>
      <c r="B39" s="138"/>
      <c r="C39" s="138"/>
      <c r="D39" s="24" t="s">
        <v>161</v>
      </c>
      <c r="E39" s="59"/>
      <c r="F39" s="59"/>
      <c r="G39" s="61">
        <f t="shared" si="1"/>
        <v>0</v>
      </c>
      <c r="I39" s="138"/>
    </row>
    <row r="40" spans="1:9">
      <c r="A40" s="138" t="s">
        <v>210</v>
      </c>
      <c r="B40" s="138"/>
      <c r="C40" s="138"/>
      <c r="D40" s="24" t="s">
        <v>162</v>
      </c>
      <c r="E40" s="61">
        <f>E38-E39</f>
        <v>0</v>
      </c>
      <c r="F40" s="61">
        <f>F38-F39</f>
        <v>0</v>
      </c>
      <c r="G40" s="61">
        <f>G38-G39</f>
        <v>0</v>
      </c>
      <c r="I40" s="138"/>
    </row>
    <row r="41" spans="1:9">
      <c r="A41" s="138" t="s">
        <v>484</v>
      </c>
      <c r="B41" s="138"/>
      <c r="C41" s="138"/>
      <c r="D41" s="24" t="s">
        <v>163</v>
      </c>
      <c r="E41" s="59"/>
      <c r="F41" s="59"/>
      <c r="G41" s="61">
        <f t="shared" si="1"/>
        <v>0</v>
      </c>
      <c r="I41" s="138"/>
    </row>
    <row r="42" spans="1:9">
      <c r="A42" s="138" t="s">
        <v>211</v>
      </c>
      <c r="B42" s="138"/>
      <c r="C42" s="138"/>
      <c r="D42" s="24" t="s">
        <v>164</v>
      </c>
      <c r="E42" s="59"/>
      <c r="F42" s="59"/>
      <c r="G42" s="61">
        <f t="shared" si="1"/>
        <v>0</v>
      </c>
      <c r="I42" s="138"/>
    </row>
    <row r="43" spans="1:9">
      <c r="A43" s="138" t="s">
        <v>212</v>
      </c>
      <c r="B43" s="138"/>
      <c r="C43" s="138"/>
      <c r="D43" s="24" t="s">
        <v>165</v>
      </c>
      <c r="E43" s="61">
        <f>E40-E41-E42</f>
        <v>0</v>
      </c>
      <c r="F43" s="61">
        <f>F40-F41-F42</f>
        <v>0</v>
      </c>
      <c r="G43" s="61">
        <f>G40-G41-G42</f>
        <v>0</v>
      </c>
      <c r="I43" s="138"/>
    </row>
    <row r="44" spans="1:9">
      <c r="A44" s="138" t="s">
        <v>213</v>
      </c>
      <c r="B44" s="138"/>
      <c r="C44" s="138"/>
      <c r="D44" s="24" t="s">
        <v>166</v>
      </c>
      <c r="E44" s="61">
        <f>E45+E46+E102</f>
        <v>0</v>
      </c>
      <c r="F44" s="61">
        <f>F45+F46+F102</f>
        <v>0</v>
      </c>
      <c r="G44" s="61">
        <f>G45+G46+G102</f>
        <v>0</v>
      </c>
      <c r="I44" s="138"/>
    </row>
    <row r="45" spans="1:9">
      <c r="A45" s="138" t="s">
        <v>214</v>
      </c>
      <c r="B45" s="138"/>
      <c r="C45" s="138"/>
      <c r="D45" s="18" t="s">
        <v>167</v>
      </c>
      <c r="E45" s="59"/>
      <c r="F45" s="59"/>
      <c r="G45" s="61">
        <f t="shared" si="1"/>
        <v>0</v>
      </c>
      <c r="I45" s="138"/>
    </row>
    <row r="46" spans="1:9">
      <c r="A46" s="138" t="s">
        <v>701</v>
      </c>
      <c r="B46" s="138"/>
      <c r="C46" s="138"/>
      <c r="D46" s="18" t="s">
        <v>243</v>
      </c>
      <c r="E46" s="61">
        <f>E57+E79</f>
        <v>0</v>
      </c>
      <c r="F46" s="61">
        <f>F57+F79</f>
        <v>0</v>
      </c>
      <c r="G46" s="61">
        <f>G57+G79</f>
        <v>0</v>
      </c>
      <c r="I46" s="138"/>
    </row>
    <row r="47" spans="1:9" hidden="1">
      <c r="A47" s="138"/>
      <c r="B47" s="138"/>
      <c r="C47" s="138" t="s">
        <v>127</v>
      </c>
      <c r="I47" s="138"/>
    </row>
    <row r="48" spans="1:9" hidden="1">
      <c r="A48" s="138"/>
      <c r="B48" s="138"/>
      <c r="C48" s="138" t="s">
        <v>130</v>
      </c>
      <c r="D48" s="138"/>
      <c r="E48" s="138"/>
      <c r="F48" s="138"/>
      <c r="G48" s="138"/>
      <c r="H48" s="138"/>
      <c r="I48" s="138" t="s">
        <v>131</v>
      </c>
    </row>
    <row r="49" spans="1:10" hidden="1">
      <c r="A49" s="54"/>
      <c r="B49" s="54"/>
      <c r="C49" s="54"/>
      <c r="D49" s="54"/>
      <c r="E49" s="54"/>
      <c r="F49" s="54"/>
      <c r="G49" s="54"/>
      <c r="H49" s="54"/>
      <c r="I49" s="54"/>
    </row>
    <row r="50" spans="1:10" hidden="1">
      <c r="A50" s="138"/>
      <c r="B50" s="138"/>
      <c r="C50" s="138" t="s">
        <v>698</v>
      </c>
      <c r="D50" s="138"/>
      <c r="E50" s="138"/>
      <c r="F50" s="138"/>
      <c r="G50" s="138"/>
      <c r="H50" s="138"/>
      <c r="I50" s="138"/>
      <c r="J50" s="54"/>
    </row>
    <row r="51" spans="1:10" hidden="1">
      <c r="A51" s="138"/>
      <c r="B51" s="138"/>
      <c r="C51" s="138"/>
      <c r="D51" s="138"/>
      <c r="E51" s="138"/>
      <c r="F51" s="138"/>
      <c r="G51" s="138"/>
      <c r="H51" s="138"/>
      <c r="I51" s="138"/>
      <c r="J51" s="54"/>
    </row>
    <row r="52" spans="1:10" hidden="1">
      <c r="A52" s="138"/>
      <c r="B52" s="138"/>
      <c r="C52" s="138"/>
      <c r="D52" s="138"/>
      <c r="E52" s="138" t="s">
        <v>451</v>
      </c>
      <c r="F52" s="138" t="s">
        <v>454</v>
      </c>
      <c r="G52" s="138"/>
      <c r="H52" s="138"/>
      <c r="I52" s="138"/>
      <c r="J52" s="54"/>
    </row>
    <row r="53" spans="1:10" hidden="1">
      <c r="A53" s="138"/>
      <c r="B53" s="138"/>
      <c r="C53" s="138" t="s">
        <v>128</v>
      </c>
      <c r="D53" s="138" t="s">
        <v>132</v>
      </c>
      <c r="E53" s="138"/>
      <c r="F53" s="138"/>
      <c r="G53" s="138"/>
      <c r="H53" s="138" t="s">
        <v>127</v>
      </c>
      <c r="I53" s="138" t="s">
        <v>129</v>
      </c>
      <c r="J53" s="54"/>
    </row>
    <row r="54" spans="1:10" hidden="1">
      <c r="A54" s="138"/>
      <c r="B54" s="138"/>
      <c r="C54" s="138" t="s">
        <v>750</v>
      </c>
      <c r="D54" s="55" t="s">
        <v>714</v>
      </c>
      <c r="E54" s="74">
        <f>StartUp!G10</f>
        <v>0</v>
      </c>
      <c r="F54" s="74">
        <f>StartUp!G10</f>
        <v>0</v>
      </c>
      <c r="G54" s="74">
        <f>StartUp!G10</f>
        <v>0</v>
      </c>
      <c r="H54" s="54"/>
      <c r="I54" s="138"/>
      <c r="J54" s="54"/>
    </row>
    <row r="55" spans="1:10" hidden="1">
      <c r="A55" s="138"/>
      <c r="B55" s="138"/>
      <c r="C55" s="138" t="s">
        <v>749</v>
      </c>
      <c r="D55" s="55" t="s">
        <v>715</v>
      </c>
      <c r="E55" s="74">
        <f>StartUp!G9</f>
        <v>0</v>
      </c>
      <c r="F55" s="74">
        <f>StartUp!G9</f>
        <v>0</v>
      </c>
      <c r="G55" s="74">
        <f>StartUp!G9</f>
        <v>0</v>
      </c>
      <c r="H55" s="54"/>
      <c r="I55" s="138"/>
      <c r="J55" s="54"/>
    </row>
    <row r="56" spans="1:10" hidden="1">
      <c r="A56" s="138"/>
      <c r="B56" s="138"/>
      <c r="C56" s="138" t="s">
        <v>127</v>
      </c>
      <c r="D56" s="54"/>
      <c r="E56" s="54"/>
      <c r="F56" s="54"/>
      <c r="G56" s="54"/>
      <c r="H56" s="54"/>
      <c r="I56" s="138"/>
      <c r="J56" s="54"/>
    </row>
    <row r="57" spans="1:10">
      <c r="A57" s="138" t="s">
        <v>215</v>
      </c>
      <c r="B57" s="138"/>
      <c r="C57" s="100"/>
      <c r="D57" s="83" t="s">
        <v>692</v>
      </c>
      <c r="E57" s="61">
        <f>SUM(E68:E69)</f>
        <v>0</v>
      </c>
      <c r="F57" s="61">
        <f>SUM(F68:F69)</f>
        <v>0</v>
      </c>
      <c r="G57" s="61">
        <f>SUM(G68:G69)</f>
        <v>0</v>
      </c>
      <c r="H57" s="54"/>
      <c r="I57" s="138"/>
      <c r="J57" s="54"/>
    </row>
    <row r="58" spans="1:10" hidden="1">
      <c r="A58" s="138"/>
      <c r="B58" s="138"/>
      <c r="C58" s="138" t="s">
        <v>127</v>
      </c>
      <c r="D58" s="54"/>
      <c r="E58" s="54"/>
      <c r="F58" s="54"/>
      <c r="G58" s="54"/>
      <c r="H58" s="54"/>
      <c r="I58" s="138"/>
      <c r="J58" s="54"/>
    </row>
    <row r="59" spans="1:10" hidden="1">
      <c r="A59" s="138"/>
      <c r="B59" s="138"/>
      <c r="C59" s="138" t="s">
        <v>130</v>
      </c>
      <c r="D59" s="138"/>
      <c r="E59" s="138"/>
      <c r="F59" s="138"/>
      <c r="G59" s="138"/>
      <c r="H59" s="138"/>
      <c r="I59" s="138" t="s">
        <v>131</v>
      </c>
    </row>
    <row r="60" spans="1:10" hidden="1"/>
    <row r="61" spans="1:10" hidden="1">
      <c r="A61" s="138"/>
      <c r="B61" s="138"/>
      <c r="C61" s="138" t="s">
        <v>861</v>
      </c>
      <c r="D61" s="138"/>
      <c r="E61" s="138"/>
      <c r="F61" s="138"/>
      <c r="G61" s="138"/>
      <c r="H61" s="138"/>
      <c r="I61" s="138"/>
    </row>
    <row r="62" spans="1:10" hidden="1">
      <c r="A62" s="138"/>
      <c r="B62" s="138"/>
      <c r="C62" s="138"/>
      <c r="D62" s="138"/>
      <c r="E62" s="138"/>
      <c r="F62" s="138"/>
      <c r="G62" s="138"/>
      <c r="H62" s="138"/>
      <c r="I62" s="138"/>
    </row>
    <row r="63" spans="1:10" hidden="1">
      <c r="A63" s="138"/>
      <c r="B63" s="138"/>
      <c r="C63" s="138"/>
      <c r="D63" s="138" t="s">
        <v>863</v>
      </c>
      <c r="E63" s="138" t="s">
        <v>451</v>
      </c>
      <c r="F63" s="138" t="s">
        <v>454</v>
      </c>
      <c r="G63" s="138"/>
      <c r="H63" s="138"/>
      <c r="I63" s="138"/>
    </row>
    <row r="64" spans="1:10" hidden="1">
      <c r="A64" s="138"/>
      <c r="B64" s="138"/>
      <c r="C64" s="138" t="s">
        <v>128</v>
      </c>
      <c r="D64" s="138" t="s">
        <v>862</v>
      </c>
      <c r="E64" s="138"/>
      <c r="F64" s="138"/>
      <c r="G64" s="138"/>
      <c r="H64" s="138" t="s">
        <v>127</v>
      </c>
      <c r="I64" s="138" t="s">
        <v>129</v>
      </c>
    </row>
    <row r="65" spans="1:10" hidden="1">
      <c r="A65" s="138"/>
      <c r="B65" s="138"/>
      <c r="C65" s="138" t="s">
        <v>750</v>
      </c>
      <c r="D65" s="71" t="s">
        <v>714</v>
      </c>
      <c r="E65" s="74">
        <f>StartUp!G10</f>
        <v>0</v>
      </c>
      <c r="F65" s="74">
        <f>StartUp!G10</f>
        <v>0</v>
      </c>
      <c r="G65" s="74">
        <f>StartUp!G10</f>
        <v>0</v>
      </c>
      <c r="I65" s="138"/>
    </row>
    <row r="66" spans="1:10" hidden="1">
      <c r="A66" s="138"/>
      <c r="B66" s="138"/>
      <c r="C66" s="138" t="s">
        <v>749</v>
      </c>
      <c r="D66" s="71" t="s">
        <v>715</v>
      </c>
      <c r="E66" s="74">
        <f>StartUp!G9</f>
        <v>0</v>
      </c>
      <c r="F66" s="74">
        <f>StartUp!G9</f>
        <v>0</v>
      </c>
      <c r="G66" s="74">
        <f>StartUp!G9</f>
        <v>0</v>
      </c>
      <c r="I66" s="138"/>
    </row>
    <row r="67" spans="1:10" hidden="1">
      <c r="A67" s="138"/>
      <c r="B67" s="138"/>
      <c r="C67" s="138" t="s">
        <v>127</v>
      </c>
      <c r="I67" s="138"/>
    </row>
    <row r="68" spans="1:10">
      <c r="A68" s="138" t="s">
        <v>215</v>
      </c>
      <c r="B68" s="138"/>
      <c r="C68" s="100"/>
      <c r="D68" s="70"/>
      <c r="E68" s="59"/>
      <c r="F68" s="59"/>
      <c r="G68" s="61">
        <f>E68+F68</f>
        <v>0</v>
      </c>
      <c r="I68" s="138"/>
    </row>
    <row r="69" spans="1:10" hidden="1">
      <c r="A69" s="138"/>
      <c r="B69" s="138"/>
      <c r="C69" s="138" t="s">
        <v>127</v>
      </c>
      <c r="I69" s="138"/>
    </row>
    <row r="70" spans="1:10" hidden="1">
      <c r="A70" s="138"/>
      <c r="B70" s="138"/>
      <c r="C70" s="138" t="s">
        <v>130</v>
      </c>
      <c r="D70" s="138"/>
      <c r="E70" s="138"/>
      <c r="F70" s="138"/>
      <c r="G70" s="138"/>
      <c r="H70" s="138"/>
      <c r="I70" s="138" t="s">
        <v>131</v>
      </c>
    </row>
    <row r="71" spans="1:10" hidden="1">
      <c r="A71" s="54"/>
      <c r="B71" s="54"/>
      <c r="C71" s="54"/>
      <c r="D71" s="54"/>
      <c r="E71" s="54"/>
      <c r="F71" s="54"/>
      <c r="G71" s="54"/>
      <c r="H71" s="54"/>
      <c r="I71" s="54"/>
    </row>
    <row r="72" spans="1:10" hidden="1">
      <c r="A72" s="138"/>
      <c r="B72" s="138"/>
      <c r="C72" s="138" t="s">
        <v>699</v>
      </c>
      <c r="D72" s="138"/>
      <c r="E72" s="138"/>
      <c r="F72" s="138"/>
      <c r="G72" s="138"/>
      <c r="H72" s="138"/>
      <c r="I72" s="138"/>
      <c r="J72" s="54"/>
    </row>
    <row r="73" spans="1:10" hidden="1">
      <c r="A73" s="138"/>
      <c r="B73" s="138"/>
      <c r="C73" s="138"/>
      <c r="D73" s="138"/>
      <c r="E73" s="138"/>
      <c r="F73" s="138"/>
      <c r="G73" s="138"/>
      <c r="H73" s="138"/>
      <c r="I73" s="138"/>
      <c r="J73" s="54"/>
    </row>
    <row r="74" spans="1:10" hidden="1">
      <c r="A74" s="138"/>
      <c r="B74" s="138"/>
      <c r="C74" s="138"/>
      <c r="D74" s="138"/>
      <c r="E74" s="138" t="s">
        <v>451</v>
      </c>
      <c r="F74" s="138" t="s">
        <v>454</v>
      </c>
      <c r="G74" s="138"/>
      <c r="H74" s="138"/>
      <c r="I74" s="138"/>
      <c r="J74" s="54"/>
    </row>
    <row r="75" spans="1:10" hidden="1">
      <c r="A75" s="138"/>
      <c r="B75" s="138"/>
      <c r="C75" s="138" t="s">
        <v>128</v>
      </c>
      <c r="D75" s="138" t="s">
        <v>132</v>
      </c>
      <c r="E75" s="138"/>
      <c r="F75" s="138"/>
      <c r="G75" s="138"/>
      <c r="H75" s="138" t="s">
        <v>127</v>
      </c>
      <c r="I75" s="138" t="s">
        <v>129</v>
      </c>
      <c r="J75" s="54"/>
    </row>
    <row r="76" spans="1:10" hidden="1">
      <c r="A76" s="138"/>
      <c r="B76" s="138"/>
      <c r="C76" s="138" t="s">
        <v>750</v>
      </c>
      <c r="D76" s="55" t="s">
        <v>714</v>
      </c>
      <c r="E76" s="74">
        <f>StartUp!G10</f>
        <v>0</v>
      </c>
      <c r="F76" s="74">
        <f>StartUp!G10</f>
        <v>0</v>
      </c>
      <c r="G76" s="74">
        <f>StartUp!G10</f>
        <v>0</v>
      </c>
      <c r="H76" s="54"/>
      <c r="I76" s="138"/>
      <c r="J76" s="54"/>
    </row>
    <row r="77" spans="1:10" hidden="1">
      <c r="A77" s="138"/>
      <c r="B77" s="138"/>
      <c r="C77" s="138" t="s">
        <v>749</v>
      </c>
      <c r="D77" s="55" t="s">
        <v>715</v>
      </c>
      <c r="E77" s="74">
        <f>StartUp!G9</f>
        <v>0</v>
      </c>
      <c r="F77" s="74">
        <f>StartUp!G9</f>
        <v>0</v>
      </c>
      <c r="G77" s="74">
        <f>StartUp!G9</f>
        <v>0</v>
      </c>
      <c r="H77" s="54"/>
      <c r="I77" s="138"/>
      <c r="J77" s="54"/>
    </row>
    <row r="78" spans="1:10" hidden="1">
      <c r="A78" s="138"/>
      <c r="B78" s="138"/>
      <c r="C78" s="138" t="s">
        <v>127</v>
      </c>
      <c r="D78" s="54"/>
      <c r="E78" s="54"/>
      <c r="F78" s="54"/>
      <c r="G78" s="54"/>
      <c r="H78" s="54"/>
      <c r="I78" s="138"/>
      <c r="J78" s="54"/>
    </row>
    <row r="79" spans="1:10">
      <c r="A79" s="138" t="s">
        <v>695</v>
      </c>
      <c r="B79" s="138"/>
      <c r="C79" s="100"/>
      <c r="D79" s="83" t="s">
        <v>694</v>
      </c>
      <c r="E79" s="61">
        <f>SUM(E90:E91)</f>
        <v>0</v>
      </c>
      <c r="F79" s="61">
        <f>SUM(F90:F91)</f>
        <v>0</v>
      </c>
      <c r="G79" s="61">
        <f>SUM(G90:G91)</f>
        <v>0</v>
      </c>
      <c r="H79" s="54"/>
      <c r="I79" s="138"/>
      <c r="J79" s="54"/>
    </row>
    <row r="80" spans="1:10" hidden="1">
      <c r="A80" s="138"/>
      <c r="B80" s="138"/>
      <c r="C80" s="138" t="s">
        <v>127</v>
      </c>
      <c r="D80" s="54"/>
      <c r="E80" s="54"/>
      <c r="F80" s="54"/>
      <c r="G80" s="54"/>
      <c r="H80" s="54"/>
      <c r="I80" s="138"/>
      <c r="J80" s="54"/>
    </row>
    <row r="81" spans="1:10" hidden="1">
      <c r="A81" s="138"/>
      <c r="B81" s="138"/>
      <c r="C81" s="138" t="s">
        <v>130</v>
      </c>
      <c r="D81" s="138"/>
      <c r="E81" s="138"/>
      <c r="F81" s="138"/>
      <c r="G81" s="138"/>
      <c r="H81" s="138"/>
      <c r="I81" s="138" t="s">
        <v>131</v>
      </c>
      <c r="J81" s="54"/>
    </row>
    <row r="82" spans="1:10" hidden="1">
      <c r="A82" s="54"/>
      <c r="B82" s="54"/>
      <c r="C82" s="54"/>
      <c r="D82" s="54"/>
      <c r="E82" s="54"/>
      <c r="F82" s="54"/>
      <c r="G82" s="54"/>
      <c r="H82" s="54"/>
      <c r="I82" s="54"/>
    </row>
    <row r="83" spans="1:10" hidden="1">
      <c r="A83" s="138"/>
      <c r="B83" s="138"/>
      <c r="C83" s="138" t="s">
        <v>700</v>
      </c>
      <c r="D83" s="138"/>
      <c r="E83" s="138"/>
      <c r="F83" s="138"/>
      <c r="G83" s="138"/>
      <c r="H83" s="138"/>
      <c r="I83" s="138"/>
      <c r="J83" s="54"/>
    </row>
    <row r="84" spans="1:10" hidden="1">
      <c r="A84" s="138"/>
      <c r="B84" s="138"/>
      <c r="C84" s="138"/>
      <c r="D84" s="138"/>
      <c r="E84" s="138"/>
      <c r="F84" s="138"/>
      <c r="G84" s="138"/>
      <c r="H84" s="138"/>
      <c r="I84" s="138"/>
      <c r="J84" s="54"/>
    </row>
    <row r="85" spans="1:10" hidden="1">
      <c r="A85" s="138"/>
      <c r="B85" s="138"/>
      <c r="C85" s="138"/>
      <c r="D85" s="138" t="s">
        <v>697</v>
      </c>
      <c r="E85" s="138" t="s">
        <v>451</v>
      </c>
      <c r="F85" s="138" t="s">
        <v>454</v>
      </c>
      <c r="G85" s="138"/>
      <c r="H85" s="138"/>
      <c r="I85" s="138"/>
      <c r="J85" s="54"/>
    </row>
    <row r="86" spans="1:10" hidden="1">
      <c r="A86" s="138"/>
      <c r="B86" s="138"/>
      <c r="C86" s="138" t="s">
        <v>128</v>
      </c>
      <c r="D86" s="138" t="s">
        <v>862</v>
      </c>
      <c r="E86" s="138"/>
      <c r="F86" s="138"/>
      <c r="G86" s="138"/>
      <c r="H86" s="138" t="s">
        <v>127</v>
      </c>
      <c r="I86" s="138" t="s">
        <v>129</v>
      </c>
      <c r="J86" s="54"/>
    </row>
    <row r="87" spans="1:10" hidden="1">
      <c r="A87" s="138"/>
      <c r="B87" s="138"/>
      <c r="C87" s="138" t="s">
        <v>750</v>
      </c>
      <c r="D87" s="55" t="s">
        <v>714</v>
      </c>
      <c r="E87" s="74">
        <f>StartUp!G10</f>
        <v>0</v>
      </c>
      <c r="F87" s="74">
        <f>StartUp!G10</f>
        <v>0</v>
      </c>
      <c r="G87" s="74">
        <f>StartUp!G10</f>
        <v>0</v>
      </c>
      <c r="H87" s="54"/>
      <c r="I87" s="138"/>
      <c r="J87" s="54"/>
    </row>
    <row r="88" spans="1:10" hidden="1">
      <c r="A88" s="138"/>
      <c r="B88" s="138"/>
      <c r="C88" s="138" t="s">
        <v>749</v>
      </c>
      <c r="D88" s="55" t="s">
        <v>715</v>
      </c>
      <c r="E88" s="74">
        <f>StartUp!G9</f>
        <v>0</v>
      </c>
      <c r="F88" s="74">
        <f>StartUp!G9</f>
        <v>0</v>
      </c>
      <c r="G88" s="74">
        <f>StartUp!G9</f>
        <v>0</v>
      </c>
      <c r="H88" s="54"/>
      <c r="I88" s="138"/>
      <c r="J88" s="54"/>
    </row>
    <row r="89" spans="1:10" hidden="1">
      <c r="A89" s="138"/>
      <c r="B89" s="138"/>
      <c r="C89" s="138" t="s">
        <v>127</v>
      </c>
      <c r="D89" s="54"/>
      <c r="E89" s="54"/>
      <c r="F89" s="54"/>
      <c r="G89" s="54"/>
      <c r="H89" s="54"/>
      <c r="I89" s="138"/>
      <c r="J89" s="54"/>
    </row>
    <row r="90" spans="1:10">
      <c r="A90" s="138" t="s">
        <v>695</v>
      </c>
      <c r="B90" s="138"/>
      <c r="C90" s="100"/>
      <c r="D90" s="70"/>
      <c r="E90" s="59"/>
      <c r="F90" s="59"/>
      <c r="G90" s="61">
        <f>E90+F90</f>
        <v>0</v>
      </c>
      <c r="H90" s="54"/>
      <c r="I90" s="138"/>
      <c r="J90" s="54"/>
    </row>
    <row r="91" spans="1:10" hidden="1">
      <c r="A91" s="138"/>
      <c r="B91" s="138"/>
      <c r="C91" s="138" t="s">
        <v>127</v>
      </c>
      <c r="D91" s="54"/>
      <c r="E91" s="54"/>
      <c r="F91" s="54"/>
      <c r="G91" s="54"/>
      <c r="H91" s="54"/>
      <c r="I91" s="138"/>
      <c r="J91" s="54"/>
    </row>
    <row r="92" spans="1:10" hidden="1">
      <c r="A92" s="138"/>
      <c r="B92" s="138"/>
      <c r="C92" s="138" t="s">
        <v>130</v>
      </c>
      <c r="D92" s="138"/>
      <c r="E92" s="138"/>
      <c r="F92" s="138"/>
      <c r="G92" s="138"/>
      <c r="H92" s="138"/>
      <c r="I92" s="138" t="s">
        <v>131</v>
      </c>
      <c r="J92" s="54"/>
    </row>
    <row r="93" spans="1:10" hidden="1">
      <c r="A93" s="54"/>
      <c r="B93" s="54"/>
      <c r="C93" s="54"/>
      <c r="D93" s="54"/>
      <c r="E93" s="54"/>
      <c r="F93" s="54"/>
      <c r="G93" s="54"/>
      <c r="H93" s="54"/>
      <c r="I93" s="54"/>
    </row>
    <row r="94" spans="1:10" hidden="1"/>
    <row r="95" spans="1:10" hidden="1">
      <c r="A95" s="138"/>
      <c r="B95" s="138"/>
      <c r="C95" s="138" t="s">
        <v>864</v>
      </c>
      <c r="D95" s="138"/>
      <c r="E95" s="138"/>
      <c r="F95" s="138"/>
      <c r="G95" s="138"/>
      <c r="H95" s="138"/>
      <c r="I95" s="138"/>
    </row>
    <row r="96" spans="1:10" hidden="1">
      <c r="A96" s="138"/>
      <c r="B96" s="138"/>
      <c r="C96" s="138"/>
      <c r="D96" s="138"/>
      <c r="E96" s="138"/>
      <c r="F96" s="138"/>
      <c r="G96" s="138"/>
      <c r="H96" s="138"/>
      <c r="I96" s="138"/>
    </row>
    <row r="97" spans="1:9" hidden="1">
      <c r="A97" s="138"/>
      <c r="B97" s="138"/>
      <c r="C97" s="138"/>
      <c r="D97" s="138"/>
      <c r="E97" s="138" t="s">
        <v>451</v>
      </c>
      <c r="F97" s="138" t="s">
        <v>454</v>
      </c>
      <c r="G97" s="138"/>
      <c r="H97" s="138"/>
      <c r="I97" s="138"/>
    </row>
    <row r="98" spans="1:9" hidden="1">
      <c r="A98" s="138"/>
      <c r="B98" s="138"/>
      <c r="C98" s="138" t="s">
        <v>128</v>
      </c>
      <c r="D98" s="138" t="s">
        <v>132</v>
      </c>
      <c r="E98" s="138"/>
      <c r="F98" s="138"/>
      <c r="G98" s="138"/>
      <c r="H98" s="138" t="s">
        <v>127</v>
      </c>
      <c r="I98" s="138" t="s">
        <v>129</v>
      </c>
    </row>
    <row r="99" spans="1:9" hidden="1">
      <c r="A99" s="138"/>
      <c r="B99" s="138"/>
      <c r="C99" s="138" t="s">
        <v>750</v>
      </c>
      <c r="D99" s="55" t="s">
        <v>714</v>
      </c>
      <c r="E99" s="74">
        <f>StartUp!G10</f>
        <v>0</v>
      </c>
      <c r="F99" s="74">
        <f>StartUp!G10</f>
        <v>0</v>
      </c>
      <c r="G99" s="74">
        <f>StartUp!G10</f>
        <v>0</v>
      </c>
      <c r="H99" s="54"/>
      <c r="I99" s="138"/>
    </row>
    <row r="100" spans="1:9" hidden="1">
      <c r="A100" s="138"/>
      <c r="B100" s="138"/>
      <c r="C100" s="138" t="s">
        <v>749</v>
      </c>
      <c r="D100" s="55" t="s">
        <v>715</v>
      </c>
      <c r="E100" s="74">
        <f>StartUp!G9</f>
        <v>0</v>
      </c>
      <c r="F100" s="74">
        <f>StartUp!G9</f>
        <v>0</v>
      </c>
      <c r="G100" s="74">
        <f>StartUp!G9</f>
        <v>0</v>
      </c>
      <c r="H100" s="54"/>
      <c r="I100" s="138"/>
    </row>
    <row r="101" spans="1:9" hidden="1">
      <c r="A101" s="138"/>
      <c r="B101" s="138"/>
      <c r="C101" s="138" t="s">
        <v>127</v>
      </c>
      <c r="I101" s="138"/>
    </row>
    <row r="102" spans="1:9" ht="30">
      <c r="A102" s="138" t="s">
        <v>216</v>
      </c>
      <c r="B102" s="138"/>
      <c r="C102" s="138"/>
      <c r="D102" s="72" t="s">
        <v>168</v>
      </c>
      <c r="E102" s="59"/>
      <c r="F102" s="59"/>
      <c r="G102" s="61">
        <f>E102+F102</f>
        <v>0</v>
      </c>
      <c r="I102" s="138"/>
    </row>
    <row r="103" spans="1:9" ht="30">
      <c r="A103" s="138" t="s">
        <v>217</v>
      </c>
      <c r="B103" s="138"/>
      <c r="C103" s="138"/>
      <c r="D103" s="73" t="s">
        <v>169</v>
      </c>
      <c r="E103" s="61">
        <f>E104+E105</f>
        <v>0</v>
      </c>
      <c r="F103" s="61">
        <f>F104+F105</f>
        <v>0</v>
      </c>
      <c r="G103" s="61">
        <f>G104+G105</f>
        <v>0</v>
      </c>
      <c r="I103" s="138"/>
    </row>
    <row r="104" spans="1:9">
      <c r="A104" s="138" t="s">
        <v>218</v>
      </c>
      <c r="B104" s="138"/>
      <c r="C104" s="138"/>
      <c r="D104" s="72" t="s">
        <v>865</v>
      </c>
      <c r="E104" s="59"/>
      <c r="F104" s="59"/>
      <c r="G104" s="61">
        <f>E104+F104</f>
        <v>0</v>
      </c>
      <c r="I104" s="138"/>
    </row>
    <row r="105" spans="1:9">
      <c r="A105" s="138" t="s">
        <v>219</v>
      </c>
      <c r="B105" s="138"/>
      <c r="C105" s="138"/>
      <c r="D105" s="72" t="s">
        <v>866</v>
      </c>
      <c r="E105" s="59"/>
      <c r="F105" s="59"/>
      <c r="G105" s="61">
        <f>E105+F105</f>
        <v>0</v>
      </c>
      <c r="I105" s="138"/>
    </row>
    <row r="106" spans="1:9">
      <c r="A106" s="138" t="s">
        <v>220</v>
      </c>
      <c r="B106" s="138"/>
      <c r="C106" s="138"/>
      <c r="D106" s="73" t="s">
        <v>170</v>
      </c>
      <c r="E106" s="61">
        <f>E43-E44-E103</f>
        <v>0</v>
      </c>
      <c r="F106" s="61">
        <f>F43-F44-F103</f>
        <v>0</v>
      </c>
      <c r="G106" s="61">
        <f>G43-G44-G103</f>
        <v>0</v>
      </c>
      <c r="I106" s="138"/>
    </row>
    <row r="107" spans="1:9">
      <c r="A107" s="104" t="s">
        <v>221</v>
      </c>
      <c r="B107" s="138"/>
      <c r="C107" s="138"/>
      <c r="D107" s="73" t="s">
        <v>171</v>
      </c>
      <c r="E107" s="59"/>
      <c r="F107" s="59"/>
      <c r="G107" s="61">
        <f>E107+F107</f>
        <v>0</v>
      </c>
      <c r="I107" s="138"/>
    </row>
    <row r="108" spans="1:9">
      <c r="A108" s="138" t="s">
        <v>222</v>
      </c>
      <c r="B108" s="138"/>
      <c r="C108" s="138"/>
      <c r="D108" s="73" t="s">
        <v>322</v>
      </c>
      <c r="E108" s="61">
        <f>E40+E107-E44-E103</f>
        <v>0</v>
      </c>
      <c r="F108" s="61">
        <f>F40+F107-F44-F103</f>
        <v>0</v>
      </c>
      <c r="G108" s="61">
        <f>G40+G107-G44-G103</f>
        <v>0</v>
      </c>
      <c r="I108" s="138"/>
    </row>
    <row r="109" spans="1:9" ht="30">
      <c r="A109" s="138" t="s">
        <v>226</v>
      </c>
      <c r="B109" s="138"/>
      <c r="C109" s="138"/>
      <c r="D109" s="73" t="s">
        <v>172</v>
      </c>
      <c r="E109" s="61">
        <f>E106+E107</f>
        <v>0</v>
      </c>
      <c r="F109" s="61">
        <f>F106+F107</f>
        <v>0</v>
      </c>
      <c r="G109" s="61">
        <f>G106+G107</f>
        <v>0</v>
      </c>
      <c r="I109" s="138"/>
    </row>
    <row r="110" spans="1:9">
      <c r="A110" s="138"/>
      <c r="B110" s="138"/>
      <c r="C110" s="138"/>
      <c r="D110" s="73" t="s">
        <v>867</v>
      </c>
      <c r="E110" s="75"/>
      <c r="F110" s="75"/>
      <c r="G110" s="75"/>
      <c r="I110" s="138"/>
    </row>
    <row r="111" spans="1:9">
      <c r="A111" s="138" t="s">
        <v>340</v>
      </c>
      <c r="B111" s="138"/>
      <c r="C111" s="138"/>
      <c r="D111" s="72" t="s">
        <v>421</v>
      </c>
      <c r="E111" s="59"/>
      <c r="F111" s="59"/>
      <c r="G111" s="61">
        <f>E111+F111</f>
        <v>0</v>
      </c>
      <c r="I111" s="138"/>
    </row>
    <row r="112" spans="1:9">
      <c r="A112" s="138" t="s">
        <v>341</v>
      </c>
      <c r="B112" s="138"/>
      <c r="C112" s="138"/>
      <c r="D112" s="72" t="s">
        <v>422</v>
      </c>
      <c r="E112" s="59"/>
      <c r="F112" s="59"/>
      <c r="G112" s="61">
        <f>E112+F112</f>
        <v>0</v>
      </c>
      <c r="I112" s="138"/>
    </row>
    <row r="113" spans="1:9">
      <c r="A113" s="138" t="s">
        <v>342</v>
      </c>
      <c r="B113" s="138"/>
      <c r="C113" s="138"/>
      <c r="D113" s="72" t="s">
        <v>423</v>
      </c>
      <c r="E113" s="59"/>
      <c r="F113" s="59"/>
      <c r="G113" s="61">
        <f>E113+F113</f>
        <v>0</v>
      </c>
      <c r="I113" s="138"/>
    </row>
    <row r="114" spans="1:9">
      <c r="A114" s="138" t="s">
        <v>343</v>
      </c>
      <c r="B114" s="138"/>
      <c r="C114" s="138"/>
      <c r="D114" s="72" t="s">
        <v>424</v>
      </c>
      <c r="E114" s="59"/>
      <c r="F114" s="59"/>
      <c r="G114" s="61">
        <f>E114+F114</f>
        <v>0</v>
      </c>
      <c r="I114" s="138"/>
    </row>
    <row r="115" spans="1:9">
      <c r="A115" s="138" t="s">
        <v>227</v>
      </c>
      <c r="B115" s="138"/>
      <c r="C115" s="138"/>
      <c r="D115" s="72" t="s">
        <v>173</v>
      </c>
      <c r="E115" s="61">
        <f>E40+E112+E114-E111-E113</f>
        <v>0</v>
      </c>
      <c r="F115" s="61">
        <f>F40+F112+F114-F111-F113</f>
        <v>0</v>
      </c>
      <c r="G115" s="61">
        <f>G40+G112+G114-G111-G113</f>
        <v>0</v>
      </c>
      <c r="I115" s="138"/>
    </row>
    <row r="116" spans="1:9">
      <c r="A116" s="138"/>
      <c r="B116" s="138"/>
      <c r="C116" s="138" t="s">
        <v>127</v>
      </c>
      <c r="I116" s="138"/>
    </row>
    <row r="117" spans="1:9">
      <c r="A117" s="138"/>
      <c r="B117" s="138"/>
      <c r="C117" s="138" t="s">
        <v>130</v>
      </c>
      <c r="D117" s="138"/>
      <c r="E117" s="138"/>
      <c r="F117" s="138"/>
      <c r="G117" s="138"/>
      <c r="H117" s="138"/>
      <c r="I117" s="138" t="s">
        <v>131</v>
      </c>
    </row>
    <row r="125" spans="1:9" s="92" customFormat="1"/>
    <row r="126" spans="1:9" s="92" customFormat="1"/>
    <row r="127" spans="1:9" s="92" customFormat="1"/>
    <row r="128" spans="1:9" s="92" customFormat="1"/>
    <row r="129" s="92" customFormat="1"/>
    <row r="130" s="92" customFormat="1"/>
    <row r="131" s="92" customFormat="1"/>
    <row r="132" s="92" customFormat="1"/>
    <row r="133" s="92" customFormat="1"/>
  </sheetData>
  <mergeCells count="5">
    <mergeCell ref="A6:D6"/>
    <mergeCell ref="A7:D7"/>
    <mergeCell ref="D3:G3"/>
    <mergeCell ref="D1:H1"/>
    <mergeCell ref="A4:D4"/>
  </mergeCells>
  <phoneticPr fontId="4" type="noConversion"/>
  <dataValidations count="3">
    <dataValidation type="decimal" allowBlank="1" showInputMessage="1" showErrorMessage="1" errorTitle="Input Error" error="Please enter a numeric value between 0 and 99999999999999999" sqref="E115:G115 G111:G114 G39 G35:G37 G20:G33 G14:G18 E14:F15 E106:G106 E103:G103 E108:G110 E46:G46 G104:G105 E19:G19 E29:F30 E34:G34 E38:G38 E40:G40 E43:F44 G68 E79:G79 G90 E57:G57 G41:G45" xr:uid="{00000000-0002-0000-0800-000000000000}">
      <formula1>0</formula1>
      <formula2>99999999999999900</formula2>
    </dataValidation>
    <dataValidation type="decimal" allowBlank="1" showInputMessage="1" showErrorMessage="1" errorTitle="Input Error" error="Please enter a numeric value between -99999999999999900 and 99999999999999999" sqref="G102 G107" xr:uid="{00000000-0002-0000-0800-000001000000}">
      <formula1>-99999999999999900</formula1>
      <formula2>99999999999999900</formula2>
    </dataValidation>
    <dataValidation type="decimal" allowBlank="1" showInputMessage="1" showErrorMessage="1" errorTitle="Input Error" error="Please enter a numeric value between 0 and 99999999999999999" sqref="E111:F114 E16:F18 E20:F28 E31:F33 E35:F37 E39:F39 E41:F42 E45:F45 E68:F68 E90:F90 E104:F105 E107:F107 E102:F102" xr:uid="{00000000-0002-0000-0800-000002000000}">
      <formula1>-99999999999999900</formula1>
      <formula2>99999999999999900</formula2>
    </dataValidation>
  </dataValidations>
  <hyperlinks>
    <hyperlink ref="F2" location="Navigation!A1" display="Back To Navigation Page" xr:uid="{00000000-0004-0000-0800-000000000000}"/>
  </hyperlinks>
  <pageMargins left="0.7" right="0.7" top="0.75" bottom="0.75" header="0.3" footer="0.3"/>
  <pageSetup orientation="portrait" horizontalDpi="1200" verticalDpi="1200" r:id="rId1"/>
  <ignoredErrors>
    <ignoredError sqref="G111:G114 G107 G104:G105 H59 G102 G47:G48 G60:G67" unlockedFormula="1"/>
  </ignoredErrors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cdm:cachedDataManifest xmlns:cdm="http://schemas.microsoft.com/2004/VisualStudio/Tools/Applications/CachedDataManifest.xsd" cdm:revision="1"/>
</file>

<file path=customXml/itemProps1.xml><?xml version="1.0" encoding="utf-8"?>
<ds:datastoreItem xmlns:ds="http://schemas.openxmlformats.org/officeDocument/2006/customXml" ds:itemID="{D999342A-ED14-42AC-8940-56FA8D032317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8</vt:i4>
      </vt:variant>
    </vt:vector>
  </HeadingPairs>
  <TitlesOfParts>
    <vt:vector size="15" baseType="lpstr">
      <vt:lpstr>Navigation</vt:lpstr>
      <vt:lpstr>General Information</vt:lpstr>
      <vt:lpstr>Section - A(D)</vt:lpstr>
      <vt:lpstr>Section - A</vt:lpstr>
      <vt:lpstr>Section - B(D)</vt:lpstr>
      <vt:lpstr>Section - B</vt:lpstr>
      <vt:lpstr>Signatory</vt:lpstr>
      <vt:lpstr>datasheet_1_13</vt:lpstr>
      <vt:lpstr>datasheet_1_25</vt:lpstr>
      <vt:lpstr>datasheet_1_26</vt:lpstr>
      <vt:lpstr>datasheet_1_38</vt:lpstr>
      <vt:lpstr>datasheet_1_40</vt:lpstr>
      <vt:lpstr>datasheet_1_42</vt:lpstr>
      <vt:lpstr>ScaleList</vt:lpstr>
      <vt:lpstr>UnitList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ntripathi</dc:creator>
  <cp:lastModifiedBy>Avinash Mahadev Jolapure</cp:lastModifiedBy>
  <dcterms:created xsi:type="dcterms:W3CDTF">2010-12-09T08:47:06Z</dcterms:created>
  <dcterms:modified xsi:type="dcterms:W3CDTF">2023-03-15T07:31:53Z</dcterms:modified>
</cp:coreProperties>
</file>