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C:\Users\shussain\Desktop\"/>
    </mc:Choice>
  </mc:AlternateContent>
  <xr:revisionPtr revIDLastSave="0" documentId="8_{F3CD8CE0-EC27-4CBD-AEBF-5E30448C8D6E}" xr6:coauthVersionLast="46" xr6:coauthVersionMax="46" xr10:uidLastSave="{00000000-0000-0000-0000-000000000000}"/>
  <bookViews>
    <workbookView xWindow="-120" yWindow="-120" windowWidth="29040" windowHeight="15720" tabRatio="816" firstSheet="7" activeTab="10" xr2:uid="{00000000-000D-0000-FFFF-FFFF00000000}"/>
  </bookViews>
  <sheets>
    <sheet name="MainSheet" sheetId="1" state="veryHidden" r:id="rId1"/>
    <sheet name="StartUp" sheetId="2" state="veryHidden" r:id="rId2"/>
    <sheet name="Data" sheetId="3" state="veryHidden" r:id="rId3"/>
    <sheet name="+FootnoteTexts" sheetId="36" state="veryHidden" r:id="rId4"/>
    <sheet name="+Elements" sheetId="37" state="veryHidden" r:id="rId5"/>
    <sheet name="+Lineitems" sheetId="39" state="veryHidden" r:id="rId6"/>
    <sheet name="Index for Navigation" sheetId="71" r:id="rId7"/>
    <sheet name="General information" sheetId="70" r:id="rId8"/>
    <sheet name="FORMA" sheetId="66" r:id="rId9"/>
    <sheet name="FORMA-MEMO" sheetId="67" r:id="rId10"/>
    <sheet name="FORMA-AX-A" sheetId="68" r:id="rId11"/>
    <sheet name="FORMA-AX-A_NS" sheetId="74" state="hidden" r:id="rId12"/>
    <sheet name="FORMA-AX-B" sheetId="69" r:id="rId13"/>
  </sheet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ScaleList">StartUp!$L$1:$L$5</definedName>
    <definedName name="UnitList">StartUp!$K$1:$K$171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74" l="1"/>
  <c r="E66" i="74" s="1"/>
  <c r="E56" i="68"/>
  <c r="F35" i="69" l="1"/>
  <c r="E35" i="69"/>
  <c r="E15" i="70" l="1"/>
  <c r="E76" i="74" l="1"/>
  <c r="E75" i="74"/>
  <c r="E71" i="74"/>
  <c r="E54" i="74"/>
  <c r="G39" i="74"/>
  <c r="F39" i="74"/>
  <c r="E39" i="74"/>
  <c r="G36" i="74"/>
  <c r="F36" i="74"/>
  <c r="E36" i="74"/>
  <c r="G31" i="74"/>
  <c r="F31" i="74"/>
  <c r="E31" i="74"/>
  <c r="G24" i="74"/>
  <c r="G22" i="74" s="1"/>
  <c r="F24" i="74"/>
  <c r="E24" i="74"/>
  <c r="E22" i="74" s="1"/>
  <c r="F22" i="74"/>
  <c r="G18" i="74"/>
  <c r="G15" i="74" s="1"/>
  <c r="F18" i="74"/>
  <c r="E18" i="74"/>
  <c r="E15" i="74" s="1"/>
  <c r="F15" i="74"/>
  <c r="D8" i="2" l="1"/>
  <c r="G23" i="67"/>
  <c r="E19" i="70"/>
  <c r="E20" i="70"/>
  <c r="E17" i="70"/>
  <c r="E14" i="70"/>
  <c r="E12" i="70"/>
  <c r="E13" i="70"/>
  <c r="E16" i="70"/>
  <c r="F26" i="69"/>
  <c r="E26" i="69"/>
  <c r="F21" i="69"/>
  <c r="E21" i="69"/>
  <c r="F18" i="69"/>
  <c r="E16" i="69"/>
  <c r="E13" i="69"/>
  <c r="F13" i="69"/>
  <c r="F12" i="69" s="1"/>
  <c r="E76" i="68"/>
  <c r="E75" i="68"/>
  <c r="E71" i="68"/>
  <c r="E54" i="68"/>
  <c r="E53" i="68"/>
  <c r="G39" i="68"/>
  <c r="F39" i="68"/>
  <c r="E39" i="68"/>
  <c r="G36" i="68"/>
  <c r="F36" i="68"/>
  <c r="E36" i="68"/>
  <c r="G31" i="68"/>
  <c r="F31" i="68"/>
  <c r="E31" i="68"/>
  <c r="G24" i="68"/>
  <c r="G22" i="68" s="1"/>
  <c r="F24" i="68"/>
  <c r="F22" i="68" s="1"/>
  <c r="E24" i="68"/>
  <c r="E22" i="68" s="1"/>
  <c r="G18" i="68"/>
  <c r="G15" i="68" s="1"/>
  <c r="F18" i="68"/>
  <c r="F15" i="68" s="1"/>
  <c r="E18" i="68"/>
  <c r="E15" i="68" s="1"/>
  <c r="E17" i="67"/>
  <c r="E14" i="67"/>
  <c r="E49" i="66"/>
  <c r="E45" i="66"/>
  <c r="E36" i="66"/>
  <c r="E25" i="66"/>
  <c r="E31" i="66" s="1"/>
  <c r="E17" i="66"/>
  <c r="E22" i="66" s="1"/>
  <c r="E15" i="66"/>
  <c r="G25" i="2"/>
  <c r="D12" i="2"/>
  <c r="D9" i="2"/>
  <c r="E18" i="69" l="1"/>
  <c r="E46" i="66"/>
  <c r="E55" i="68"/>
  <c r="E66" i="68" s="1"/>
  <c r="E12" i="69"/>
  <c r="E47" i="66"/>
  <c r="E21" i="67" s="1"/>
  <c r="E23" i="66"/>
  <c r="E22" i="67" l="1"/>
  <c r="E24" i="6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sbapat</author>
  </authors>
  <commentList>
    <comment ref="E48" authorId="0" shapeId="0" xr:uid="{00000000-0006-0000-0800-000001000000}">
      <text>
        <r>
          <rPr>
            <b/>
            <sz val="9"/>
            <color indexed="81"/>
            <rFont val="Tahoma"/>
            <family val="2"/>
          </rPr>
          <t xml:space="preserve">[Scale: Actuals]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sbapat</author>
  </authors>
  <commentList>
    <comment ref="E22" authorId="0" shapeId="0" xr:uid="{00000000-0006-0000-0900-000001000000}">
      <text>
        <r>
          <rPr>
            <b/>
            <sz val="9"/>
            <color indexed="81"/>
            <rFont val="Tahoma"/>
            <family val="2"/>
          </rPr>
          <t xml:space="preserve">[Scale: Actuals]
</t>
        </r>
      </text>
    </comment>
    <comment ref="E23" authorId="0" shapeId="0" xr:uid="{00000000-0006-0000-0900-000002000000}">
      <text>
        <r>
          <rPr>
            <b/>
            <sz val="9"/>
            <color indexed="81"/>
            <rFont val="Tahoma"/>
            <family val="2"/>
          </rPr>
          <t xml:space="preserve">[Scale: Actuals]
</t>
        </r>
      </text>
    </comment>
    <comment ref="E24" authorId="0" shapeId="0" xr:uid="{00000000-0006-0000-0900-000003000000}">
      <text>
        <r>
          <rPr>
            <b/>
            <sz val="9"/>
            <color indexed="81"/>
            <rFont val="Tahoma"/>
            <family val="2"/>
          </rPr>
          <t xml:space="preserve">[Scale: Actuals]
</t>
        </r>
      </text>
    </comment>
  </commentList>
</comments>
</file>

<file path=xl/sharedStrings.xml><?xml version="1.0" encoding="utf-8"?>
<sst xmlns="http://schemas.openxmlformats.org/spreadsheetml/2006/main" count="949" uniqueCount="715">
  <si>
    <t>&lt;ProjectConfig&gt;_x000D_
  &lt;add key="PackageName" value="RBI-FormA" /&gt;_x000D_
  &lt;add key="PackageDescription" value="RBI-FormA-Template" /&gt;_x000D_
  &lt;add key="PackageAuthor" value="IRIS" /&gt;_x000D_
  &lt;add key="CreatedOn" value="07/03/2017" /&gt;_x000D_
  &lt;add key="PackageVersion" value="V1.0" /&gt;_x000D_
  &lt;add key="SecurityCode" value="3meE/gFr0EsjU77r6hBiRqWUJGgK5GtZCCrkOS9M0dfKiVLdJxsy3pMTkzjahTAUilsLshI+ocBXevL8auGqmg==" /&gt;_x000D_
  &lt;add key="TaxonomyPath" value="C:\RBIXBRLForms\Form A\2.4\iFileApp2\\Taxonomy\Form A_2.4\in-rbi-rep-2009-01-15.xsd" /&gt;_x000D_
  &lt;add key="PublishPath" value="" /&gt;_x000D_
  &lt;add key="Culture" value="en-GB" /&gt;_x000D_
  &lt;add key="Scheme" value="" /&gt;_x000D_
  &lt;add key="ProjectMode" value="Package" /&gt;_x000D_
  &lt;add key="StartupSheet" value="Introduction" /&gt;_x000D_
  &lt;add key="VersionNo" value="V2.4" /&gt;_x000D_
&lt;/ProjectConfig&gt;</t>
  </si>
  <si>
    <t>{9D464D58-4FAD-4758-A826-6A433BFB4418}</t>
  </si>
  <si>
    <t>&lt;PrefixNamespace&gt;_x000D_
  &lt;add key="Prefix" value="cmp" /&gt;_x000D_
  &lt;add key="Namespace" value="" /&gt;_x000D_
  &lt;add key="Scheme" value="" /&gt;_x000D_
  &lt;add key="SchemaFileName" value="" /&gt;_x000D_
&lt;/PrefixNamespace&gt;</t>
  </si>
  <si>
    <t>AFN</t>
  </si>
  <si>
    <t>Afghanistan, Afghanis</t>
  </si>
  <si>
    <t>Actuals</t>
  </si>
  <si>
    <t>ALL</t>
  </si>
  <si>
    <t>Albania, Leke</t>
  </si>
  <si>
    <t>Thousands</t>
  </si>
  <si>
    <t>DZD</t>
  </si>
  <si>
    <t>Algeria, Algeria Dinars</t>
  </si>
  <si>
    <t>Lakhs</t>
  </si>
  <si>
    <t>AOA</t>
  </si>
  <si>
    <t>Angola, Kwanza</t>
  </si>
  <si>
    <t>Millions</t>
  </si>
  <si>
    <t>ARS</t>
  </si>
  <si>
    <t>Argentina, Pesos</t>
  </si>
  <si>
    <t>Billions</t>
  </si>
  <si>
    <t>Default Unit</t>
  </si>
  <si>
    <t>India, Rupees</t>
  </si>
  <si>
    <t>AMD</t>
  </si>
  <si>
    <t>Armenia, Drams</t>
  </si>
  <si>
    <t>Default Scale</t>
  </si>
  <si>
    <t>AWG</t>
  </si>
  <si>
    <t>Aruba, Guilders (also called Florins)</t>
  </si>
  <si>
    <t>Current Period</t>
  </si>
  <si>
    <t>Start Date</t>
  </si>
  <si>
    <t>15-Jul-2022</t>
  </si>
  <si>
    <t>AUD</t>
  </si>
  <si>
    <t>Australia, Dollars</t>
  </si>
  <si>
    <t>End Date</t>
  </si>
  <si>
    <t>29-Jul-2022</t>
  </si>
  <si>
    <t>AZN</t>
  </si>
  <si>
    <t>Azerbaijan, New Manats</t>
  </si>
  <si>
    <t>Previous Period</t>
  </si>
  <si>
    <t>01-Apr-2022</t>
  </si>
  <si>
    <t>BSD</t>
  </si>
  <si>
    <t>Bahamas, Dollars</t>
  </si>
  <si>
    <t>BHD</t>
  </si>
  <si>
    <t>Bahrain, Dinars</t>
  </si>
  <si>
    <t>Identifier</t>
  </si>
  <si>
    <t>31-Jul-2022</t>
  </si>
  <si>
    <t>BDT</t>
  </si>
  <si>
    <t>Bangladesh, Taka</t>
  </si>
  <si>
    <t>Language</t>
  </si>
  <si>
    <t>01-Aug-2022</t>
  </si>
  <si>
    <t>BBD</t>
  </si>
  <si>
    <t>Barbados, Dollars</t>
  </si>
  <si>
    <t>Previous To Previous Period</t>
  </si>
  <si>
    <t>31-Aug-2022</t>
  </si>
  <si>
    <t>BYR</t>
  </si>
  <si>
    <t>Belarus, Rubles</t>
  </si>
  <si>
    <t>01-Sep-2022</t>
  </si>
  <si>
    <t>BZD</t>
  </si>
  <si>
    <t>Belize, Dollars</t>
  </si>
  <si>
    <t>Bank Working Code</t>
  </si>
  <si>
    <t>010</t>
  </si>
  <si>
    <t>BMD</t>
  </si>
  <si>
    <t>Bermuda, Dollars</t>
  </si>
  <si>
    <t>Bank Name</t>
  </si>
  <si>
    <t>State Bank Of India</t>
  </si>
  <si>
    <t>BTN</t>
  </si>
  <si>
    <t>Bhutan, Ngultrum</t>
  </si>
  <si>
    <t>Report Status</t>
  </si>
  <si>
    <t>Final</t>
  </si>
  <si>
    <t>BOB</t>
  </si>
  <si>
    <t>Bolivia, Bolivianos</t>
  </si>
  <si>
    <t>Do Version Check</t>
  </si>
  <si>
    <t>BAM</t>
  </si>
  <si>
    <t>Bosnia and Herzegovina, Convertible Marka</t>
  </si>
  <si>
    <t>Seed year</t>
  </si>
  <si>
    <t>BWP</t>
  </si>
  <si>
    <t>Botswana, Pulas</t>
  </si>
  <si>
    <t>IsRevised</t>
  </si>
  <si>
    <t>BRL</t>
  </si>
  <si>
    <t>Brazil, Brazil Real</t>
  </si>
  <si>
    <t>Reporting Type</t>
  </si>
  <si>
    <t>Fortnightly</t>
  </si>
  <si>
    <t>Note: Please enter values in Actuals</t>
  </si>
  <si>
    <t>BND</t>
  </si>
  <si>
    <t>Brunei Darussalam, Dollars</t>
  </si>
  <si>
    <t>CRR Rate</t>
  </si>
  <si>
    <t>Amount in 000'</t>
  </si>
  <si>
    <t>BGN</t>
  </si>
  <si>
    <t>Bulgaria, Leva</t>
  </si>
  <si>
    <t>BIF</t>
  </si>
  <si>
    <t>Burundi, Francs</t>
  </si>
  <si>
    <t>Bank Type</t>
  </si>
  <si>
    <t>SCHEDULED BANK</t>
  </si>
  <si>
    <t>KHR</t>
  </si>
  <si>
    <t>Cambodia, Riels</t>
  </si>
  <si>
    <t>CAD</t>
  </si>
  <si>
    <t>Canada, Dollars</t>
  </si>
  <si>
    <t>CVE</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</si>
  <si>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</si>
  <si>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</si>
  <si>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</si>
  <si>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</si>
  <si>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</si>
  <si>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</si>
  <si>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</si>
  <si>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</si>
  <si>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</si>
  <si>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</si>
  <si>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</si>
  <si>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</si>
  <si>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</si>
  <si>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</si>
  <si>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</si>
  <si>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</si>
  <si>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</si>
  <si>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</si>
  <si>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Congo/Kinshasa, Congolese Francs</t>
  </si>
  <si>
    <t>CRC</t>
  </si>
  <si>
    <t>Costa Rica, Colones</t>
  </si>
  <si>
    <t>HRK</t>
  </si>
  <si>
    <t>Croatia, Kuna</t>
  </si>
  <si>
    <t>CUP</t>
  </si>
  <si>
    <t>Cuba, Pesos</t>
  </si>
  <si>
    <t>CYP</t>
  </si>
  <si>
    <t>Cyprus, Pounds (expires 2008-Jan-31)</t>
  </si>
  <si>
    <t>CZK</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</si>
  <si>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</si>
  <si>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</si>
  <si>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</si>
  <si>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</si>
  <si>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</si>
  <si>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</si>
  <si>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</si>
  <si>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</si>
  <si>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</si>
  <si>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</si>
  <si>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</si>
  <si>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</si>
  <si>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</si>
  <si>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</si>
  <si>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</si>
  <si>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</si>
  <si>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</si>
  <si>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</si>
  <si>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</si>
  <si>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</si>
  <si>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</si>
  <si>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</si>
  <si>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</si>
  <si>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</si>
  <si>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</si>
  <si>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</si>
  <si>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</si>
  <si>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</si>
  <si>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</si>
  <si>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GHS</t>
  </si>
  <si>
    <t>Ghana, Cedis</t>
  </si>
  <si>
    <t>GIP</t>
  </si>
  <si>
    <t>Gibraltar, Pounds</t>
  </si>
  <si>
    <t>XAU</t>
  </si>
  <si>
    <t>Gold, Ounces</t>
  </si>
  <si>
    <t>GTQ</t>
  </si>
  <si>
    <t>Guatemala, Quetzales</t>
  </si>
  <si>
    <t>GGP</t>
  </si>
  <si>
    <t>Guernsey, Pounds</t>
  </si>
  <si>
    <t>GNF</t>
  </si>
  <si>
    <t>Guinea, Francs</t>
  </si>
  <si>
    <t>GYD</t>
  </si>
  <si>
    <t>Guyana, Dollars</t>
  </si>
  <si>
    <t>HTG</t>
  </si>
  <si>
    <t>Haiti, Gourdes</t>
  </si>
  <si>
    <t>HNL</t>
  </si>
  <si>
    <t>Honduras, Lempiras</t>
  </si>
  <si>
    <t>HKD</t>
  </si>
  <si>
    <t>Hong Kong, Dollars</t>
  </si>
  <si>
    <t>HUF</t>
  </si>
  <si>
    <t>Hungary, Forint</t>
  </si>
  <si>
    <t>ISK</t>
  </si>
  <si>
    <t>Iceland, Kronur</t>
  </si>
  <si>
    <t>INR</t>
  </si>
  <si>
    <t>IDR</t>
  </si>
  <si>
    <t>Indonesia, Rupiahs</t>
  </si>
  <si>
    <t>XDR</t>
  </si>
  <si>
    <t>International Monetary Fund (IMF) Special Drawing Rights</t>
  </si>
  <si>
    <t>IRR</t>
  </si>
  <si>
    <t>Iran, Rials</t>
  </si>
  <si>
    <t>IQD</t>
  </si>
  <si>
    <t>Iraq, Dinars</t>
  </si>
  <si>
    <t>IMP</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</si>
  <si>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</si>
  <si>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</si>
  <si>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</si>
  <si>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</si>
  <si>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</si>
  <si>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</si>
  <si>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</si>
  <si>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</si>
  <si>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</si>
  <si>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</si>
  <si>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</si>
  <si>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</si>
  <si>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</si>
  <si>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</si>
  <si>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</si>
  <si>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</si>
  <si>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</si>
  <si>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</si>
  <si>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</si>
  <si>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</si>
  <si>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</si>
  <si>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</si>
  <si>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</si>
  <si>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</si>
  <si>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Laos, Kips</t>
  </si>
  <si>
    <t>LVL</t>
  </si>
  <si>
    <t>Latvia, Lati</t>
  </si>
  <si>
    <t>LBP</t>
  </si>
  <si>
    <t>Lebanon, Pounds</t>
  </si>
  <si>
    <t>LSL</t>
  </si>
  <si>
    <t>Lesotho, Maloti</t>
  </si>
  <si>
    <t>LRD</t>
  </si>
  <si>
    <t>Liberia, Dollars</t>
  </si>
  <si>
    <t>LYD</t>
  </si>
  <si>
    <t>Libya, Dinars</t>
  </si>
  <si>
    <t>LTL</t>
  </si>
  <si>
    <t>Lithuania, Litai</t>
  </si>
  <si>
    <t>MOP</t>
  </si>
  <si>
    <t>Macau, Patacas</t>
  </si>
  <si>
    <t>MKD</t>
  </si>
  <si>
    <t>Macedonia, Denars</t>
  </si>
  <si>
    <t>MGA</t>
  </si>
  <si>
    <t>Madagascar, Ariary</t>
  </si>
  <si>
    <t>MWK</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</si>
  <si>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</si>
  <si>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</si>
  <si>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</si>
  <si>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</si>
  <si>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</si>
  <si>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</si>
  <si>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</si>
  <si>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</si>
  <si>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</si>
  <si>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</si>
  <si>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</si>
  <si>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</si>
  <si>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</si>
  <si>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</si>
  <si>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</si>
  <si>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</si>
  <si>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</si>
  <si>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</si>
  <si>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</si>
  <si>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</si>
  <si>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</si>
  <si>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</si>
  <si>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</si>
  <si>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</si>
  <si>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</si>
  <si>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</si>
  <si>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</si>
  <si>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</si>
  <si>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</si>
  <si>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</si>
  <si>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</si>
  <si>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</si>
  <si>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</si>
  <si>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</si>
  <si>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</si>
  <si>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</si>
  <si>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</si>
  <si>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</si>
  <si>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</si>
  <si>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</si>
  <si>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</si>
  <si>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</si>
  <si>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</si>
  <si>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</si>
  <si>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</si>
  <si>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</si>
  <si>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</si>
  <si>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PYG</t>
  </si>
  <si>
    <t>Paraguay, Guarani</t>
  </si>
  <si>
    <t>PEN</t>
  </si>
  <si>
    <t>Peru, Nuevos Soles</t>
  </si>
  <si>
    <t>PHP</t>
  </si>
  <si>
    <t>Philippines, Pesos</t>
  </si>
  <si>
    <t>XPT</t>
  </si>
  <si>
    <t>Platinum, Ounces</t>
  </si>
  <si>
    <t>PLN</t>
  </si>
  <si>
    <t>Poland, Zlotych</t>
  </si>
  <si>
    <t>QAR</t>
  </si>
  <si>
    <t>Qatar, Rials</t>
  </si>
  <si>
    <t>RON</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</si>
  <si>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</si>
  <si>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</si>
  <si>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</si>
  <si>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</si>
  <si>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</si>
  <si>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</si>
  <si>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</si>
  <si>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</si>
  <si>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</si>
  <si>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</si>
  <si>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</si>
  <si>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</si>
  <si>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</si>
  <si>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</si>
  <si>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</si>
  <si>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</si>
  <si>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</si>
  <si>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</si>
  <si>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</si>
  <si>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</si>
  <si>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</si>
  <si>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</si>
  <si>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</si>
  <si>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</si>
  <si>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</si>
  <si>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</si>
  <si>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</si>
  <si>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</si>
  <si>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</si>
  <si>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</si>
  <si>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</si>
  <si>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</si>
  <si>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</si>
  <si>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</si>
  <si>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</si>
  <si>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</si>
  <si>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</si>
  <si>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</si>
  <si>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</si>
  <si>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</si>
  <si>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</si>
  <si>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</si>
  <si>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</si>
  <si>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</si>
  <si>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</si>
  <si>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</si>
  <si>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</si>
  <si>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</si>
  <si>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</si>
  <si>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</si>
  <si>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</si>
  <si>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</si>
  <si>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Thailand, Baht</t>
  </si>
  <si>
    <t>TOP</t>
  </si>
  <si>
    <t>Tonga, Paanga</t>
  </si>
  <si>
    <t>TTD</t>
  </si>
  <si>
    <t>Trinidad and Tobago, Dollars</t>
  </si>
  <si>
    <t>TND</t>
  </si>
  <si>
    <t>Tunisia, Dinars</t>
  </si>
  <si>
    <t>TRY</t>
  </si>
  <si>
    <t>Turkey, New Lira</t>
  </si>
  <si>
    <t>TMM</t>
  </si>
  <si>
    <t>Turkmenistan, Manats</t>
  </si>
  <si>
    <t>TVD</t>
  </si>
  <si>
    <t>Tuvalu, Tuvalu Dollars</t>
  </si>
  <si>
    <t>UGX</t>
  </si>
  <si>
    <t>Uganda, Shillings</t>
  </si>
  <si>
    <t>UAH</t>
  </si>
  <si>
    <t>Ukraine, Hryvnia</t>
  </si>
  <si>
    <t>AED</t>
  </si>
  <si>
    <t>United Arab Emirates, Dirhams</t>
  </si>
  <si>
    <t>GBP</t>
  </si>
  <si>
    <t>United Kingdom, Pounds</t>
  </si>
  <si>
    <t>USD</t>
  </si>
  <si>
    <t>United States of America, Dollars</t>
  </si>
  <si>
    <t>UYU</t>
  </si>
  <si>
    <t>Uruguay, Pesos</t>
  </si>
  <si>
    <t>UZS</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</si>
  <si>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</si>
  <si>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</si>
  <si>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</si>
  <si>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</si>
  <si>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</si>
  <si>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</si>
  <si>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</si>
  <si>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</si>
  <si>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</si>
  <si>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</si>
  <si>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</si>
  <si>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</si>
  <si>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</si>
  <si>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</si>
  <si>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</si>
  <si>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fn_G70_0_13082012</t>
  </si>
  <si>
    <t>Derivatives-Dom</t>
  </si>
  <si>
    <t>in-rbi-rep.xsd#in-rbi-rep_NumberOfCDSTransactionsAtTheEndOfQuarter</t>
  </si>
  <si>
    <t>http://www.xbrl.org/2003/role/terseLabel</t>
  </si>
  <si>
    <t>No. of  transactions</t>
  </si>
  <si>
    <t>Section 42 return, Used for compilation of CRR</t>
  </si>
  <si>
    <t>Legends</t>
  </si>
  <si>
    <t>General Information</t>
  </si>
  <si>
    <t>Locked Cell Whose Value Is Derived By Formula</t>
  </si>
  <si>
    <t>Form A</t>
  </si>
  <si>
    <t>Value To Be Entered By User</t>
  </si>
  <si>
    <t>Memorandum to Form A</t>
  </si>
  <si>
    <t>Locked Cell, No Value Can Be Entered</t>
  </si>
  <si>
    <t>Annexure A</t>
  </si>
  <si>
    <t>Annexure B</t>
  </si>
  <si>
    <t>dbad1474-5eff-4cfe-87f5-c5c12f8cf2ae:~:NotMandatory:~:True:~:False:~::~::~:False:~::~::~:False:~::~::~:</t>
  </si>
  <si>
    <t>Back To Navigation Page</t>
  </si>
  <si>
    <t>e826f097-8625-4690-8e2d-8fe9d634c280:~:Layout1:~:NotMandatory:~:True:~::~:</t>
  </si>
  <si>
    <t>#LAYOUTSCSR#</t>
  </si>
  <si>
    <t>#CustPlc#</t>
  </si>
  <si>
    <t>#TABLE#</t>
  </si>
  <si>
    <t>#LAYOUTECSR#</t>
  </si>
  <si>
    <t>in-rbi-rep-2009-01-15.xsd#in-rbi-rep_ReturnName</t>
  </si>
  <si>
    <t>Return Name</t>
  </si>
  <si>
    <t>in-rbi-rep-2009-01-15.xsd#in-rbi-rep_ReturnCode</t>
  </si>
  <si>
    <t>Return Code</t>
  </si>
  <si>
    <t xml:space="preserve">Form A </t>
  </si>
  <si>
    <t>in-rbi-rep-2009-01-15.xsd#in-rbi-rep_NameOfReportingInstitution</t>
  </si>
  <si>
    <t>Reporting Institution</t>
  </si>
  <si>
    <t>in-rbi-rep-2009-01-15.xsd#in-rbi-rep_BankCode</t>
  </si>
  <si>
    <t>Bank Code</t>
  </si>
  <si>
    <t>in-rbi-rep-2009-01-15.xsd#in-rbi-rep_ReportingPeriodEndDate</t>
  </si>
  <si>
    <t>Reporting Date</t>
  </si>
  <si>
    <t>in-rbi-rep-2009-01-15.xsd#in-rbi-rep_TypeOfBank</t>
  </si>
  <si>
    <t>in-rbi-rep-2009-01-15.xsd#in-rbi-rep_ReportingFrequency</t>
  </si>
  <si>
    <t>Reporting Frequency</t>
  </si>
  <si>
    <t>in-rbi-rep-2009-01-15.xsd#in-rbi-rep_CashReserveRatio</t>
  </si>
  <si>
    <t>in-rbi-rep-2009-01-15.xsd#in-rbi-rep_ReturnVersion</t>
  </si>
  <si>
    <t>Return Version</t>
  </si>
  <si>
    <t>V2.4</t>
  </si>
  <si>
    <t>in-rbi-rep-2009-01-15.xsd#in-rbi-rep_ReportingStatus</t>
  </si>
  <si>
    <t>in-rbi-rep-2009-01-15.xsd#in-rbi-rep_ReportingPeriodStartDate</t>
  </si>
  <si>
    <t>Period Start Date</t>
  </si>
  <si>
    <t>#LAYOUTSCER#</t>
  </si>
  <si>
    <t>#LAYOUTECER#</t>
  </si>
  <si>
    <t>c430a23c-9d0b-4b62-8aa3-553902860488:~:NotMandatory:~:True:~:False:~::~::~:False:~::~::~:False:~::~::~:</t>
  </si>
  <si>
    <t>1a007c23-9aff-49bb-ae26-f75be94a36b4:~:Layout0:~:NotMandatory:~:True:~::~:</t>
  </si>
  <si>
    <t>Particulars</t>
  </si>
  <si>
    <t>I. LIABILITIES TO THE BANKING SYSTEM</t>
  </si>
  <si>
    <t>in-rbi-rep-2009-01-15.xsd#in-rbi-rep_DemandAndTimeDepositsFromBanks</t>
  </si>
  <si>
    <t xml:space="preserve">     a. Demand and time deposits from Banks</t>
  </si>
  <si>
    <t>in-rbi-rep-2009-01-15.xsd#in-rbi-rep_BorrowingsFromBanks</t>
  </si>
  <si>
    <t xml:space="preserve">     b. Borrowings from Banks</t>
  </si>
  <si>
    <t>in-rbi-rep-2009-01-15.xsd#in-rbi-rep_OtherDemandAndTimeLiabilities</t>
  </si>
  <si>
    <t xml:space="preserve">     c. Other Demand and Time Liabilities</t>
  </si>
  <si>
    <t>in-rbi-rep-2009-01-15.xsd#in-rbi-rep_LiabilitiesToBankingSystemInIndia</t>
  </si>
  <si>
    <t>Total of I</t>
  </si>
  <si>
    <t>II.  LIABILITIES TO OTHERS</t>
  </si>
  <si>
    <t>in-rbi-rep-2009-01-15.xsd#in-rbi-rep_DepositsOtherThanFromBanks</t>
  </si>
  <si>
    <t xml:space="preserve">     a. Aggregate Deposits (Other than from Banks)</t>
  </si>
  <si>
    <t>in-rbi-rep-2009-01-15.xsd#in-rbi-rep_DemandDepositsOtherThanFromBanks</t>
  </si>
  <si>
    <t xml:space="preserve">         i. Demand</t>
  </si>
  <si>
    <t>in-rbi-rep-2009-01-15.xsd#in-rbi-rep_TimeDepositsOtherThanFromBanks</t>
  </si>
  <si>
    <t xml:space="preserve">         ii. Time</t>
  </si>
  <si>
    <t>in-rbi-rep-2009-01-15.xsd#in-rbi-rep_BorrowingsOtherThanFromBanks</t>
  </si>
  <si>
    <t xml:space="preserve">     b. Borrowings</t>
  </si>
  <si>
    <t>in-rbi-rep-2009-01-15.xsd#in-rbi-rep_OtherDemandAndTimeLiabilitiesFromBanks</t>
  </si>
  <si>
    <t>in-rbi-rep-2009-01-15.xsd#in-rbi-rep_LiabilitiesToOthersInIndia</t>
  </si>
  <si>
    <t>Total of II</t>
  </si>
  <si>
    <t>in-rbi-rep-2009-01-15.xsd#in-rbi-rep_LiabilitiesInIndia</t>
  </si>
  <si>
    <t>Total of I + II</t>
  </si>
  <si>
    <t>III. ASSETS WITH THE BANKING SYSTEM</t>
  </si>
  <si>
    <t>in-rbi-rep-2009-01-15.xsd#in-rbi-rep_BalancesWithBanksInIndia</t>
  </si>
  <si>
    <t xml:space="preserve">     a. Balances with Banks</t>
  </si>
  <si>
    <t>in-rbi-rep-2009-01-15.xsd#in-rbi-rep_BalancesWithBanksInCurrentAccountsInIndia</t>
  </si>
  <si>
    <t xml:space="preserve">        i. In Current Accounts</t>
  </si>
  <si>
    <t>in-rbi-rep-2009-01-15.xsd#in-rbi-rep_BalancesWithBanksInOtherAccountsInIndia</t>
  </si>
  <si>
    <t xml:space="preserve">        ii. In Other Accounts</t>
  </si>
  <si>
    <t>in-rbi-rep-2009-01-15.xsd#in-rbi-rep_MoneyAtCallShortNoticeInIndiaWithBanks</t>
  </si>
  <si>
    <t xml:space="preserve">     b. Money at Call and Short Notice</t>
  </si>
  <si>
    <t>in-rbi-rep-2009-01-15.xsd#in-rbi-rep_AdvancesToBanksInIndia</t>
  </si>
  <si>
    <t xml:space="preserve">     c. Advances to Banks (Dues from Banks)</t>
  </si>
  <si>
    <t>in-rbi-rep-2009-01-15.xsd#in-rbi-rep_OtherAssetsWithBankingSystemInIndia</t>
  </si>
  <si>
    <t xml:space="preserve">     d. Other Assets</t>
  </si>
  <si>
    <t>in-rbi-rep-2009-01-15.xsd#in-rbi-rep_AssetsWithBankingSystemInIndia</t>
  </si>
  <si>
    <t>Total of III</t>
  </si>
  <si>
    <t>in-rbi-rep-2009-01-15.xsd#in-rbi-rep_CashHand</t>
  </si>
  <si>
    <t>IV. CASH IN INDIA</t>
  </si>
  <si>
    <t>V. INVESTMENTS IN INDIA</t>
  </si>
  <si>
    <t>in-rbi-rep-2009-01-15.xsd#in-rbi-rep_InvestmentGovernmentSecuritiesInIndia</t>
  </si>
  <si>
    <t xml:space="preserve">     a. Central and State Government Securities</t>
  </si>
  <si>
    <t>in-rbi-rep-2009-01-15.xsd#in-rbi-rep_InvestmentOtherApprovedSecuritiesInIndia</t>
  </si>
  <si>
    <t xml:space="preserve">     b. Other Approved Securities</t>
  </si>
  <si>
    <t>in-rbi-rep-2009-01-15.xsd#in-rbi-rep_InvestmentsApprovedSecuritiesInIndia</t>
  </si>
  <si>
    <t>Total of V</t>
  </si>
  <si>
    <t>VI.  BANK CREDIT IN INDIA (excluding inter bank advances)</t>
  </si>
  <si>
    <t>in-rbi-rep-2009-01-15.xsd#in-rbi-rep_LoansCashCreditAndOverdraftsInIndia</t>
  </si>
  <si>
    <t xml:space="preserve">     a. Loans, Cash Credits and Overdrafts </t>
  </si>
  <si>
    <t>in-rbi-rep-2009-01-15.xsd#in-rbi-rep_InlandBillsPurchasedAndDiscounted</t>
  </si>
  <si>
    <t xml:space="preserve">     b. Inland Bills Purchased and Discounted</t>
  </si>
  <si>
    <t>in-rbi-rep-2009-01-15.xsd#in-rbi-rep_InlandBillsPurchased</t>
  </si>
  <si>
    <t xml:space="preserve">        i. Bills Purchased</t>
  </si>
  <si>
    <t>in-rbi-rep-2009-01-15.xsd#in-rbi-rep_InlandBillsDiscounted</t>
  </si>
  <si>
    <t xml:space="preserve">        ii. Bills Discounted</t>
  </si>
  <si>
    <t>in-rbi-rep-2009-01-15.xsd#in-rbi-rep_ForeignBillsPurchasedAndDiscounted</t>
  </si>
  <si>
    <t xml:space="preserve">     c. Foreign Bills Purchased and Discounted</t>
  </si>
  <si>
    <t>in-rbi-rep-2009-01-15.xsd#in-rbi-rep_ForeignBillsPurchased</t>
  </si>
  <si>
    <t>in-rbi-rep-2009-01-15.xsd#in-rbi-rep_ForeignBillsDiscounted</t>
  </si>
  <si>
    <t>in-rbi-rep-2009-01-15.xsd#in-rbi-rep_BankCreditExcludingInterBankAdvancesInIndia</t>
  </si>
  <si>
    <t>Total of VI</t>
  </si>
  <si>
    <t>in-rbi-rep-2009-01-15.xsd#in-rbi-rep_AssetsInIndia</t>
  </si>
  <si>
    <t>Total of III + IV + V + VI</t>
  </si>
  <si>
    <t>in-rbi-rep-2009-01-15.xsd#in-rbi-rep_NetLiabilitiesForSection42OfRBIAct</t>
  </si>
  <si>
    <t>A. Net Liab. For Sec.42 of RBI Act 1934 (I-III)+II If I-III&gt;0, else II</t>
  </si>
  <si>
    <t>in-rbi-rep-2009-01-15.xsd#in-rbi-rep_MinimumDepositRequiredToBeKeptWithRBI</t>
  </si>
  <si>
    <t>B. Amount of minimum deposit to be kept with the RBI under act (rounded off to nearest rupee)</t>
  </si>
  <si>
    <t>in-rbi-rep-2009-01-15.xsd#in-rbi-rep_SavingsBankAccount</t>
  </si>
  <si>
    <t>C. SAVINGS BANK ACCOUNT (VIDE REGULATION-7)</t>
  </si>
  <si>
    <t>in-rbi-rep-2009-01-15.xsd#in-rbi-rep_DemandPortionOfSavingsBankAccount</t>
  </si>
  <si>
    <t xml:space="preserve">     Demand Liabilities in India</t>
  </si>
  <si>
    <t>in-rbi-rep-2009-01-15.xsd#in-rbi-rep_TimePortionOfSavingsBankAccount</t>
  </si>
  <si>
    <t xml:space="preserve">     Time Liabilites in India</t>
  </si>
  <si>
    <t>877fd2aa-6078-4ebb-a5ee-1d14d1707799:~:Layout2:~:NotMandatory:~:True:~::~:</t>
  </si>
  <si>
    <t>Signature of Authorised Officer (1)</t>
  </si>
  <si>
    <r>
      <t xml:space="preserve">( </t>
    </r>
    <r>
      <rPr>
        <sz val="9"/>
        <color rgb="FFFF0000"/>
        <rFont val="Calibri"/>
        <family val="2"/>
        <scheme val="minor"/>
      </rPr>
      <t>*</t>
    </r>
    <r>
      <rPr>
        <sz val="9"/>
        <color indexed="8"/>
        <rFont val="Calibri"/>
        <family val="2"/>
        <scheme val="minor"/>
      </rPr>
      <t xml:space="preserve"> marked are mandatory fields )</t>
    </r>
  </si>
  <si>
    <t>in-rbi-rep-2009-01-15.xsd#in-rbi-rep_NameOfAuthorisedOfficerOne</t>
  </si>
  <si>
    <r>
      <t>Name</t>
    </r>
    <r>
      <rPr>
        <sz val="11"/>
        <color rgb="FFFF0000"/>
        <rFont val="Calibri"/>
        <family val="2"/>
        <scheme val="minor"/>
      </rPr>
      <t>*</t>
    </r>
  </si>
  <si>
    <t>in-rbi-rep-2009-01-15.xsd#in-rbi-rep_DesignationOfAuthorisedOfficerOne</t>
  </si>
  <si>
    <t>Designation</t>
  </si>
  <si>
    <t>in-rbi-rep-2009-01-15.xsd#in-rbi-rep_TelephoneNumberOfAuthorisedOfficerOne</t>
  </si>
  <si>
    <r>
      <t>Contact Number</t>
    </r>
    <r>
      <rPr>
        <sz val="11"/>
        <color rgb="FFFF0000"/>
        <rFont val="Calibri"/>
        <family val="2"/>
        <scheme val="minor"/>
      </rPr>
      <t>*</t>
    </r>
  </si>
  <si>
    <t>f38656d8-c295-4ecd-a511-635af71c5346:~:Layout3:~:NotMandatory:~:True:~::~:</t>
  </si>
  <si>
    <t>Signature of Authorised Officer (2)</t>
  </si>
  <si>
    <r>
      <t xml:space="preserve">( </t>
    </r>
    <r>
      <rPr>
        <sz val="10"/>
        <color rgb="FFFF0000"/>
        <rFont val="Calibri"/>
        <family val="2"/>
        <scheme val="minor"/>
      </rPr>
      <t>*</t>
    </r>
    <r>
      <rPr>
        <sz val="10"/>
        <color indexed="8"/>
        <rFont val="Calibri"/>
        <family val="2"/>
        <scheme val="minor"/>
      </rPr>
      <t xml:space="preserve"> marked are mandatory fields )</t>
    </r>
  </si>
  <si>
    <t>in-rbi-rep-2009-01-15.xsd#in-rbi-rep_NameOfAuthorisedOfficerTwo</t>
  </si>
  <si>
    <t>in-rbi-rep-2009-01-15.xsd#in-rbi-rep_DesignationOfAuthorisedOfficerTwo</t>
  </si>
  <si>
    <t>in-rbi-rep-2009-01-15.xsd#in-rbi-rep_TelephoneNumberOfAuthorisedOfficerTwo</t>
  </si>
  <si>
    <t>871ebaac-a0e2-43ff-b54e-f9d5ed9f0c7c:~:NotMandatory:~:True:~:False:~::~::~:False:~::~::~:False:~::~::~:</t>
  </si>
  <si>
    <t>47f50dd9-82b7-4332-86a7-d0b7f818600a:~:Layout0:~:NotMandatory:~:True:~::~:</t>
  </si>
  <si>
    <t>in-rbi-rep-2009-01-15.xsd#in-rbi-rep_PaidUpCapitalAndReserves</t>
  </si>
  <si>
    <t>I. PAID-UP CAPITAL AND RESERVES</t>
  </si>
  <si>
    <t>in-rbi-rep-2009-01-15.xsd#in-rbi-rep_PaidupEquityShareCapital</t>
  </si>
  <si>
    <t xml:space="preserve">    a. Paid-up Capital</t>
  </si>
  <si>
    <t>in-rbi-rep-2009-01-15.xsd#in-rbi-rep_ReservesSurplus</t>
  </si>
  <si>
    <t xml:space="preserve">    b. Reserves</t>
  </si>
  <si>
    <t>in-rbi-rep-2009-01-15.xsd#in-rbi-rep_TermDeposits</t>
  </si>
  <si>
    <t>II. Time Deposits</t>
  </si>
  <si>
    <t>in-rbi-rep-2009-01-15.xsd#in-rbi-rep_ShortTermTimeDepositsDeposits</t>
  </si>
  <si>
    <t xml:space="preserve">    Short-Term</t>
  </si>
  <si>
    <t>in-rbi-rep-2009-01-15.xsd#in-rbi-rep_LongTermTimeDepositsDeposits</t>
  </si>
  <si>
    <t xml:space="preserve">    Long-Term</t>
  </si>
  <si>
    <t>in-rbi-rep-2009-01-15.xsd#in-rbi-rep_CertificatesOfDeposits</t>
  </si>
  <si>
    <t>III. Certificates of Deposits</t>
  </si>
  <si>
    <t>in-rbi-rep-2009-01-15.xsd#in-rbi-rep_NetDemandTimeLiabilitiesafterdeductionOfZeroReservePrescriptions</t>
  </si>
  <si>
    <t>IV. NDTL (after deductions under zero reserve prescription)</t>
  </si>
  <si>
    <t>in-rbi-rep-2009-01-15.xsd#in-rbi-rep_DepositsRequiredtobeMaintainedasperCurrentRateOfCRR</t>
  </si>
  <si>
    <t>V. Amount of Deposits required to be maintained as per current rate of CRR (Rounded off to nearest Rupees)</t>
  </si>
  <si>
    <t>in-rbi-rep-2009-01-15.xsd#in-rbi-rep_OtherLiabilitiesOnWhichCRRIsRequired</t>
  </si>
  <si>
    <t>VI. Any other liability on which CRR is required to be maintained as per current RBI instructions under Section 42 and 42(1A) of the Reserve Bank of India Act, 1934.(Rounded off to nearest Rupees)</t>
  </si>
  <si>
    <t>in-rbi-rep-2009-01-15.xsd#in-rbi-rep_TotalCRRRequiredToBeMaintainedSection42</t>
  </si>
  <si>
    <t>VII. Total CRR required to be maintained under Sec.42 and 42(1A) (Rounded off to nearest Rupees)</t>
  </si>
  <si>
    <t>2c26046b-e3a8-4e4e-b88c-df3b4b08bcb6:~:NotMandatory:~:True:~:False:~::~::~:False:~::~::~:False:~::~::~:</t>
  </si>
  <si>
    <t>Amount in '000</t>
  </si>
  <si>
    <t>b51da604-bd54-4603-be0f-603940c0e20d:~:Layout0:~:NotMandatory:~:True:~::~:</t>
  </si>
  <si>
    <t>in-rbi-rep-2009-01-15.xsd#in-rbi-rep_DetailsofValueDimension::in-rbi-rep-2009-01-15.xsd#in-rbi-rep_AmountofRevaluation</t>
  </si>
  <si>
    <t>in-rbi-rep-2009-01-15.xsd#in-rbi-rep_DetailsofValueDimension::in-rbi-rep-2009-01-15.xsd#in-rbi-rep_AmountofInterestAccrued</t>
  </si>
  <si>
    <t>Outstanding Book Value</t>
  </si>
  <si>
    <t>Revaluation Value</t>
  </si>
  <si>
    <t>Interest</t>
  </si>
  <si>
    <t>LIABILITIES</t>
  </si>
  <si>
    <t>LIABILITIES TO OTHERS IN INDIA</t>
  </si>
  <si>
    <t>in-rbi-rep-2009-01-15.xsd#in-rbi-rep_NonResidentDeposits</t>
  </si>
  <si>
    <t>I. NON-RESIDENT DEPOSITS</t>
  </si>
  <si>
    <t>in-rbi-rep-2009-01-15.xsd#in-rbi-rep_NonResidentExternalRupeeAccount</t>
  </si>
  <si>
    <t xml:space="preserve">    I.1  Non-Resident External Rupee Account (NRE)</t>
  </si>
  <si>
    <t>in-rbi-rep-2009-01-15.xsd#in-rbi-rep_NonResidentOrdinaryDeposits</t>
  </si>
  <si>
    <t xml:space="preserve">    I.2  Non-Resident Ordinary Deposits (NRO)  </t>
  </si>
  <si>
    <t>in-rbi-rep-2009-01-15.xsd#in-rbi-rep_ForeignCurrencyNonResidentBanksScheme</t>
  </si>
  <si>
    <t xml:space="preserve">    I.3  Foreign Currency Non-Resident Scheme [FCNR (B)]</t>
  </si>
  <si>
    <t>in-rbi-rep-2009-01-15.xsd#in-rbi-rep_ForeignCurrencyNonResidentBanksSchemeShortTerm</t>
  </si>
  <si>
    <t xml:space="preserve">        I.3.1 Short Term</t>
  </si>
  <si>
    <t>in-rbi-rep-2009-01-15.xsd#in-rbi-rep_ForeignCurrencyNonResidentBanksSchemeLongTerm</t>
  </si>
  <si>
    <t xml:space="preserve">        I.3.2 Long Term</t>
  </si>
  <si>
    <t>in-rbi-rep-2009-01-15.xsd#in-rbi-rep_OtherNonResidentDeposits</t>
  </si>
  <si>
    <t xml:space="preserve">    I.4  Others (to be specified)</t>
  </si>
  <si>
    <t>in-rbi-rep-2009-01-15.xsd#in-rbi-rep_OtherDepositsAndSchemes</t>
  </si>
  <si>
    <t>II. OTHER DEPOSITS / SCHEMES</t>
  </si>
  <si>
    <t>in-rbi-rep-2009-01-15.xsd#in-rbi-rep_ExchangeEarnersForeignCurrency</t>
  </si>
  <si>
    <t xml:space="preserve">    II.1 Exchange Earner's Foreign Currency</t>
  </si>
  <si>
    <t>in-rbi-rep-2009-01-15.xsd#in-rbi-rep_ResidentForeignCurrencyAccounts</t>
  </si>
  <si>
    <t xml:space="preserve">    II.2 Resident Foreign Currency Accounts (II.2.1 + II.2.2)</t>
  </si>
  <si>
    <t>in-rbi-rep-2009-01-15.xsd#in-rbi-rep_ResidentForeignCurrencyOldScheme</t>
  </si>
  <si>
    <t xml:space="preserve">        II.2.1 Resident Foreign Currency (Old Scheme)</t>
  </si>
  <si>
    <t>in-rbi-rep-2009-01-15.xsd#in-rbi-rep_ResidentForeignCurrencyNewScheme</t>
  </si>
  <si>
    <t xml:space="preserve">        II.2.2 Resident Foreign Currency (Domestic) (New Scheme)</t>
  </si>
  <si>
    <t>in-rbi-rep-2009-01-15.xsd#in-rbi-rep_ESCROWAccountsByIndianExporters</t>
  </si>
  <si>
    <t xml:space="preserve">    II.3 ESCROW  Accounts by Indian Exporters</t>
  </si>
  <si>
    <t>in-rbi-rep-2009-01-15.xsd#in-rbi-rep_ForeignCreditLineForPreShipmentCreditAccount</t>
  </si>
  <si>
    <t xml:space="preserve">    II.4 Foreign Credit Line for Pre-shipment Credit A/c</t>
  </si>
  <si>
    <t>in-rbi-rep-2009-01-15.xsd#in-rbi-rep_CreditBalancesinACUAccount</t>
  </si>
  <si>
    <t xml:space="preserve">    II.5  Credit Balances inACU (US dollars)</t>
  </si>
  <si>
    <t>in-rbi-rep-2009-01-15.xsd#in-rbi-rep_DepositsAndSchemesOther</t>
  </si>
  <si>
    <t xml:space="preserve">    II.6  Others (to be specified)</t>
  </si>
  <si>
    <t>in-rbi-rep-2009-01-15.xsd#in-rbi-rep_ForeignCurrencyLiabilitiesToBankingSystemInIndia</t>
  </si>
  <si>
    <t>III. FC LIABILITIES TO THE BANKING SYSTEM, INDIA</t>
  </si>
  <si>
    <t>in-rbi-rep-2009-01-15.xsd#in-rbi-rep_InterBankForeignCurrencyDeposits</t>
  </si>
  <si>
    <t xml:space="preserve">    III.1 Inter-Bank Foreign Currency Deposits</t>
  </si>
  <si>
    <t>in-rbi-rep-2009-01-15.xsd#in-rbi-rep_InterBankForeignCurrencyBorrowings</t>
  </si>
  <si>
    <t xml:space="preserve">    III.2 Inter-Bank Foreign Currency Borrowings</t>
  </si>
  <si>
    <t>in-rbi-rep-2009-01-15.xsd#in-rbi-rep_OverseasBorrowings</t>
  </si>
  <si>
    <t>IV. OVERSEAS BORROWINGS</t>
  </si>
  <si>
    <t>ASSETS</t>
  </si>
  <si>
    <t>in-rbi-rep-2009-01-15.xsd#in-rbi-rep_ForeignCurrencyAssetsWithBankingSystemInIndia</t>
  </si>
  <si>
    <t>I. ASSETS WITH THE BANKING SYSTEM</t>
  </si>
  <si>
    <t>in-rbi-rep-2009-01-15.xsd#in-rbi-rep_ForeignCurrencyLendingAssetsInIndia</t>
  </si>
  <si>
    <t xml:space="preserve">    I.1 Foreign Currency Lending</t>
  </si>
  <si>
    <t>in-rbi-rep-2009-01-15.xsd#in-rbi-rep_OtherForeignCurrencyAssetsWithBankingSystemInIndia</t>
  </si>
  <si>
    <t xml:space="preserve">    I.2 Others</t>
  </si>
  <si>
    <t>in-rbi-rep-2009-01-15.xsd#in-rbi-rep_ForeignCurrencyAssetsWithOthersInIndia</t>
  </si>
  <si>
    <t>II.  ASSETS WITH OTHERS IN INDIA</t>
  </si>
  <si>
    <t>in-rbi-rep-2009-01-15.xsd#in-rbi-rep_ForeignCurrencyBankCreditInIndia</t>
  </si>
  <si>
    <t xml:space="preserve">    II.1 Bank Credit in India in Foreign Currency</t>
  </si>
  <si>
    <t>in-rbi-rep-2009-01-15.xsd#in-rbi-rep_OtherForeignCurrencyAssetsWithOthersInIndia</t>
  </si>
  <si>
    <t xml:space="preserve">    II.2 Others</t>
  </si>
  <si>
    <t>in-rbi-rep-2009-01-15.xsd#in-rbi-rep_OverseasForeignCurrencyAssets</t>
  </si>
  <si>
    <t>III.  Overseas Foreign Currency Assets</t>
  </si>
  <si>
    <t>in-rbi-rep-2009-01-15.xsd#in-rbi-rep_OfWhichBalancesHeldInCashComponentOfNostroAccount</t>
  </si>
  <si>
    <t>Of which, balances held in cash component of Nostro account</t>
  </si>
  <si>
    <t>87774e99-0643-4d77-aaa9-79bd53078067:~:Layout1:~:NotMandatory:~:True:~::~:</t>
  </si>
  <si>
    <t>in-rbi-rep-2009-01-15.xsd#in-rbi-rep_ExternalLiabilitiesToOthersSubjectToDifferentialZeroCRR</t>
  </si>
  <si>
    <t>V.  External Liab. diff./zero CRR</t>
  </si>
  <si>
    <t>in-rbi-rep-2009-01-15.xsd#in-rbi-rep_ExternalLiabilitiesFullySubjectToCRRPrescription</t>
  </si>
  <si>
    <t>VI.  External Liab. fully subject to CRR</t>
  </si>
  <si>
    <t>in-rbi-rep-2009-01-15.xsd#in-rbi-rep_NetInterBankLiabilities</t>
  </si>
  <si>
    <t>VII. Net Inter-Bank Liab. (I - III of Form A)</t>
  </si>
  <si>
    <t>in-rbi-rep-2009-01-15.xsd#in-rbi-rep_OtherLiabilitiesUnderZeroPrescription</t>
  </si>
  <si>
    <t>VIII.Any other liab. within Zero presc.</t>
  </si>
  <si>
    <t>in-rbi-rep-2009-01-15.xsd#in-rbi-rep_MarketReposIncludingTREPS</t>
  </si>
  <si>
    <t xml:space="preserve">    VIII.1 Market Repos in government securities including TREPS</t>
  </si>
  <si>
    <t>in-rbi-rep-2009-01-15.xsd#in-rbi-rep_IFSCBankingUnitLiabilities</t>
  </si>
  <si>
    <t xml:space="preserve"> VIII.2 IBU</t>
  </si>
  <si>
    <t>in-rbi-rep-2009-01-15.xsd#in-rbi-rep_OffshoreBankingUnitsLiabilities</t>
  </si>
  <si>
    <t xml:space="preserve">    VIII.3 OBU</t>
  </si>
  <si>
    <t>in-rbi-rep-2009-01-15.xsd#in-rbi-rep_OtherLiabilityunderZeroPrescription2</t>
  </si>
  <si>
    <t xml:space="preserve"> VIII.4 Minimum of EC or LB</t>
  </si>
  <si>
    <t>in-rbi-rep-2009-01-15.xsd#in-rbi-rep_IncentivisingBankCreditToSpecificSectors</t>
  </si>
  <si>
    <t>VIII.5 Incentivising Bank Credit to Specific Sectors- Circular dated February 10, 2020</t>
  </si>
  <si>
    <t>in-rbi-rep-2009-01-15.xsd#in-rbi-rep_CreditToMSMEEntrepreneurs</t>
  </si>
  <si>
    <t>VIII.6 Credit to MSME Entrepreneurs – Circular dated February 05, 2021</t>
  </si>
  <si>
    <t>in-rbi-rep-2009-01-15.xsd#in-rbi-rep_FCNRDeposits</t>
  </si>
  <si>
    <t>VIII.7 FCNR (B) Deposits– Circular dated July 06, 2022</t>
  </si>
  <si>
    <t>in-rbi-rep-2009-01-15.xsd#in-rbi-rep_NRETermDeposits</t>
  </si>
  <si>
    <t>VIII.8 NRE Term deposits – Circular dated July 06, 2022</t>
  </si>
  <si>
    <t>in-rbi-rep-2009-01-15.xsd#in-rbi-rep_OtherLiabilityunderZeroPrescription3</t>
  </si>
  <si>
    <t xml:space="preserve">   VIII.9 Other Liabilities under Zero Prescription (5)</t>
  </si>
  <si>
    <t>in-rbi-rep-2009-01-15.xsd#in-rbi-rep_LiabilitiesSubjectToZeroCRR</t>
  </si>
  <si>
    <t>IX.  Liabilities subject to Zero CRR (V + VII + VIII)</t>
  </si>
  <si>
    <t>MEMO ITEMS</t>
  </si>
  <si>
    <t>I. Interbank Liabilities</t>
  </si>
  <si>
    <t>in-rbi-rep-2009-01-15.xsd#in-rbi-rep_TotalInterbankLiabilities</t>
  </si>
  <si>
    <t xml:space="preserve">    I.1 Total Interbank Liabilities</t>
  </si>
  <si>
    <t>in-rbi-rep-2009-01-15.xsd#in-rbi-rep_LiabilityHavingMaturityMoreThan15DaysUpto1Year</t>
  </si>
  <si>
    <t xml:space="preserve">    I.2 Less Term liability (Maturity &gt;=15 Days And upto 1 Yr)</t>
  </si>
  <si>
    <t>in-rbi-rep-2009-01-15.xsd#in-rbi-rep_NetLongTermInterbankLiabilities</t>
  </si>
  <si>
    <t xml:space="preserve">    I.3 Net (I.1 - I.2)</t>
  </si>
  <si>
    <t>II. Interbank assets</t>
  </si>
  <si>
    <t>in-rbi-rep-2009-01-15.xsd#in-rbi-rep_TotalInterbankAssets</t>
  </si>
  <si>
    <t xml:space="preserve">    II.1 Total Interbank assets</t>
  </si>
  <si>
    <t>in-rbi-rep-2009-01-15.xsd#in-rbi-rep_AssetsHavingMaturityMoreThan15DaysUpto1Year</t>
  </si>
  <si>
    <t xml:space="preserve">    II.2 Less Term assets (Maturity &gt;=15 Days And upto 1 Yr)</t>
  </si>
  <si>
    <t>in-rbi-rep-2009-01-15.xsd#in-rbi-rep_NetLongTermInterbankAssets</t>
  </si>
  <si>
    <t xml:space="preserve">    II.3 Net (II.1 - II.2)</t>
  </si>
  <si>
    <t>in-rbi-rep-2009-01-15.xsd#in-rbi-rep_ACUDollarFunds</t>
  </si>
  <si>
    <t>III. ACU Dollar Funds</t>
  </si>
  <si>
    <t>VIII.6 Credit to MSME Entrepreneurs - Circular dated February 05, 2021</t>
  </si>
  <si>
    <t>VIII.7 FCNR (B) Deposits - Circular dated July 06, 2022</t>
  </si>
  <si>
    <t>VIII.8 NRE Term deposits - Circular dated July 06, 2022</t>
  </si>
  <si>
    <t>43b4c806-af5c-4352-99e3-87dca318f7d0:~:NotMandatory:~:True:~:False:~::~::~:False:~::~::~:False:~::~::~:</t>
  </si>
  <si>
    <t>067f4fe7-ecdb-433c-b4e8-f20e9ad25c86:~:Layout0:~:NotMandatory:~:True:~::~:</t>
  </si>
  <si>
    <t>in-rbi-rep-2009-01-15.xsd#in-rbi-rep_TypeofValueDimension::in-rbi-rep-2009-01-15.xsd#in-rbi-rep_RevaluationValue</t>
  </si>
  <si>
    <t>I. INVESTMENTS IN APPROVED SECURITIES</t>
  </si>
  <si>
    <t xml:space="preserve">    I.1  Investments in Govt. Securities</t>
  </si>
  <si>
    <t>in-rbi-rep-2009-01-15.xsd#in-rbi-rep_InvestmentsinGovernmentSecuritiesShortTerm</t>
  </si>
  <si>
    <t xml:space="preserve">        I.1.1 Short Term</t>
  </si>
  <si>
    <t>in-rbi-rep-2009-01-15.xsd#in-rbi-rep_InvestmentsinGovernmentSecuritiesLongTerm</t>
  </si>
  <si>
    <t xml:space="preserve">        I.1.2 Long Term</t>
  </si>
  <si>
    <t xml:space="preserve">    I.2  Investments in Other Approved Securities</t>
  </si>
  <si>
    <t>in-rbi-rep-2009-01-15.xsd#in-rbi-rep_InvestmentOtherGovernmentSecuritiesInIndia</t>
  </si>
  <si>
    <t xml:space="preserve"> I.3  Investment in other Government Securities (Non- SLR)</t>
  </si>
  <si>
    <t>in-rbi-rep-2009-01-15.xsd#in-rbi-rep_InvestmentsInNonApprovedSecurities</t>
  </si>
  <si>
    <t>II. INVESTMENTS IN NON-APPROVED SECURITIES</t>
  </si>
  <si>
    <t>in-rbi-rep-2009-01-15.xsd#in-rbi-rep_InvestmentCommercialPapers</t>
  </si>
  <si>
    <t xml:space="preserve">    II.1 Commercial Paper</t>
  </si>
  <si>
    <t>in-rbi-rep-2009-01-15.xsd#in-rbi-rep_InvestmentsMutualFundsUnitTrust</t>
  </si>
  <si>
    <t xml:space="preserve">    II.2 Units of mutual funds</t>
  </si>
  <si>
    <t>in-rbi-rep-2009-01-15.xsd#in-rbi-rep_InvestmentSharesInIndia</t>
  </si>
  <si>
    <t xml:space="preserve">    II.3 Shares Issued by</t>
  </si>
  <si>
    <t>in-rbi-rep-2009-01-15.xsd#in-rbi-rep_InvestmentSharesPublicSectorUndertakings</t>
  </si>
  <si>
    <t xml:space="preserve">        II.3.1 Public Sector Undertakings</t>
  </si>
  <si>
    <t>in-rbi-rep-2009-01-15.xsd#in-rbi-rep_InvestmentSharesPrivateCorporateSector</t>
  </si>
  <si>
    <t xml:space="preserve">        II.3.2 Private Sector Undertakings</t>
  </si>
  <si>
    <t>in-rbi-rep-2009-01-15.xsd#in-rbi-rep_InvestmentSharesPublicFinancialInstitutions</t>
  </si>
  <si>
    <t xml:space="preserve">        II.3.3 Public Financial Institutions</t>
  </si>
  <si>
    <t>in-rbi-rep-2009-01-15.xsd#in-rbi-rep_InvestmentOtherShares</t>
  </si>
  <si>
    <t xml:space="preserve">        II.3.4 Others</t>
  </si>
  <si>
    <t>in-rbi-rep-2009-01-15.xsd#in-rbi-rep_InvestmentDebenturesBondsInIndia</t>
  </si>
  <si>
    <t xml:space="preserve">    II.4 Bonds/debentures/security receipts/Pass Through Certificates issued by</t>
  </si>
  <si>
    <t>in-rbi-rep-2009-01-15.xsd#in-rbi-rep_InvestmentDebenturesBondsPublicSectorUndertakings</t>
  </si>
  <si>
    <t xml:space="preserve">        II.4.1 Public Sector Undertakings </t>
  </si>
  <si>
    <t>in-rbi-rep-2009-01-15.xsd#in-rbi-rep_InvestmentDebenturesBondsPrivateCorporateSector</t>
  </si>
  <si>
    <t xml:space="preserve">        II.4.2 Private Corporate Sector</t>
  </si>
  <si>
    <t>in-rbi-rep-2009-01-15.xsd#in-rbi-rep_InvestmentDebenturesBondsPublicFinancialInstitutions</t>
  </si>
  <si>
    <t xml:space="preserve">        II.4.3 Public Financial Institutions</t>
  </si>
  <si>
    <t>in-rbi-rep-2009-01-15.xsd#in-rbi-rep_InvestmentOtherDebenturesBonds</t>
  </si>
  <si>
    <t xml:space="preserve">        II.4.4 Others (to be specified)</t>
  </si>
  <si>
    <t>in-rbi-rep-2009-01-15.xsd#in-rbi-rep_DepositsTowardsPrioritySectorsLendingsShortfall</t>
  </si>
  <si>
    <t xml:space="preserve">    II.5 Deposits Towards Priority Sectors Lendings Shortfall (RIDF, SIDBI etc)</t>
  </si>
  <si>
    <t>in-rbi-rep-2009-01-15.xsd#in-rbi-rep_SubscriptionsSharesDebenturesBondsinPrimaryMarket</t>
  </si>
  <si>
    <t>1. Subscription to shares/debentures in Primary market</t>
  </si>
  <si>
    <t>in-rbi-rep-2009-01-15.xsd#in-rbi-rep_SubscriptionsthroughPrivatePlacements</t>
  </si>
  <si>
    <t>2. Subscriptions through Private Placements</t>
  </si>
  <si>
    <t>in-rbi-rep-2009-01-15.xsd#in-rbi-rep_SecuritiesPledgedForBorrowings</t>
  </si>
  <si>
    <t>3. Of item no. (I.1 +I.2)  above, securities pledged for borrowings (a+b+c+d+e):</t>
  </si>
  <si>
    <t>in-rbi-rep-2009-01-15.xsd#in-rbi-rep_SecuritiesPledgedForBorrowingsUnderRBILAFRepoOrTermRepo</t>
  </si>
  <si>
    <t>a) under RBI-LAF repo/term repo</t>
  </si>
  <si>
    <t>in-rbi-rep-2009-01-15.xsd#in-rbi-rep_SecuritiesPledgedForBorrowingsUnderMSF</t>
  </si>
  <si>
    <t>b) under MSF</t>
  </si>
  <si>
    <t>in-rbi-rep-2009-01-15.xsd#in-rbi-rep_SecuritiesPledgedForBorrowingsUnderFALLCR</t>
  </si>
  <si>
    <t>c) under FALLCR</t>
  </si>
  <si>
    <t>in-rbi-rep-2009-01-15.xsd#in-rbi-rep_SecuritiesPledgedForBorrowingsUnderMarketRepoOrOtherBorrowings</t>
  </si>
  <si>
    <t>d) under market repo/other borrowings</t>
  </si>
  <si>
    <t>in-rbi-rep-2009-01-15.xsd#in-rbi-rep_SecuritiesPledgedForBorrowingsUnderContributionToSettlementGuaranteeFundsAndOtherFunds</t>
  </si>
  <si>
    <t>e) contribution to Settlement Guarantee Funds(SGFs) and other similar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</si>
</sst>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0%"/>
  </numFmts>
  <fonts count="31">
    <font>
      <sz val="11"/>
      <color theme="1"/>
      <name val="Calibri"/>
      <family val="2"/>
      <scheme val="minor"/>
    </font>
    <font>
      <sz val="11"/>
      <color indexed="8"/>
      <name val="Calibri"/>
      <family val="2"/>
    </font>
    <font>
      <sz val="8"/>
      <name val="Calibri"/>
      <family val="2"/>
    </font>
    <font>
      <u/>
      <sz val="11"/>
      <color indexed="12"/>
      <name val="Calibri"/>
      <family val="2"/>
    </font>
    <font>
      <sz val="10"/>
      <name val="Arial "/>
    </font>
    <font>
      <sz val="10"/>
      <name val="Arial"/>
      <family val="2"/>
    </font>
    <font>
      <sz val="11"/>
      <color indexed="9"/>
      <name val="Calibri"/>
      <family val="2"/>
      <scheme val="minor"/>
    </font>
    <font>
      <sz val="11"/>
      <color indexed="8"/>
      <name val="Calibri"/>
      <family val="2"/>
      <scheme val="minor"/>
    </font>
    <font>
      <sz val="11"/>
      <color rgb="FF000000"/>
      <name val="Calibri"/>
      <family val="2"/>
      <scheme val="minor"/>
    </font>
    <font>
      <sz val="10"/>
      <name val="Trebuchet MS"/>
      <family val="2"/>
    </font>
    <font>
      <b/>
      <sz val="18"/>
      <color indexed="9"/>
      <name val="Zurich BT"/>
    </font>
    <font>
      <sz val="18"/>
      <color indexed="9"/>
      <name val="Trebuchet MS"/>
      <family val="2"/>
    </font>
    <font>
      <b/>
      <sz val="11"/>
      <color indexed="8"/>
      <name val="Calibri"/>
      <family val="2"/>
      <scheme val="minor"/>
    </font>
    <font>
      <sz val="11"/>
      <color indexed="60"/>
      <name val="Calibri"/>
      <family val="2"/>
    </font>
    <font>
      <sz val="10"/>
      <color indexed="9"/>
      <name val="Trebuchet MS"/>
      <family val="2"/>
    </font>
    <font>
      <b/>
      <sz val="11"/>
      <color theme="1"/>
      <name val="Calibri"/>
      <family val="2"/>
      <scheme val="minor"/>
    </font>
    <font>
      <sz val="11"/>
      <color theme="0"/>
      <name val="Calibri"/>
      <family val="2"/>
      <scheme val="minor"/>
    </font>
    <font>
      <sz val="11"/>
      <color rgb="FFFF0000"/>
      <name val="Calibri"/>
      <family val="2"/>
      <scheme val="minor"/>
    </font>
    <font>
      <sz val="10"/>
      <color indexed="8"/>
      <name val="Calibri"/>
      <family val="2"/>
      <scheme val="minor"/>
    </font>
    <font>
      <sz val="9"/>
      <color indexed="8"/>
      <name val="Calibri"/>
      <family val="2"/>
      <scheme val="minor"/>
    </font>
    <font>
      <sz val="9"/>
      <color rgb="FFFF0000"/>
      <name val="Calibri"/>
      <family val="2"/>
      <scheme val="minor"/>
    </font>
    <font>
      <sz val="10"/>
      <color rgb="FFFF0000"/>
      <name val="Calibri"/>
      <family val="2"/>
      <scheme val="minor"/>
    </font>
    <font>
      <b/>
      <sz val="9"/>
      <color indexed="81"/>
      <name val="Tahoma"/>
      <family val="2"/>
    </font>
    <font>
      <u/>
      <sz val="11"/>
      <color theme="10"/>
      <name val="Calibri"/>
      <family val="2"/>
    </font>
    <font>
      <sz val="11"/>
      <color indexed="9"/>
      <name val="Calibri"/>
      <family val="2"/>
    </font>
    <font>
      <b/>
      <sz val="11"/>
      <color indexed="8"/>
      <name val="Calibri"/>
      <family val="2"/>
    </font>
    <font>
      <sz val="16"/>
      <color indexed="9"/>
      <name val="Calibri"/>
      <family val="2"/>
    </font>
    <font>
      <b/>
      <sz val="18"/>
      <color indexed="9"/>
      <name val="Calibri"/>
      <family val="2"/>
    </font>
    <font>
      <sz val="12"/>
      <color rgb="FFFF0000"/>
      <name val="Calibri"/>
      <family val="2"/>
      <scheme val="minor"/>
    </font>
    <font>
      <sz val="11"/>
      <color theme="1"/>
      <name val="Calibri"/>
      <family val="2"/>
      <scheme val="minor"/>
    </font>
    <font>
      <sz val="11"/>
      <color theme="1"/>
      <name val="Arial"/>
    </font>
  </fonts>
  <fills count="1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6"/>
        <bgColor indexed="64"/>
      </patternFill>
    </fill>
    <fill>
      <patternFill patternType="solid">
        <fgColor theme="0"/>
        <bgColor indexed="64"/>
      </patternFill>
    </fill>
    <fill>
      <patternFill patternType="solid">
        <fgColor indexed="43"/>
      </patternFill>
    </fill>
    <fill>
      <patternFill patternType="solid">
        <fgColor indexed="44"/>
        <bgColor indexed="64"/>
      </patternFill>
    </fill>
    <fill>
      <patternFill patternType="lightGray">
        <bgColor indexed="9"/>
      </patternFill>
    </fill>
    <fill>
      <patternFill patternType="solid">
        <fgColor theme="0" tint="-0.249977111117893"/>
        <bgColor indexed="64"/>
      </patternFill>
    </fill>
    <fill>
      <patternFill patternType="solid">
        <fgColor theme="3" tint="0.79998168889431442"/>
        <bgColor indexed="64"/>
      </patternFill>
    </fill>
    <fill>
      <patternFill patternType="solid">
        <fgColor indexed="65"/>
        <bgColor theme="0"/>
      </patternFill>
    </fill>
    <fill>
      <patternFill patternType="solid">
        <fgColor indexed="56"/>
        <bgColor theme="0"/>
      </patternFill>
    </fill>
    <fill>
      <patternFill patternType="solid">
        <fgColor indexed="22"/>
        <bgColor theme="0"/>
      </patternFill>
    </fill>
    <fill>
      <patternFill patternType="solid">
        <fgColor indexed="44"/>
        <bgColor theme="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0">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0" fontId="5" fillId="0" borderId="0"/>
    <xf numFmtId="0" fontId="4" fillId="0" borderId="0"/>
    <xf numFmtId="0" fontId="5" fillId="0" borderId="0"/>
    <xf numFmtId="43" fontId="9" fillId="0" borderId="0" applyFont="0" applyFill="0" applyBorder="0" applyAlignment="0" applyProtection="0"/>
    <xf numFmtId="0" fontId="9" fillId="0" borderId="0"/>
    <xf numFmtId="9" fontId="1" fillId="0" borderId="0" applyFont="0" applyFill="0" applyBorder="0" applyAlignment="0" applyProtection="0"/>
    <xf numFmtId="43" fontId="9" fillId="0" borderId="0" applyFont="0" applyFill="0" applyBorder="0" applyAlignment="0" applyProtection="0"/>
    <xf numFmtId="0" fontId="9" fillId="0" borderId="0"/>
    <xf numFmtId="44" fontId="1" fillId="0" borderId="0" applyFont="0" applyFill="0" applyBorder="0" applyAlignment="0" applyProtection="0"/>
    <xf numFmtId="0" fontId="13" fillId="6" borderId="0" applyNumberFormat="0" applyBorder="0" applyAlignment="0" applyProtection="0"/>
    <xf numFmtId="0" fontId="2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5" fillId="0" borderId="0"/>
    <xf numFmtId="0" fontId="1" fillId="0" borderId="0"/>
    <xf numFmtId="0" fontId="30" fillId="0" borderId="0"/>
    <xf numFmtId="0" fontId="29" fillId="0" borderId="0"/>
  </cellStyleXfs>
  <cellXfs count="74">
    <xf numFmtId="0" fontId="0" fillId="0" borderId="0" xfId="0"/>
    <xf numFmtId="0" fontId="0" fillId="0" borderId="0" xfId="0" applyProtection="1">
      <protection locked="0"/>
    </xf>
    <xf numFmtId="0" fontId="0" fillId="0" borderId="1" xfId="0" applyBorder="1" applyProtection="1">
      <protection locked="0"/>
    </xf>
    <xf numFmtId="0" fontId="0" fillId="0" borderId="0" xfId="0" applyAlignment="1" applyProtection="1">
      <alignment wrapText="1"/>
      <protection locked="0"/>
    </xf>
    <xf numFmtId="0" fontId="0" fillId="0" borderId="2" xfId="0" applyBorder="1" applyProtection="1">
      <protection locked="0"/>
    </xf>
    <xf numFmtId="49" fontId="0" fillId="0" borderId="1" xfId="0" applyNumberFormat="1" applyBorder="1" applyProtection="1">
      <protection locked="0"/>
    </xf>
    <xf numFmtId="14" fontId="0" fillId="0" borderId="1" xfId="0" applyNumberFormat="1" applyBorder="1" applyProtection="1">
      <protection locked="0"/>
    </xf>
    <xf numFmtId="0" fontId="6" fillId="0" borderId="0" xfId="0" applyFont="1"/>
    <xf numFmtId="0" fontId="8" fillId="3" borderId="0" xfId="0" applyFont="1" applyFill="1"/>
    <xf numFmtId="0" fontId="12" fillId="2" borderId="1" xfId="0" applyFont="1" applyFill="1" applyBorder="1" applyAlignment="1">
      <alignment horizontal="center" vertical="top" wrapText="1" shrinkToFit="1"/>
    </xf>
    <xf numFmtId="0" fontId="6" fillId="0" borderId="0" xfId="0" applyFont="1" applyAlignment="1">
      <alignment shrinkToFit="1"/>
    </xf>
    <xf numFmtId="0" fontId="6" fillId="0" borderId="0" xfId="0" applyFont="1" applyAlignment="1">
      <alignment horizontal="right" shrinkToFit="1"/>
    </xf>
    <xf numFmtId="0" fontId="6" fillId="3" borderId="0" xfId="0" applyFont="1" applyFill="1" applyAlignment="1">
      <alignment shrinkToFit="1"/>
    </xf>
    <xf numFmtId="4" fontId="1" fillId="5" borderId="0" xfId="0" applyNumberFormat="1" applyFont="1" applyFill="1" applyAlignment="1">
      <alignment horizontal="right" wrapText="1" shrinkToFit="1"/>
    </xf>
    <xf numFmtId="0" fontId="7" fillId="8" borderId="1" xfId="0" applyFont="1" applyFill="1" applyBorder="1" applyAlignment="1">
      <alignment horizontal="center" wrapText="1" shrinkToFit="1"/>
    </xf>
    <xf numFmtId="0" fontId="7" fillId="3" borderId="1" xfId="0" applyFont="1" applyFill="1" applyBorder="1" applyAlignment="1" applyProtection="1">
      <alignment wrapText="1" shrinkToFit="1"/>
      <protection locked="0"/>
    </xf>
    <xf numFmtId="0" fontId="7" fillId="8" borderId="1" xfId="0" applyFont="1" applyFill="1" applyBorder="1" applyAlignment="1">
      <alignment wrapText="1" shrinkToFit="1"/>
    </xf>
    <xf numFmtId="0" fontId="15" fillId="0" borderId="0" xfId="0" applyFont="1"/>
    <xf numFmtId="0" fontId="7" fillId="0" borderId="1" xfId="0" applyFont="1" applyBorder="1" applyAlignment="1" applyProtection="1">
      <alignment wrapText="1" shrinkToFit="1"/>
      <protection locked="0"/>
    </xf>
    <xf numFmtId="0" fontId="12" fillId="9" borderId="1" xfId="0" applyFont="1" applyFill="1" applyBorder="1" applyAlignment="1">
      <alignment horizontal="left" vertical="top" wrapText="1" shrinkToFit="1"/>
    </xf>
    <xf numFmtId="0" fontId="7" fillId="9" borderId="1" xfId="0" applyFont="1" applyFill="1" applyBorder="1" applyAlignment="1">
      <alignment horizontal="left" vertical="top" wrapText="1" shrinkToFit="1"/>
    </xf>
    <xf numFmtId="0" fontId="0" fillId="9" borderId="0" xfId="0" applyFill="1"/>
    <xf numFmtId="0" fontId="6" fillId="9" borderId="0" xfId="0" applyFont="1" applyFill="1" applyAlignment="1">
      <alignment shrinkToFit="1"/>
    </xf>
    <xf numFmtId="0" fontId="7" fillId="2" borderId="1" xfId="0" applyFont="1" applyFill="1" applyBorder="1" applyAlignment="1">
      <alignment horizontal="left" vertical="top" wrapText="1" shrinkToFit="1"/>
    </xf>
    <xf numFmtId="0" fontId="12" fillId="2" borderId="1" xfId="0" applyFont="1" applyFill="1" applyBorder="1" applyAlignment="1">
      <alignment horizontal="left" vertical="top" wrapText="1" shrinkToFit="1"/>
    </xf>
    <xf numFmtId="0" fontId="12" fillId="2" borderId="1" xfId="0" applyFont="1" applyFill="1" applyBorder="1" applyAlignment="1">
      <alignment vertical="top" wrapText="1" shrinkToFit="1"/>
    </xf>
    <xf numFmtId="10" fontId="7" fillId="10" borderId="1" xfId="0" applyNumberFormat="1" applyFont="1" applyFill="1" applyBorder="1" applyAlignment="1">
      <alignment horizontal="left" wrapText="1" shrinkToFit="1"/>
    </xf>
    <xf numFmtId="49" fontId="16" fillId="0" borderId="0" xfId="0" applyNumberFormat="1" applyFont="1"/>
    <xf numFmtId="0" fontId="16" fillId="0" borderId="0" xfId="0" applyFont="1"/>
    <xf numFmtId="0" fontId="7" fillId="10" borderId="1" xfId="0" applyFont="1" applyFill="1" applyBorder="1" applyAlignment="1">
      <alignment horizontal="left" wrapText="1" shrinkToFit="1"/>
    </xf>
    <xf numFmtId="49" fontId="7" fillId="10" borderId="1" xfId="0" applyNumberFormat="1" applyFont="1" applyFill="1" applyBorder="1" applyAlignment="1">
      <alignment horizontal="left" wrapText="1" shrinkToFit="1"/>
    </xf>
    <xf numFmtId="0" fontId="6" fillId="0" borderId="0" xfId="0" applyFont="1" applyAlignment="1">
      <alignment horizontal="left" shrinkToFit="1"/>
    </xf>
    <xf numFmtId="0" fontId="16" fillId="0" borderId="0" xfId="0" applyFont="1" applyAlignment="1">
      <alignment horizontal="left"/>
    </xf>
    <xf numFmtId="1" fontId="7" fillId="3" borderId="1" xfId="0" applyNumberFormat="1" applyFont="1" applyFill="1" applyBorder="1" applyAlignment="1" applyProtection="1">
      <alignment wrapText="1" shrinkToFit="1"/>
      <protection locked="0"/>
    </xf>
    <xf numFmtId="1" fontId="1" fillId="7" borderId="1" xfId="0" applyNumberFormat="1" applyFont="1" applyFill="1" applyBorder="1" applyAlignment="1">
      <alignment wrapText="1" shrinkToFit="1"/>
    </xf>
    <xf numFmtId="1" fontId="1" fillId="7" borderId="1" xfId="0" applyNumberFormat="1" applyFont="1" applyFill="1" applyBorder="1" applyAlignment="1">
      <alignment horizontal="right" wrapText="1" shrinkToFit="1"/>
    </xf>
    <xf numFmtId="1" fontId="7" fillId="0" borderId="1" xfId="0" applyNumberFormat="1" applyFont="1" applyBorder="1" applyAlignment="1" applyProtection="1">
      <alignment horizontal="right" wrapText="1" shrinkToFit="1"/>
      <protection locked="0"/>
    </xf>
    <xf numFmtId="1" fontId="7" fillId="0" borderId="1" xfId="0" applyNumberFormat="1" applyFont="1" applyBorder="1" applyAlignment="1" applyProtection="1">
      <alignment wrapText="1" shrinkToFit="1"/>
      <protection locked="0"/>
    </xf>
    <xf numFmtId="0" fontId="18" fillId="2" borderId="1" xfId="0" applyFont="1" applyFill="1" applyBorder="1" applyAlignment="1">
      <alignment horizontal="left" vertical="top" wrapText="1" shrinkToFit="1"/>
    </xf>
    <xf numFmtId="0" fontId="19" fillId="2" borderId="1" xfId="0" applyFont="1" applyFill="1" applyBorder="1" applyAlignment="1">
      <alignment horizontal="left" vertical="top" wrapText="1" shrinkToFit="1"/>
    </xf>
    <xf numFmtId="4" fontId="1" fillId="14" borderId="1" xfId="17" applyNumberFormat="1" applyFill="1" applyBorder="1" applyAlignment="1">
      <alignment horizontal="right" wrapText="1" shrinkToFit="1"/>
    </xf>
    <xf numFmtId="0" fontId="5" fillId="11" borderId="0" xfId="16" applyFill="1"/>
    <xf numFmtId="0" fontId="5" fillId="13" borderId="1" xfId="16" applyFill="1" applyBorder="1"/>
    <xf numFmtId="0" fontId="5" fillId="11" borderId="1" xfId="16" applyFill="1" applyBorder="1"/>
    <xf numFmtId="0" fontId="25" fillId="11" borderId="0" xfId="0" applyFont="1" applyFill="1" applyAlignment="1">
      <alignment horizontal="left"/>
    </xf>
    <xf numFmtId="0" fontId="26" fillId="12" borderId="0" xfId="0" applyFont="1" applyFill="1"/>
    <xf numFmtId="0" fontId="0" fillId="11" borderId="0" xfId="0" applyFill="1"/>
    <xf numFmtId="0" fontId="24" fillId="11" borderId="0" xfId="0" applyFont="1" applyFill="1"/>
    <xf numFmtId="0" fontId="0" fillId="11" borderId="0" xfId="0" quotePrefix="1" applyFill="1"/>
    <xf numFmtId="0" fontId="23" fillId="11" borderId="0" xfId="14" applyFill="1" applyBorder="1" applyAlignment="1" applyProtection="1"/>
    <xf numFmtId="0" fontId="23" fillId="11" borderId="0" xfId="14" applyFill="1" applyAlignment="1" applyProtection="1"/>
    <xf numFmtId="0" fontId="0" fillId="0" borderId="0" xfId="0" applyAlignment="1">
      <alignment wrapText="1"/>
    </xf>
    <xf numFmtId="0" fontId="28" fillId="0" borderId="0" xfId="0" applyFont="1" applyAlignment="1">
      <alignment vertical="center" wrapText="1" shrinkToFit="1"/>
    </xf>
    <xf numFmtId="164" fontId="0" fillId="0" borderId="6" xfId="0" applyNumberFormat="1" applyBorder="1" applyProtection="1">
      <protection locked="0"/>
    </xf>
    <xf numFmtId="1" fontId="7" fillId="3" borderId="1" xfId="0" applyNumberFormat="1" applyFont="1" applyFill="1" applyBorder="1" applyAlignment="1">
      <alignment wrapText="1" shrinkToFit="1"/>
    </xf>
    <xf numFmtId="0" fontId="15" fillId="0" borderId="7" xfId="0" applyFont="1" applyBorder="1" applyAlignment="1">
      <alignment horizontal="center"/>
    </xf>
    <xf numFmtId="0" fontId="17" fillId="0" borderId="0" xfId="0" applyFont="1" applyAlignment="1">
      <alignment shrinkToFit="1"/>
    </xf>
    <xf numFmtId="0" fontId="17" fillId="0" borderId="0" xfId="0" applyFont="1"/>
    <xf numFmtId="0" fontId="7" fillId="9" borderId="1" xfId="0" applyFont="1" applyFill="1" applyBorder="1" applyAlignment="1">
      <alignment horizontal="left" vertical="top" wrapText="1" indent="1" shrinkToFit="1"/>
    </xf>
    <xf numFmtId="0" fontId="16" fillId="0" borderId="0" xfId="0" applyFont="1" applyAlignment="1">
      <alignment shrinkToFit="1"/>
    </xf>
    <xf numFmtId="0" fontId="7" fillId="9" borderId="1" xfId="0" applyFont="1" applyFill="1" applyBorder="1" applyAlignment="1">
      <alignment horizontal="left" vertical="top" shrinkToFit="1"/>
    </xf>
    <xf numFmtId="1" fontId="7" fillId="0" borderId="1" xfId="0" applyNumberFormat="1" applyFont="1" applyBorder="1" applyAlignment="1" applyProtection="1">
      <alignment shrinkToFit="1"/>
      <protection locked="0"/>
    </xf>
    <xf numFmtId="0" fontId="23" fillId="0" borderId="0" xfId="14" applyAlignment="1" applyProtection="1"/>
    <xf numFmtId="0" fontId="27" fillId="4" borderId="0" xfId="0" applyFont="1" applyFill="1" applyAlignment="1">
      <alignment horizontal="center"/>
    </xf>
    <xf numFmtId="0" fontId="10" fillId="4" borderId="3" xfId="11" applyFont="1" applyFill="1" applyBorder="1" applyAlignment="1">
      <alignment horizontal="center" vertical="center"/>
    </xf>
    <xf numFmtId="0" fontId="10" fillId="4" borderId="4" xfId="11" applyFont="1" applyFill="1" applyBorder="1" applyAlignment="1">
      <alignment horizontal="center" vertical="center"/>
    </xf>
    <xf numFmtId="0" fontId="11" fillId="4" borderId="5" xfId="11" applyFont="1" applyFill="1" applyBorder="1" applyAlignment="1">
      <alignment horizontal="center" vertical="center"/>
    </xf>
    <xf numFmtId="0" fontId="10" fillId="4" borderId="3" xfId="8" applyFont="1" applyFill="1" applyBorder="1" applyAlignment="1">
      <alignment horizontal="center" vertical="center"/>
    </xf>
    <xf numFmtId="0" fontId="10" fillId="4" borderId="4" xfId="8" applyFont="1" applyFill="1" applyBorder="1" applyAlignment="1">
      <alignment horizontal="center" vertical="center"/>
    </xf>
    <xf numFmtId="0" fontId="11" fillId="4" borderId="5" xfId="8" applyFont="1" applyFill="1" applyBorder="1" applyAlignment="1">
      <alignment horizontal="center" vertical="center"/>
    </xf>
    <xf numFmtId="0" fontId="11" fillId="4" borderId="4" xfId="8" applyFont="1" applyFill="1" applyBorder="1" applyAlignment="1">
      <alignment horizontal="center" vertical="center"/>
    </xf>
    <xf numFmtId="0" fontId="14" fillId="4" borderId="4" xfId="8" applyFont="1" applyFill="1" applyBorder="1" applyAlignment="1">
      <alignment horizontal="center" vertical="center"/>
    </xf>
    <xf numFmtId="0" fontId="14" fillId="4" borderId="5" xfId="8" applyFont="1" applyFill="1" applyBorder="1" applyAlignment="1">
      <alignment horizontal="center" vertical="center"/>
    </xf>
    <xf numFmtId="0" fontId="10" fillId="4" borderId="5" xfId="8" applyFont="1" applyFill="1" applyBorder="1" applyAlignment="1">
      <alignment horizontal="center" vertical="center"/>
    </xf>
  </cellXfs>
  <cellStyles count="20">
    <cellStyle name="Comma 2" xfId="1" xr:uid="{00000000-0005-0000-0000-000000000000}"/>
    <cellStyle name="Comma 2 2" xfId="7" xr:uid="{00000000-0005-0000-0000-000001000000}"/>
    <cellStyle name="Comma 2 3" xfId="10" xr:uid="{00000000-0005-0000-0000-000002000000}"/>
    <cellStyle name="Currency 2" xfId="12" xr:uid="{00000000-0005-0000-0000-000003000000}"/>
    <cellStyle name="Hyperlink" xfId="14" builtinId="8"/>
    <cellStyle name="Hyperlink 2" xfId="2" xr:uid="{00000000-0005-0000-0000-000005000000}"/>
    <cellStyle name="Hyperlink 3" xfId="15" xr:uid="{00000000-0005-0000-0000-000006000000}"/>
    <cellStyle name="Neutral 2" xfId="13" xr:uid="{00000000-0005-0000-0000-000007000000}"/>
    <cellStyle name="Normal" xfId="0" builtinId="0"/>
    <cellStyle name="Normal 2" xfId="3" xr:uid="{00000000-0005-0000-0000-000009000000}"/>
    <cellStyle name="Normal 2 2" xfId="4" xr:uid="{00000000-0005-0000-0000-00000A000000}"/>
    <cellStyle name="Normal 2 3" xfId="8" xr:uid="{00000000-0005-0000-0000-00000B000000}"/>
    <cellStyle name="Normal 2 4" xfId="11" xr:uid="{00000000-0005-0000-0000-00000C000000}"/>
    <cellStyle name="Normal 2_Derivatives-Dom" xfId="5" xr:uid="{00000000-0005-0000-0000-00000D000000}"/>
    <cellStyle name="Normal 3" xfId="6" xr:uid="{00000000-0005-0000-0000-00000E000000}"/>
    <cellStyle name="Normal 4" xfId="19" xr:uid="{00000000-0005-0000-0000-00000F000000}"/>
    <cellStyle name="Normal 5" xfId="18" xr:uid="{00000000-0005-0000-0000-000010000000}"/>
    <cellStyle name="Normal_Navigation" xfId="16" xr:uid="{00000000-0005-0000-0000-000011000000}"/>
    <cellStyle name="Normal_Sheet1" xfId="17" xr:uid="{00000000-0005-0000-0000-000012000000}"/>
    <cellStyle name="Percent 2" xfId="9" xr:uid="{00000000-0005-0000-0000-000013000000}"/>
  </cellStyles>
  <dxfs count="0"/>
  <tableStyles count="0" defaultTableStyle="TableStyleMedium9" defaultPivotStyle="PivotStyleLight16"/>
  <colors>
    <mruColors>
      <color rgb="FF50F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10"/>
  <sheetViews>
    <sheetView workbookViewId="0">
      <selection activeCell="A3" sqref="A3"/>
    </sheetView>
  </sheetViews>
  <sheetFormatPr defaultColWidth="9.140625" defaultRowHeight="15"/>
  <cols>
    <col min="1" max="1" width="199.140625" style="1" customWidth="1"/>
    <col min="2" max="16384" width="9.140625" style="1"/>
  </cols>
  <sheetData>
    <row r="1" spans="1:27" ht="225">
      <c r="A1" s="3" t="s">
        <v>0</v>
      </c>
      <c r="AA1" s="1" t="s">
        <v>1</v>
      </c>
    </row>
    <row r="6" spans="1:27" ht="90">
      <c r="A6" s="3" t="s">
        <v>2</v>
      </c>
    </row>
    <row r="9" spans="1:27">
      <c r="A9" s="3"/>
    </row>
    <row r="10" spans="1:27">
      <c r="A10" s="3"/>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J26"/>
  <sheetViews>
    <sheetView showGridLines="0" topLeftCell="D1" workbookViewId="0"/>
  </sheetViews>
  <sheetFormatPr defaultRowHeight="15"/>
  <cols>
    <col min="1" max="1" width="11.85546875" hidden="1" customWidth="1"/>
    <col min="2" max="2" width="17.5703125" hidden="1" customWidth="1"/>
    <col min="3" max="3" width="7.5703125" hidden="1" customWidth="1"/>
    <col min="4" max="4" width="65.7109375" customWidth="1"/>
    <col min="5" max="5" width="22.7109375" customWidth="1"/>
    <col min="6" max="6" width="2.85546875" customWidth="1"/>
    <col min="7" max="7" width="44.140625" customWidth="1"/>
  </cols>
  <sheetData>
    <row r="1" spans="1:7" ht="24" thickBot="1">
      <c r="A1" s="7" t="s">
        <v>519</v>
      </c>
      <c r="D1" s="67" t="s">
        <v>393</v>
      </c>
      <c r="E1" s="68"/>
      <c r="F1" s="69"/>
    </row>
    <row r="4" spans="1:7">
      <c r="E4" s="62" t="s">
        <v>398</v>
      </c>
    </row>
    <row r="7" spans="1:7" hidden="1"/>
    <row r="8" spans="1:7" hidden="1">
      <c r="A8" s="10"/>
      <c r="B8" s="10"/>
      <c r="C8" s="10" t="s">
        <v>520</v>
      </c>
      <c r="D8" s="10"/>
      <c r="E8" s="10"/>
      <c r="F8" s="10"/>
      <c r="G8" s="10"/>
    </row>
    <row r="9" spans="1:7" hidden="1">
      <c r="A9" s="10"/>
      <c r="B9" s="10"/>
      <c r="C9" s="10"/>
      <c r="D9" s="10"/>
      <c r="E9" s="10"/>
      <c r="F9" s="10"/>
      <c r="G9" s="10"/>
    </row>
    <row r="10" spans="1:7" hidden="1">
      <c r="A10" s="10"/>
      <c r="B10" s="10"/>
      <c r="C10" s="10"/>
      <c r="D10" s="10"/>
      <c r="E10" s="10"/>
      <c r="F10" s="10"/>
      <c r="G10" s="10"/>
    </row>
    <row r="11" spans="1:7" hidden="1">
      <c r="A11" s="10"/>
      <c r="B11" s="10"/>
      <c r="C11" s="10" t="s">
        <v>400</v>
      </c>
      <c r="D11" s="10" t="s">
        <v>401</v>
      </c>
      <c r="E11" s="10"/>
      <c r="F11" s="10" t="s">
        <v>402</v>
      </c>
      <c r="G11" s="10" t="s">
        <v>403</v>
      </c>
    </row>
    <row r="12" spans="1:7">
      <c r="A12" s="10"/>
      <c r="B12" s="10"/>
      <c r="C12" s="11" t="s">
        <v>401</v>
      </c>
      <c r="D12" s="9" t="s">
        <v>429</v>
      </c>
      <c r="E12" s="9" t="s">
        <v>82</v>
      </c>
      <c r="G12" s="10"/>
    </row>
    <row r="13" spans="1:7" hidden="1">
      <c r="A13" s="10"/>
      <c r="B13" s="10"/>
      <c r="C13" s="10" t="s">
        <v>402</v>
      </c>
      <c r="G13" s="10"/>
    </row>
    <row r="14" spans="1:7">
      <c r="A14" s="10" t="s">
        <v>521</v>
      </c>
      <c r="B14" s="10"/>
      <c r="C14" s="10"/>
      <c r="D14" s="19" t="s">
        <v>522</v>
      </c>
      <c r="E14" s="35">
        <f>E15+E16</f>
        <v>0</v>
      </c>
      <c r="G14" s="10"/>
    </row>
    <row r="15" spans="1:7">
      <c r="A15" s="10" t="s">
        <v>523</v>
      </c>
      <c r="B15" s="10"/>
      <c r="C15" s="10"/>
      <c r="D15" s="20" t="s">
        <v>524</v>
      </c>
      <c r="E15" s="36"/>
      <c r="G15" s="10"/>
    </row>
    <row r="16" spans="1:7">
      <c r="A16" s="10" t="s">
        <v>525</v>
      </c>
      <c r="B16" s="10"/>
      <c r="C16" s="10"/>
      <c r="D16" s="20" t="s">
        <v>526</v>
      </c>
      <c r="E16" s="36"/>
      <c r="G16" s="10"/>
    </row>
    <row r="17" spans="1:10">
      <c r="A17" s="10" t="s">
        <v>527</v>
      </c>
      <c r="B17" s="10"/>
      <c r="C17" s="10"/>
      <c r="D17" s="19" t="s">
        <v>528</v>
      </c>
      <c r="E17" s="35">
        <f>E18+E19</f>
        <v>0</v>
      </c>
      <c r="G17" s="10"/>
    </row>
    <row r="18" spans="1:10">
      <c r="A18" s="10" t="s">
        <v>529</v>
      </c>
      <c r="B18" s="10"/>
      <c r="C18" s="10"/>
      <c r="D18" s="20" t="s">
        <v>530</v>
      </c>
      <c r="E18" s="36"/>
      <c r="G18" s="10"/>
    </row>
    <row r="19" spans="1:10">
      <c r="A19" s="10" t="s">
        <v>531</v>
      </c>
      <c r="B19" s="10"/>
      <c r="C19" s="10"/>
      <c r="D19" s="20" t="s">
        <v>532</v>
      </c>
      <c r="E19" s="36"/>
      <c r="G19" s="10"/>
    </row>
    <row r="20" spans="1:10">
      <c r="A20" s="10" t="s">
        <v>533</v>
      </c>
      <c r="B20" s="10"/>
      <c r="C20" s="10"/>
      <c r="D20" s="19" t="s">
        <v>534</v>
      </c>
      <c r="E20" s="36"/>
      <c r="G20" s="10"/>
    </row>
    <row r="21" spans="1:10">
      <c r="A21" s="10" t="s">
        <v>535</v>
      </c>
      <c r="B21" s="10"/>
      <c r="C21" s="10"/>
      <c r="D21" s="19" t="s">
        <v>536</v>
      </c>
      <c r="E21" s="35">
        <f>FORMA!E47-'FORMA-AX-A'!E66</f>
        <v>0</v>
      </c>
      <c r="G21" s="10"/>
    </row>
    <row r="22" spans="1:10" ht="30">
      <c r="A22" s="10" t="s">
        <v>537</v>
      </c>
      <c r="B22" s="10"/>
      <c r="C22" s="10"/>
      <c r="D22" s="19" t="s">
        <v>538</v>
      </c>
      <c r="E22" s="35">
        <f>ROUND(ROUND(E21,0)*StartUp!D23*1000,0)</f>
        <v>0</v>
      </c>
      <c r="G22" s="10"/>
    </row>
    <row r="23" spans="1:10" ht="45">
      <c r="A23" s="10" t="s">
        <v>539</v>
      </c>
      <c r="B23" s="10"/>
      <c r="C23" s="10"/>
      <c r="D23" s="19" t="s">
        <v>540</v>
      </c>
      <c r="E23" s="36"/>
      <c r="F23" s="51"/>
      <c r="G23" s="52" t="str">
        <f>StartUp!G22</f>
        <v>Note: Please enter values in Actuals</v>
      </c>
      <c r="H23" s="52"/>
      <c r="I23" s="52"/>
      <c r="J23" s="52"/>
    </row>
    <row r="24" spans="1:10" ht="30">
      <c r="A24" s="10" t="s">
        <v>541</v>
      </c>
      <c r="B24" s="10"/>
      <c r="C24" s="10"/>
      <c r="D24" s="19" t="s">
        <v>542</v>
      </c>
      <c r="E24" s="35">
        <f>ROUND(E22,0)+ROUND(E23,0)</f>
        <v>0</v>
      </c>
      <c r="G24" s="10"/>
    </row>
    <row r="25" spans="1:10" hidden="1">
      <c r="A25" s="10"/>
      <c r="B25" s="10"/>
      <c r="C25" s="10" t="s">
        <v>402</v>
      </c>
      <c r="G25" s="10"/>
    </row>
    <row r="26" spans="1:10" hidden="1">
      <c r="A26" s="10"/>
      <c r="B26" s="10"/>
      <c r="C26" s="10" t="s">
        <v>425</v>
      </c>
      <c r="D26" s="10"/>
      <c r="E26" s="10"/>
      <c r="F26" s="10"/>
      <c r="G26" s="10" t="s">
        <v>426</v>
      </c>
    </row>
  </sheetData>
  <mergeCells count="1">
    <mergeCell ref="D1:F1"/>
  </mergeCells>
  <dataValidations count="2">
    <dataValidation type="decimal" allowBlank="1" showInputMessage="1" showErrorMessage="1" error="Please enter a numeric value between 0 and 99999999999999999" sqref="E15:E16 E18:E20" xr:uid="{00000000-0002-0000-0900-000000000000}">
      <formula1>-99999999999999900</formula1>
      <formula2>99999999999999900</formula2>
    </dataValidation>
    <dataValidation type="whole" allowBlank="1" showInputMessage="1" showErrorMessage="1" error="Please enter a numeric value between -99999999999999999 and 99999999999999999" sqref="E23" xr:uid="{00000000-0002-0000-0900-000001000000}">
      <formula1>-99999999999999900</formula1>
      <formula2>99999999999999900</formula2>
    </dataValidation>
  </dataValidations>
  <hyperlinks>
    <hyperlink ref="E4" location="'Index for Navigation'!A1" display="Back To Navigation Page" xr:uid="{00000000-0004-0000-0900-000000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79"/>
  <sheetViews>
    <sheetView showGridLines="0" tabSelected="1" topLeftCell="D1" workbookViewId="0">
      <selection activeCell="E16" sqref="E16"/>
    </sheetView>
  </sheetViews>
  <sheetFormatPr defaultRowHeight="15"/>
  <cols>
    <col min="1" max="1" width="27.42578125" hidden="1" customWidth="1"/>
    <col min="2" max="2" width="29.140625" hidden="1" customWidth="1"/>
    <col min="3" max="3" width="36.5703125" hidden="1" customWidth="1"/>
    <col min="4" max="4" width="65.7109375" customWidth="1"/>
    <col min="5" max="7" width="22.7109375" customWidth="1"/>
  </cols>
  <sheetData>
    <row r="1" spans="1:9" ht="24" thickBot="1">
      <c r="A1" s="7" t="s">
        <v>543</v>
      </c>
      <c r="D1" s="67" t="s">
        <v>395</v>
      </c>
      <c r="E1" s="68"/>
      <c r="F1" s="70"/>
      <c r="G1" s="71"/>
      <c r="H1" s="72"/>
    </row>
    <row r="3" spans="1:9">
      <c r="E3" s="62" t="s">
        <v>398</v>
      </c>
    </row>
    <row r="4" spans="1:9">
      <c r="G4" s="55" t="s">
        <v>544</v>
      </c>
    </row>
    <row r="5" spans="1:9" hidden="1"/>
    <row r="6" spans="1:9" hidden="1"/>
    <row r="7" spans="1:9" hidden="1">
      <c r="A7" s="10"/>
      <c r="B7" s="10"/>
      <c r="C7" s="10" t="s">
        <v>545</v>
      </c>
      <c r="D7" s="10"/>
      <c r="E7" s="10"/>
      <c r="F7" s="10"/>
      <c r="G7" s="10"/>
      <c r="H7" s="10"/>
      <c r="I7" s="10"/>
    </row>
    <row r="8" spans="1:9" hidden="1">
      <c r="A8" s="10"/>
      <c r="B8" s="10"/>
      <c r="C8" s="10"/>
      <c r="D8" s="10"/>
      <c r="E8" s="10"/>
      <c r="F8" s="10"/>
      <c r="G8" s="10"/>
      <c r="H8" s="10"/>
      <c r="I8" s="10"/>
    </row>
    <row r="9" spans="1:9" hidden="1">
      <c r="A9" s="10"/>
      <c r="B9" s="10"/>
      <c r="C9" s="10"/>
      <c r="D9" s="10"/>
      <c r="E9" s="10"/>
      <c r="F9" s="10" t="s">
        <v>546</v>
      </c>
      <c r="G9" s="10" t="s">
        <v>547</v>
      </c>
      <c r="H9" s="10"/>
      <c r="I9" s="10"/>
    </row>
    <row r="10" spans="1:9" hidden="1">
      <c r="A10" s="10"/>
      <c r="B10" s="10"/>
      <c r="C10" s="10" t="s">
        <v>400</v>
      </c>
      <c r="D10" s="10" t="s">
        <v>401</v>
      </c>
      <c r="E10" s="10"/>
      <c r="F10" s="10"/>
      <c r="G10" s="10"/>
      <c r="H10" s="10" t="s">
        <v>402</v>
      </c>
      <c r="I10" s="10" t="s">
        <v>403</v>
      </c>
    </row>
    <row r="11" spans="1:9">
      <c r="A11" s="10"/>
      <c r="B11" s="10"/>
      <c r="C11" s="11" t="s">
        <v>401</v>
      </c>
      <c r="D11" s="9" t="s">
        <v>429</v>
      </c>
      <c r="E11" s="9" t="s">
        <v>548</v>
      </c>
      <c r="F11" s="9" t="s">
        <v>549</v>
      </c>
      <c r="G11" s="9" t="s">
        <v>550</v>
      </c>
      <c r="I11" s="10"/>
    </row>
    <row r="12" spans="1:9" hidden="1">
      <c r="A12" s="10"/>
      <c r="B12" s="10"/>
      <c r="C12" s="10" t="s">
        <v>402</v>
      </c>
      <c r="I12" s="10"/>
    </row>
    <row r="13" spans="1:9">
      <c r="A13" s="10"/>
      <c r="B13" s="10"/>
      <c r="C13" s="10"/>
      <c r="D13" s="19" t="s">
        <v>551</v>
      </c>
      <c r="E13" s="14"/>
      <c r="F13" s="14"/>
      <c r="G13" s="14"/>
      <c r="I13" s="10"/>
    </row>
    <row r="14" spans="1:9">
      <c r="A14" s="10"/>
      <c r="B14" s="10"/>
      <c r="C14" s="10"/>
      <c r="D14" s="19" t="s">
        <v>552</v>
      </c>
      <c r="E14" s="14"/>
      <c r="F14" s="14"/>
      <c r="G14" s="14"/>
      <c r="I14" s="10"/>
    </row>
    <row r="15" spans="1:9">
      <c r="A15" s="10" t="s">
        <v>553</v>
      </c>
      <c r="B15" s="10"/>
      <c r="C15" s="10"/>
      <c r="D15" s="19" t="s">
        <v>554</v>
      </c>
      <c r="E15" s="35">
        <f>E16+E17+E18+E21</f>
        <v>0</v>
      </c>
      <c r="F15" s="35">
        <f>F16+F17+F18+F21</f>
        <v>0</v>
      </c>
      <c r="G15" s="35">
        <f>G16+G17+G18+G21</f>
        <v>0</v>
      </c>
      <c r="I15" s="10"/>
    </row>
    <row r="16" spans="1:9">
      <c r="A16" s="10" t="s">
        <v>555</v>
      </c>
      <c r="B16" s="10"/>
      <c r="C16" s="10"/>
      <c r="D16" s="20" t="s">
        <v>556</v>
      </c>
      <c r="E16" s="36"/>
      <c r="F16" s="35">
        <v>0</v>
      </c>
      <c r="G16" s="36"/>
      <c r="I16" s="10"/>
    </row>
    <row r="17" spans="1:9">
      <c r="A17" s="10" t="s">
        <v>557</v>
      </c>
      <c r="B17" s="10"/>
      <c r="C17" s="10"/>
      <c r="D17" s="20" t="s">
        <v>558</v>
      </c>
      <c r="E17" s="36"/>
      <c r="F17" s="35">
        <v>0</v>
      </c>
      <c r="G17" s="36"/>
      <c r="I17" s="10"/>
    </row>
    <row r="18" spans="1:9">
      <c r="A18" s="10" t="s">
        <v>559</v>
      </c>
      <c r="B18" s="10"/>
      <c r="C18" s="10"/>
      <c r="D18" s="20" t="s">
        <v>560</v>
      </c>
      <c r="E18" s="35">
        <f>E19+E20</f>
        <v>0</v>
      </c>
      <c r="F18" s="35">
        <f>F19+F20</f>
        <v>0</v>
      </c>
      <c r="G18" s="35">
        <f>G19+G20</f>
        <v>0</v>
      </c>
      <c r="I18" s="10"/>
    </row>
    <row r="19" spans="1:9">
      <c r="A19" s="10" t="s">
        <v>561</v>
      </c>
      <c r="B19" s="10"/>
      <c r="C19" s="10"/>
      <c r="D19" s="20" t="s">
        <v>562</v>
      </c>
      <c r="E19" s="36"/>
      <c r="F19" s="36"/>
      <c r="G19" s="36"/>
      <c r="I19" s="10"/>
    </row>
    <row r="20" spans="1:9">
      <c r="A20" s="10" t="s">
        <v>563</v>
      </c>
      <c r="B20" s="10"/>
      <c r="C20" s="10"/>
      <c r="D20" s="20" t="s">
        <v>564</v>
      </c>
      <c r="E20" s="36"/>
      <c r="F20" s="36"/>
      <c r="G20" s="36"/>
      <c r="I20" s="10"/>
    </row>
    <row r="21" spans="1:9">
      <c r="A21" s="10" t="s">
        <v>565</v>
      </c>
      <c r="B21" s="10"/>
      <c r="C21" s="10"/>
      <c r="D21" s="20" t="s">
        <v>566</v>
      </c>
      <c r="E21" s="36"/>
      <c r="F21" s="36"/>
      <c r="G21" s="36"/>
      <c r="I21" s="10"/>
    </row>
    <row r="22" spans="1:9">
      <c r="A22" s="10" t="s">
        <v>567</v>
      </c>
      <c r="B22" s="10"/>
      <c r="C22" s="10"/>
      <c r="D22" s="19" t="s">
        <v>568</v>
      </c>
      <c r="E22" s="35">
        <f>E23+E24+E27+E28+E29+E30</f>
        <v>0</v>
      </c>
      <c r="F22" s="35">
        <f>F23+F24+F27+F28+F29+F30</f>
        <v>0</v>
      </c>
      <c r="G22" s="35">
        <f>G23+G24+G27+G28+G29+G30</f>
        <v>0</v>
      </c>
      <c r="I22" s="10"/>
    </row>
    <row r="23" spans="1:9">
      <c r="A23" s="10" t="s">
        <v>569</v>
      </c>
      <c r="B23" s="10"/>
      <c r="C23" s="10"/>
      <c r="D23" s="20" t="s">
        <v>570</v>
      </c>
      <c r="E23" s="36"/>
      <c r="F23" s="36"/>
      <c r="G23" s="36"/>
      <c r="I23" s="10"/>
    </row>
    <row r="24" spans="1:9">
      <c r="A24" s="10" t="s">
        <v>571</v>
      </c>
      <c r="B24" s="10"/>
      <c r="C24" s="10"/>
      <c r="D24" s="20" t="s">
        <v>572</v>
      </c>
      <c r="E24" s="35">
        <f>E25+E26</f>
        <v>0</v>
      </c>
      <c r="F24" s="35">
        <f>F25+F26</f>
        <v>0</v>
      </c>
      <c r="G24" s="35">
        <f>G25+G26</f>
        <v>0</v>
      </c>
      <c r="I24" s="10"/>
    </row>
    <row r="25" spans="1:9">
      <c r="A25" s="10" t="s">
        <v>573</v>
      </c>
      <c r="B25" s="10"/>
      <c r="C25" s="10"/>
      <c r="D25" s="20" t="s">
        <v>574</v>
      </c>
      <c r="E25" s="36"/>
      <c r="F25" s="36"/>
      <c r="G25" s="36"/>
      <c r="I25" s="10"/>
    </row>
    <row r="26" spans="1:9" ht="15.75" customHeight="1">
      <c r="A26" s="10" t="s">
        <v>575</v>
      </c>
      <c r="B26" s="10"/>
      <c r="C26" s="10"/>
      <c r="D26" s="20" t="s">
        <v>576</v>
      </c>
      <c r="E26" s="36"/>
      <c r="F26" s="36"/>
      <c r="G26" s="36"/>
      <c r="I26" s="10"/>
    </row>
    <row r="27" spans="1:9">
      <c r="A27" s="10" t="s">
        <v>577</v>
      </c>
      <c r="B27" s="10"/>
      <c r="C27" s="10"/>
      <c r="D27" s="20" t="s">
        <v>578</v>
      </c>
      <c r="E27" s="36"/>
      <c r="F27" s="36"/>
      <c r="G27" s="36"/>
      <c r="I27" s="10"/>
    </row>
    <row r="28" spans="1:9">
      <c r="A28" s="10" t="s">
        <v>579</v>
      </c>
      <c r="B28" s="10"/>
      <c r="C28" s="10"/>
      <c r="D28" s="20" t="s">
        <v>580</v>
      </c>
      <c r="E28" s="36"/>
      <c r="F28" s="36"/>
      <c r="G28" s="36"/>
      <c r="I28" s="10"/>
    </row>
    <row r="29" spans="1:9">
      <c r="A29" s="10" t="s">
        <v>581</v>
      </c>
      <c r="B29" s="10"/>
      <c r="C29" s="10"/>
      <c r="D29" s="20" t="s">
        <v>582</v>
      </c>
      <c r="E29" s="36"/>
      <c r="F29" s="36"/>
      <c r="G29" s="36"/>
      <c r="I29" s="10"/>
    </row>
    <row r="30" spans="1:9">
      <c r="A30" s="10" t="s">
        <v>583</v>
      </c>
      <c r="B30" s="10"/>
      <c r="C30" s="10"/>
      <c r="D30" s="20" t="s">
        <v>584</v>
      </c>
      <c r="E30" s="36"/>
      <c r="F30" s="36"/>
      <c r="G30" s="36"/>
      <c r="I30" s="10"/>
    </row>
    <row r="31" spans="1:9">
      <c r="A31" s="59" t="s">
        <v>585</v>
      </c>
      <c r="B31" s="59"/>
      <c r="C31" s="10"/>
      <c r="D31" s="19" t="s">
        <v>586</v>
      </c>
      <c r="E31" s="35">
        <f>E32+E33</f>
        <v>0</v>
      </c>
      <c r="F31" s="35">
        <f>F32+F33</f>
        <v>0</v>
      </c>
      <c r="G31" s="35">
        <f>G32+G33</f>
        <v>0</v>
      </c>
      <c r="I31" s="10"/>
    </row>
    <row r="32" spans="1:9">
      <c r="A32" s="59" t="s">
        <v>587</v>
      </c>
      <c r="B32" s="59"/>
      <c r="C32" s="10"/>
      <c r="D32" s="20" t="s">
        <v>588</v>
      </c>
      <c r="E32" s="36"/>
      <c r="F32" s="36"/>
      <c r="G32" s="36"/>
      <c r="I32" s="10"/>
    </row>
    <row r="33" spans="1:9">
      <c r="A33" s="59" t="s">
        <v>589</v>
      </c>
      <c r="B33" s="59"/>
      <c r="C33" s="10"/>
      <c r="D33" s="20" t="s">
        <v>590</v>
      </c>
      <c r="E33" s="36"/>
      <c r="F33" s="36"/>
      <c r="G33" s="36"/>
      <c r="I33" s="10"/>
    </row>
    <row r="34" spans="1:9">
      <c r="A34" s="59" t="s">
        <v>591</v>
      </c>
      <c r="B34" s="59"/>
      <c r="C34" s="56"/>
      <c r="D34" s="19" t="s">
        <v>592</v>
      </c>
      <c r="E34" s="36"/>
      <c r="F34" s="36"/>
      <c r="G34" s="36"/>
      <c r="I34" s="10"/>
    </row>
    <row r="35" spans="1:9">
      <c r="A35" s="59"/>
      <c r="B35" s="59"/>
      <c r="C35" s="56"/>
      <c r="D35" s="19" t="s">
        <v>593</v>
      </c>
      <c r="E35" s="14"/>
      <c r="F35" s="14"/>
      <c r="G35" s="14"/>
      <c r="I35" s="10"/>
    </row>
    <row r="36" spans="1:9">
      <c r="A36" s="59" t="s">
        <v>594</v>
      </c>
      <c r="B36" s="59"/>
      <c r="C36" s="56"/>
      <c r="D36" s="19" t="s">
        <v>595</v>
      </c>
      <c r="E36" s="35">
        <f>E37+E38</f>
        <v>0</v>
      </c>
      <c r="F36" s="35">
        <f>F37+F38</f>
        <v>0</v>
      </c>
      <c r="G36" s="35">
        <f>G37+G38</f>
        <v>0</v>
      </c>
      <c r="I36" s="10"/>
    </row>
    <row r="37" spans="1:9">
      <c r="A37" s="59" t="s">
        <v>596</v>
      </c>
      <c r="B37" s="59"/>
      <c r="C37" s="56"/>
      <c r="D37" s="20" t="s">
        <v>597</v>
      </c>
      <c r="E37" s="36"/>
      <c r="F37" s="36"/>
      <c r="G37" s="36"/>
      <c r="I37" s="10"/>
    </row>
    <row r="38" spans="1:9">
      <c r="A38" s="59" t="s">
        <v>598</v>
      </c>
      <c r="B38" s="59"/>
      <c r="C38" s="56"/>
      <c r="D38" s="20" t="s">
        <v>599</v>
      </c>
      <c r="E38" s="36"/>
      <c r="F38" s="36"/>
      <c r="G38" s="36"/>
      <c r="I38" s="10"/>
    </row>
    <row r="39" spans="1:9">
      <c r="A39" s="59" t="s">
        <v>600</v>
      </c>
      <c r="B39" s="59"/>
      <c r="C39" s="56"/>
      <c r="D39" s="19" t="s">
        <v>601</v>
      </c>
      <c r="E39" s="35">
        <f>E40+E41</f>
        <v>0</v>
      </c>
      <c r="F39" s="35">
        <f>F40+F41</f>
        <v>0</v>
      </c>
      <c r="G39" s="35">
        <f>G40+G41</f>
        <v>0</v>
      </c>
      <c r="I39" s="10"/>
    </row>
    <row r="40" spans="1:9">
      <c r="A40" s="59" t="s">
        <v>602</v>
      </c>
      <c r="B40" s="59"/>
      <c r="C40" s="56"/>
      <c r="D40" s="20" t="s">
        <v>603</v>
      </c>
      <c r="E40" s="36"/>
      <c r="F40" s="36"/>
      <c r="G40" s="36"/>
      <c r="I40" s="10"/>
    </row>
    <row r="41" spans="1:9">
      <c r="A41" s="59" t="s">
        <v>604</v>
      </c>
      <c r="B41" s="59"/>
      <c r="C41" s="56"/>
      <c r="D41" s="20" t="s">
        <v>605</v>
      </c>
      <c r="E41" s="36"/>
      <c r="F41" s="36"/>
      <c r="G41" s="36"/>
      <c r="I41" s="10"/>
    </row>
    <row r="42" spans="1:9">
      <c r="A42" s="59" t="s">
        <v>606</v>
      </c>
      <c r="B42" s="59"/>
      <c r="C42" s="56"/>
      <c r="D42" s="19" t="s">
        <v>607</v>
      </c>
      <c r="E42" s="36"/>
      <c r="F42" s="36"/>
      <c r="G42" s="36"/>
      <c r="I42" s="10"/>
    </row>
    <row r="43" spans="1:9">
      <c r="A43" s="59" t="s">
        <v>608</v>
      </c>
      <c r="B43" s="59"/>
      <c r="C43" s="56"/>
      <c r="D43" s="19" t="s">
        <v>609</v>
      </c>
      <c r="E43" s="36"/>
      <c r="F43" s="36"/>
      <c r="G43" s="36"/>
      <c r="I43" s="10"/>
    </row>
    <row r="44" spans="1:9" hidden="1">
      <c r="A44" s="59"/>
      <c r="B44" s="59"/>
      <c r="C44" s="56" t="s">
        <v>402</v>
      </c>
      <c r="D44" s="21"/>
      <c r="I44" s="10"/>
    </row>
    <row r="45" spans="1:9" hidden="1">
      <c r="A45" s="59"/>
      <c r="B45" s="59"/>
      <c r="C45" s="56" t="s">
        <v>425</v>
      </c>
      <c r="D45" s="22"/>
      <c r="E45" s="10"/>
      <c r="F45" s="10"/>
      <c r="G45" s="10"/>
      <c r="H45" s="10"/>
      <c r="I45" s="10" t="s">
        <v>426</v>
      </c>
    </row>
    <row r="46" spans="1:9" hidden="1">
      <c r="A46" s="28"/>
      <c r="B46" s="28"/>
      <c r="C46" s="57"/>
      <c r="D46" s="21"/>
    </row>
    <row r="47" spans="1:9" hidden="1">
      <c r="A47" s="28"/>
      <c r="B47" s="28"/>
      <c r="C47" s="57"/>
      <c r="D47" s="21"/>
    </row>
    <row r="48" spans="1:9" hidden="1">
      <c r="A48" s="59"/>
      <c r="B48" s="59"/>
      <c r="C48" s="56" t="s">
        <v>610</v>
      </c>
      <c r="D48" s="22"/>
      <c r="E48" s="10"/>
      <c r="F48" s="10"/>
      <c r="G48" s="10"/>
    </row>
    <row r="49" spans="1:7" hidden="1">
      <c r="A49" s="59"/>
      <c r="B49" s="59"/>
      <c r="C49" s="56"/>
      <c r="D49" s="22"/>
      <c r="E49" s="10"/>
      <c r="F49" s="10"/>
      <c r="G49" s="10"/>
    </row>
    <row r="50" spans="1:7" hidden="1">
      <c r="A50" s="59"/>
      <c r="B50" s="59"/>
      <c r="C50" s="56"/>
      <c r="D50" s="22"/>
      <c r="E50" s="10"/>
      <c r="F50" s="10"/>
      <c r="G50" s="10"/>
    </row>
    <row r="51" spans="1:7" hidden="1">
      <c r="A51" s="59"/>
      <c r="B51" s="59"/>
      <c r="C51" s="56" t="s">
        <v>400</v>
      </c>
      <c r="D51" s="22" t="s">
        <v>401</v>
      </c>
      <c r="E51" s="10"/>
      <c r="F51" s="10" t="s">
        <v>402</v>
      </c>
      <c r="G51" s="10" t="s">
        <v>403</v>
      </c>
    </row>
    <row r="52" spans="1:7" hidden="1">
      <c r="A52" s="59"/>
      <c r="B52" s="59"/>
      <c r="C52" s="56" t="s">
        <v>402</v>
      </c>
      <c r="D52" s="21"/>
      <c r="G52" s="10"/>
    </row>
    <row r="53" spans="1:7">
      <c r="A53" s="59" t="s">
        <v>611</v>
      </c>
      <c r="B53" s="59"/>
      <c r="C53" s="56"/>
      <c r="D53" s="19" t="s">
        <v>612</v>
      </c>
      <c r="E53" s="35">
        <f>E29</f>
        <v>0</v>
      </c>
      <c r="G53" s="10"/>
    </row>
    <row r="54" spans="1:7">
      <c r="A54" s="59" t="s">
        <v>613</v>
      </c>
      <c r="B54" s="59"/>
      <c r="C54" s="56"/>
      <c r="D54" s="19" t="s">
        <v>614</v>
      </c>
      <c r="E54" s="35">
        <f>E34</f>
        <v>0</v>
      </c>
      <c r="G54" s="10"/>
    </row>
    <row r="55" spans="1:7">
      <c r="A55" s="59" t="s">
        <v>615</v>
      </c>
      <c r="B55" s="59"/>
      <c r="C55" s="10"/>
      <c r="D55" s="19" t="s">
        <v>616</v>
      </c>
      <c r="E55" s="35">
        <f>IF(FORMA!E15&gt;FORMA!E31,FORMA!E15-FORMA!E31,0)</f>
        <v>0</v>
      </c>
      <c r="G55" s="10"/>
    </row>
    <row r="56" spans="1:7">
      <c r="A56" s="10" t="s">
        <v>617</v>
      </c>
      <c r="B56" s="10"/>
      <c r="C56" s="10"/>
      <c r="D56" s="19" t="s">
        <v>618</v>
      </c>
      <c r="E56" s="35">
        <f>E57+E58+E59+E60+E61+E62+E63+E64+E65</f>
        <v>0</v>
      </c>
      <c r="G56" s="10"/>
    </row>
    <row r="57" spans="1:7">
      <c r="A57" s="10" t="s">
        <v>619</v>
      </c>
      <c r="B57" s="10"/>
      <c r="C57" s="10"/>
      <c r="D57" s="20" t="s">
        <v>620</v>
      </c>
      <c r="E57" s="37"/>
      <c r="G57" s="10"/>
    </row>
    <row r="58" spans="1:7">
      <c r="A58" s="10" t="s">
        <v>621</v>
      </c>
      <c r="B58" s="10"/>
      <c r="C58" s="10"/>
      <c r="D58" s="58" t="s">
        <v>622</v>
      </c>
      <c r="E58" s="37"/>
      <c r="G58" s="10"/>
    </row>
    <row r="59" spans="1:7">
      <c r="A59" s="10" t="s">
        <v>623</v>
      </c>
      <c r="B59" s="10"/>
      <c r="C59" s="10"/>
      <c r="D59" s="20" t="s">
        <v>624</v>
      </c>
      <c r="E59" s="37"/>
      <c r="G59" s="10"/>
    </row>
    <row r="60" spans="1:7">
      <c r="A60" s="10" t="s">
        <v>625</v>
      </c>
      <c r="B60" s="10"/>
      <c r="C60" s="10"/>
      <c r="D60" s="58" t="s">
        <v>626</v>
      </c>
      <c r="E60" s="37"/>
      <c r="G60" s="10"/>
    </row>
    <row r="61" spans="1:7" ht="30">
      <c r="A61" s="10" t="s">
        <v>627</v>
      </c>
      <c r="B61" s="10"/>
      <c r="C61" s="10"/>
      <c r="D61" s="58" t="s">
        <v>628</v>
      </c>
      <c r="E61" s="37"/>
      <c r="G61" s="10"/>
    </row>
    <row r="62" spans="1:7">
      <c r="A62" s="10" t="s">
        <v>629</v>
      </c>
      <c r="B62" s="10"/>
      <c r="C62" s="10"/>
      <c r="D62" s="58" t="s">
        <v>630</v>
      </c>
      <c r="E62" s="37"/>
      <c r="G62" s="10"/>
    </row>
    <row r="63" spans="1:7">
      <c r="A63" s="10" t="s">
        <v>631</v>
      </c>
      <c r="B63" s="10"/>
      <c r="C63" s="10"/>
      <c r="D63" s="58" t="s">
        <v>632</v>
      </c>
      <c r="E63" s="37"/>
      <c r="G63" s="10"/>
    </row>
    <row r="64" spans="1:7">
      <c r="A64" s="10" t="s">
        <v>633</v>
      </c>
      <c r="B64" s="10"/>
      <c r="C64" s="10"/>
      <c r="D64" s="58" t="s">
        <v>634</v>
      </c>
      <c r="E64" s="37"/>
      <c r="G64" s="10"/>
    </row>
    <row r="65" spans="1:7">
      <c r="A65" s="10" t="s">
        <v>635</v>
      </c>
      <c r="B65" s="10"/>
      <c r="C65" s="10"/>
      <c r="D65" s="20" t="s">
        <v>636</v>
      </c>
      <c r="E65" s="37"/>
      <c r="G65" s="10"/>
    </row>
    <row r="66" spans="1:7">
      <c r="A66" s="10" t="s">
        <v>637</v>
      </c>
      <c r="B66" s="10"/>
      <c r="C66" s="10"/>
      <c r="D66" s="19" t="s">
        <v>638</v>
      </c>
      <c r="E66" s="35">
        <f>E53+E55+E56</f>
        <v>0</v>
      </c>
      <c r="G66" s="10"/>
    </row>
    <row r="67" spans="1:7">
      <c r="A67" s="10"/>
      <c r="B67" s="10"/>
      <c r="C67" s="10"/>
      <c r="D67" s="19" t="s">
        <v>639</v>
      </c>
      <c r="E67" s="14"/>
      <c r="G67" s="10"/>
    </row>
    <row r="68" spans="1:7">
      <c r="A68" s="10"/>
      <c r="B68" s="10"/>
      <c r="C68" s="10"/>
      <c r="D68" s="19" t="s">
        <v>640</v>
      </c>
      <c r="E68" s="14"/>
      <c r="G68" s="10"/>
    </row>
    <row r="69" spans="1:7">
      <c r="A69" s="10" t="s">
        <v>641</v>
      </c>
      <c r="B69" s="10"/>
      <c r="C69" s="10"/>
      <c r="D69" s="20" t="s">
        <v>642</v>
      </c>
      <c r="E69" s="37"/>
      <c r="G69" s="10"/>
    </row>
    <row r="70" spans="1:7">
      <c r="A70" s="10" t="s">
        <v>643</v>
      </c>
      <c r="B70" s="10"/>
      <c r="C70" s="10"/>
      <c r="D70" s="20" t="s">
        <v>644</v>
      </c>
      <c r="E70" s="37"/>
      <c r="G70" s="10"/>
    </row>
    <row r="71" spans="1:7">
      <c r="A71" s="10" t="s">
        <v>645</v>
      </c>
      <c r="B71" s="10"/>
      <c r="C71" s="10"/>
      <c r="D71" s="20" t="s">
        <v>646</v>
      </c>
      <c r="E71" s="35">
        <f>E69-E70</f>
        <v>0</v>
      </c>
      <c r="G71" s="10"/>
    </row>
    <row r="72" spans="1:7">
      <c r="A72" s="10"/>
      <c r="B72" s="10"/>
      <c r="C72" s="10"/>
      <c r="D72" s="19" t="s">
        <v>647</v>
      </c>
      <c r="E72" s="14"/>
      <c r="G72" s="10"/>
    </row>
    <row r="73" spans="1:7">
      <c r="A73" s="10" t="s">
        <v>648</v>
      </c>
      <c r="B73" s="10"/>
      <c r="C73" s="10"/>
      <c r="D73" s="20" t="s">
        <v>649</v>
      </c>
      <c r="E73" s="37"/>
      <c r="G73" s="10"/>
    </row>
    <row r="74" spans="1:7">
      <c r="A74" s="10" t="s">
        <v>650</v>
      </c>
      <c r="B74" s="10"/>
      <c r="C74" s="10"/>
      <c r="D74" s="20" t="s">
        <v>651</v>
      </c>
      <c r="E74" s="37"/>
      <c r="G74" s="10"/>
    </row>
    <row r="75" spans="1:7">
      <c r="A75" s="10" t="s">
        <v>652</v>
      </c>
      <c r="B75" s="10"/>
      <c r="C75" s="10"/>
      <c r="D75" s="20" t="s">
        <v>653</v>
      </c>
      <c r="E75" s="35">
        <f>E73-E74</f>
        <v>0</v>
      </c>
      <c r="G75" s="10"/>
    </row>
    <row r="76" spans="1:7">
      <c r="A76" s="10" t="s">
        <v>654</v>
      </c>
      <c r="B76" s="10"/>
      <c r="C76" s="10"/>
      <c r="D76" s="19" t="s">
        <v>655</v>
      </c>
      <c r="E76" s="35">
        <f>E29</f>
        <v>0</v>
      </c>
      <c r="G76" s="10"/>
    </row>
    <row r="77" spans="1:7" hidden="1">
      <c r="A77" s="10"/>
      <c r="B77" s="10"/>
      <c r="C77" s="10" t="s">
        <v>402</v>
      </c>
      <c r="G77" s="10"/>
    </row>
    <row r="78" spans="1:7" hidden="1">
      <c r="A78" s="10"/>
      <c r="B78" s="10"/>
      <c r="C78" s="10" t="s">
        <v>425</v>
      </c>
      <c r="D78" s="10"/>
      <c r="E78" s="10"/>
      <c r="F78" s="10"/>
      <c r="G78" s="10" t="s">
        <v>426</v>
      </c>
    </row>
    <row r="79" spans="1:7" hidden="1"/>
  </sheetData>
  <mergeCells count="1">
    <mergeCell ref="D1:H1"/>
  </mergeCells>
  <dataValidations count="2">
    <dataValidation type="decimal" allowBlank="1" showInputMessage="1" showErrorMessage="1" error="Please enter a numeric value between 0 and 99999999999999999" sqref="E35:G35 E67:E68 E72 F16:F17 E57 E61 E62 E63 E64" xr:uid="{00000000-0002-0000-0A00-000000000000}">
      <formula1>0</formula1>
      <formula2>99999999999999900</formula2>
    </dataValidation>
    <dataValidation type="decimal" allowBlank="1" showInputMessage="1" showErrorMessage="1" error="Please enter a numeric value between 0 and 99999999999999999" sqref="E16:E17 G16:G17 E19:G21 E23:G23 E25:G30 E32:G34 E37:G38 E40:G43 E69:E70 E73:E74 E58 E59:E60 E65" xr:uid="{00000000-0002-0000-0A00-000001000000}">
      <formula1>-99999999999999900</formula1>
      <formula2>99999999999999900</formula2>
    </dataValidation>
  </dataValidations>
  <hyperlinks>
    <hyperlink ref="E3" location="'Index for Navigation'!A1" display="Back To Navigation Page" xr:uid="{00000000-0004-0000-0A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I78"/>
  <sheetViews>
    <sheetView showGridLines="0" topLeftCell="D1" workbookViewId="0">
      <selection sqref="A1:C1048576"/>
    </sheetView>
  </sheetViews>
  <sheetFormatPr defaultColWidth="26.140625" defaultRowHeight="15"/>
  <cols>
    <col min="1" max="1" width="8.42578125" hidden="1" customWidth="1"/>
    <col min="2" max="2" width="27.5703125" hidden="1" customWidth="1"/>
    <col min="3" max="3" width="42.140625" hidden="1" customWidth="1"/>
    <col min="4" max="4" width="57.5703125" bestFit="1" customWidth="1"/>
  </cols>
  <sheetData>
    <row r="1" spans="1:9" ht="24" thickBot="1">
      <c r="A1" s="7" t="s">
        <v>543</v>
      </c>
      <c r="D1" s="67" t="s">
        <v>395</v>
      </c>
      <c r="E1" s="68"/>
      <c r="F1" s="70"/>
      <c r="G1" s="71"/>
      <c r="H1" s="72"/>
    </row>
    <row r="3" spans="1:9">
      <c r="E3" s="62" t="s">
        <v>398</v>
      </c>
    </row>
    <row r="4" spans="1:9">
      <c r="G4" s="55" t="s">
        <v>544</v>
      </c>
    </row>
    <row r="5" spans="1:9" hidden="1"/>
    <row r="6" spans="1:9" hidden="1"/>
    <row r="7" spans="1:9" hidden="1">
      <c r="A7" s="10"/>
      <c r="B7" s="10"/>
      <c r="C7" s="10" t="s">
        <v>545</v>
      </c>
      <c r="D7" s="10"/>
      <c r="E7" s="10"/>
      <c r="F7" s="10"/>
      <c r="G7" s="10"/>
      <c r="H7" s="10"/>
      <c r="I7" s="10"/>
    </row>
    <row r="8" spans="1:9" hidden="1">
      <c r="A8" s="10"/>
      <c r="B8" s="10"/>
      <c r="C8" s="10"/>
      <c r="D8" s="10"/>
      <c r="E8" s="10"/>
      <c r="F8" s="10"/>
      <c r="G8" s="10"/>
      <c r="H8" s="10"/>
      <c r="I8" s="10"/>
    </row>
    <row r="9" spans="1:9" hidden="1">
      <c r="A9" s="10"/>
      <c r="B9" s="10"/>
      <c r="C9" s="10"/>
      <c r="D9" s="10"/>
      <c r="E9" s="10"/>
      <c r="F9" s="10" t="s">
        <v>546</v>
      </c>
      <c r="G9" s="10" t="s">
        <v>547</v>
      </c>
      <c r="H9" s="10"/>
      <c r="I9" s="10"/>
    </row>
    <row r="10" spans="1:9" hidden="1">
      <c r="A10" s="10"/>
      <c r="B10" s="10"/>
      <c r="C10" s="10" t="s">
        <v>400</v>
      </c>
      <c r="D10" s="10" t="s">
        <v>401</v>
      </c>
      <c r="E10" s="10"/>
      <c r="F10" s="10"/>
      <c r="G10" s="10"/>
      <c r="H10" s="10" t="s">
        <v>402</v>
      </c>
      <c r="I10" s="10" t="s">
        <v>403</v>
      </c>
    </row>
    <row r="11" spans="1:9">
      <c r="A11" s="10"/>
      <c r="B11" s="10"/>
      <c r="C11" s="11" t="s">
        <v>401</v>
      </c>
      <c r="D11" s="9" t="s">
        <v>429</v>
      </c>
      <c r="E11" s="9" t="s">
        <v>548</v>
      </c>
      <c r="F11" s="9" t="s">
        <v>549</v>
      </c>
      <c r="G11" s="9" t="s">
        <v>550</v>
      </c>
      <c r="I11" s="10"/>
    </row>
    <row r="12" spans="1:9" hidden="1">
      <c r="A12" s="10"/>
      <c r="B12" s="10"/>
      <c r="C12" s="10" t="s">
        <v>402</v>
      </c>
      <c r="I12" s="10"/>
    </row>
    <row r="13" spans="1:9">
      <c r="A13" s="10"/>
      <c r="B13" s="10"/>
      <c r="C13" s="10"/>
      <c r="D13" s="19" t="s">
        <v>551</v>
      </c>
      <c r="E13" s="14"/>
      <c r="F13" s="14"/>
      <c r="G13" s="14"/>
      <c r="I13" s="10"/>
    </row>
    <row r="14" spans="1:9">
      <c r="A14" s="10"/>
      <c r="B14" s="10"/>
      <c r="C14" s="10"/>
      <c r="D14" s="19" t="s">
        <v>552</v>
      </c>
      <c r="E14" s="14"/>
      <c r="F14" s="14"/>
      <c r="G14" s="14"/>
      <c r="I14" s="10"/>
    </row>
    <row r="15" spans="1:9">
      <c r="A15" s="10" t="s">
        <v>553</v>
      </c>
      <c r="B15" s="10"/>
      <c r="C15" s="10"/>
      <c r="D15" s="19" t="s">
        <v>554</v>
      </c>
      <c r="E15" s="35">
        <f>E16+E17+E18+E21</f>
        <v>0</v>
      </c>
      <c r="F15" s="35">
        <f>F16+F17+F18+F21</f>
        <v>0</v>
      </c>
      <c r="G15" s="35">
        <f>G16+G17+G18+G21</f>
        <v>0</v>
      </c>
      <c r="I15" s="10"/>
    </row>
    <row r="16" spans="1:9">
      <c r="A16" s="10" t="s">
        <v>555</v>
      </c>
      <c r="B16" s="10"/>
      <c r="C16" s="10"/>
      <c r="D16" s="20" t="s">
        <v>556</v>
      </c>
      <c r="E16" s="36"/>
      <c r="F16" s="35">
        <v>0</v>
      </c>
      <c r="G16" s="36"/>
      <c r="I16" s="10"/>
    </row>
    <row r="17" spans="1:9">
      <c r="A17" s="10" t="s">
        <v>557</v>
      </c>
      <c r="B17" s="10"/>
      <c r="C17" s="10"/>
      <c r="D17" s="20" t="s">
        <v>558</v>
      </c>
      <c r="E17" s="36"/>
      <c r="F17" s="35">
        <v>0</v>
      </c>
      <c r="G17" s="36"/>
      <c r="I17" s="10"/>
    </row>
    <row r="18" spans="1:9">
      <c r="A18" s="10" t="s">
        <v>559</v>
      </c>
      <c r="B18" s="10"/>
      <c r="C18" s="10"/>
      <c r="D18" s="20" t="s">
        <v>560</v>
      </c>
      <c r="E18" s="35">
        <f>E19+E20</f>
        <v>0</v>
      </c>
      <c r="F18" s="35">
        <f>F19+F20</f>
        <v>0</v>
      </c>
      <c r="G18" s="35">
        <f>G19+G20</f>
        <v>0</v>
      </c>
      <c r="I18" s="10"/>
    </row>
    <row r="19" spans="1:9">
      <c r="A19" s="10" t="s">
        <v>561</v>
      </c>
      <c r="B19" s="10"/>
      <c r="C19" s="10"/>
      <c r="D19" s="20" t="s">
        <v>562</v>
      </c>
      <c r="E19" s="36"/>
      <c r="F19" s="36"/>
      <c r="G19" s="36"/>
      <c r="I19" s="10"/>
    </row>
    <row r="20" spans="1:9">
      <c r="A20" s="10" t="s">
        <v>563</v>
      </c>
      <c r="B20" s="10"/>
      <c r="C20" s="10"/>
      <c r="D20" s="20" t="s">
        <v>564</v>
      </c>
      <c r="E20" s="36"/>
      <c r="F20" s="36"/>
      <c r="G20" s="36"/>
      <c r="I20" s="10"/>
    </row>
    <row r="21" spans="1:9">
      <c r="A21" s="10" t="s">
        <v>565</v>
      </c>
      <c r="B21" s="10"/>
      <c r="C21" s="10"/>
      <c r="D21" s="20" t="s">
        <v>566</v>
      </c>
      <c r="E21" s="36"/>
      <c r="F21" s="36"/>
      <c r="G21" s="36"/>
      <c r="I21" s="10"/>
    </row>
    <row r="22" spans="1:9">
      <c r="A22" s="10" t="s">
        <v>567</v>
      </c>
      <c r="B22" s="10"/>
      <c r="C22" s="10"/>
      <c r="D22" s="19" t="s">
        <v>568</v>
      </c>
      <c r="E22" s="35">
        <f>E23+E24+E27+E28+E29+E30</f>
        <v>0</v>
      </c>
      <c r="F22" s="35">
        <f>F23+F24+F27+F28+F29+F30</f>
        <v>0</v>
      </c>
      <c r="G22" s="35">
        <f>G23+G24+G27+G28+G29+G30</f>
        <v>0</v>
      </c>
      <c r="I22" s="10"/>
    </row>
    <row r="23" spans="1:9">
      <c r="A23" s="10" t="s">
        <v>569</v>
      </c>
      <c r="B23" s="10"/>
      <c r="C23" s="10"/>
      <c r="D23" s="20" t="s">
        <v>570</v>
      </c>
      <c r="E23" s="36"/>
      <c r="F23" s="36"/>
      <c r="G23" s="36"/>
      <c r="I23" s="10"/>
    </row>
    <row r="24" spans="1:9">
      <c r="A24" s="10" t="s">
        <v>571</v>
      </c>
      <c r="B24" s="10"/>
      <c r="C24" s="10"/>
      <c r="D24" s="20" t="s">
        <v>572</v>
      </c>
      <c r="E24" s="35">
        <f>E25+E26</f>
        <v>0</v>
      </c>
      <c r="F24" s="35">
        <f>F25+F26</f>
        <v>0</v>
      </c>
      <c r="G24" s="35">
        <f>G25+G26</f>
        <v>0</v>
      </c>
      <c r="I24" s="10"/>
    </row>
    <row r="25" spans="1:9">
      <c r="A25" s="10" t="s">
        <v>573</v>
      </c>
      <c r="B25" s="10"/>
      <c r="C25" s="10"/>
      <c r="D25" s="20" t="s">
        <v>574</v>
      </c>
      <c r="E25" s="36"/>
      <c r="F25" s="36"/>
      <c r="G25" s="36"/>
      <c r="I25" s="10"/>
    </row>
    <row r="26" spans="1:9">
      <c r="A26" s="10" t="s">
        <v>575</v>
      </c>
      <c r="B26" s="10"/>
      <c r="C26" s="10"/>
      <c r="D26" s="20" t="s">
        <v>576</v>
      </c>
      <c r="E26" s="36"/>
      <c r="F26" s="36"/>
      <c r="G26" s="36"/>
      <c r="I26" s="10"/>
    </row>
    <row r="27" spans="1:9">
      <c r="A27" s="10" t="s">
        <v>577</v>
      </c>
      <c r="B27" s="10"/>
      <c r="C27" s="10"/>
      <c r="D27" s="20" t="s">
        <v>578</v>
      </c>
      <c r="E27" s="36"/>
      <c r="F27" s="36"/>
      <c r="G27" s="36"/>
      <c r="I27" s="10"/>
    </row>
    <row r="28" spans="1:9">
      <c r="A28" s="10" t="s">
        <v>579</v>
      </c>
      <c r="B28" s="10"/>
      <c r="C28" s="10"/>
      <c r="D28" s="20" t="s">
        <v>580</v>
      </c>
      <c r="E28" s="36"/>
      <c r="F28" s="36"/>
      <c r="G28" s="36"/>
      <c r="I28" s="10"/>
    </row>
    <row r="29" spans="1:9">
      <c r="A29" s="10" t="s">
        <v>581</v>
      </c>
      <c r="B29" s="10"/>
      <c r="C29" s="10"/>
      <c r="D29" s="20" t="s">
        <v>582</v>
      </c>
      <c r="E29" s="36"/>
      <c r="F29" s="36"/>
      <c r="G29" s="36"/>
      <c r="I29" s="10"/>
    </row>
    <row r="30" spans="1:9">
      <c r="A30" s="10" t="s">
        <v>583</v>
      </c>
      <c r="B30" s="10"/>
      <c r="C30" s="10"/>
      <c r="D30" s="20" t="s">
        <v>584</v>
      </c>
      <c r="E30" s="36"/>
      <c r="F30" s="36"/>
      <c r="G30" s="36"/>
      <c r="I30" s="10"/>
    </row>
    <row r="31" spans="1:9">
      <c r="A31" s="10" t="s">
        <v>585</v>
      </c>
      <c r="B31" s="10"/>
      <c r="C31" s="10"/>
      <c r="D31" s="19" t="s">
        <v>586</v>
      </c>
      <c r="E31" s="35">
        <f>E32+E33</f>
        <v>0</v>
      </c>
      <c r="F31" s="35">
        <f>F32+F33</f>
        <v>0</v>
      </c>
      <c r="G31" s="35">
        <f>G32+G33</f>
        <v>0</v>
      </c>
      <c r="I31" s="10"/>
    </row>
    <row r="32" spans="1:9">
      <c r="A32" s="10" t="s">
        <v>587</v>
      </c>
      <c r="B32" s="10"/>
      <c r="C32" s="10"/>
      <c r="D32" s="20" t="s">
        <v>588</v>
      </c>
      <c r="E32" s="36"/>
      <c r="F32" s="36"/>
      <c r="G32" s="36"/>
      <c r="I32" s="10"/>
    </row>
    <row r="33" spans="1:9">
      <c r="A33" s="10" t="s">
        <v>589</v>
      </c>
      <c r="B33" s="10"/>
      <c r="C33" s="10"/>
      <c r="D33" s="20" t="s">
        <v>590</v>
      </c>
      <c r="E33" s="36"/>
      <c r="F33" s="36"/>
      <c r="G33" s="36"/>
      <c r="I33" s="10"/>
    </row>
    <row r="34" spans="1:9">
      <c r="A34" s="10" t="s">
        <v>591</v>
      </c>
      <c r="B34" s="10"/>
      <c r="C34" s="10"/>
      <c r="D34" s="19" t="s">
        <v>592</v>
      </c>
      <c r="E34" s="36"/>
      <c r="F34" s="36"/>
      <c r="G34" s="36"/>
      <c r="I34" s="10"/>
    </row>
    <row r="35" spans="1:9">
      <c r="A35" s="10"/>
      <c r="B35" s="10"/>
      <c r="C35" s="10"/>
      <c r="D35" s="19" t="s">
        <v>593</v>
      </c>
      <c r="E35" s="14"/>
      <c r="F35" s="14"/>
      <c r="G35" s="14"/>
      <c r="I35" s="10"/>
    </row>
    <row r="36" spans="1:9">
      <c r="A36" s="10" t="s">
        <v>594</v>
      </c>
      <c r="B36" s="10"/>
      <c r="C36" s="10"/>
      <c r="D36" s="19" t="s">
        <v>595</v>
      </c>
      <c r="E36" s="35">
        <f>E37+E38</f>
        <v>0</v>
      </c>
      <c r="F36" s="35">
        <f>F37+F38</f>
        <v>0</v>
      </c>
      <c r="G36" s="35">
        <f>G37+G38</f>
        <v>0</v>
      </c>
      <c r="I36" s="10"/>
    </row>
    <row r="37" spans="1:9">
      <c r="A37" s="10" t="s">
        <v>596</v>
      </c>
      <c r="B37" s="10"/>
      <c r="C37" s="10"/>
      <c r="D37" s="20" t="s">
        <v>597</v>
      </c>
      <c r="E37" s="36"/>
      <c r="F37" s="36"/>
      <c r="G37" s="36"/>
      <c r="I37" s="10"/>
    </row>
    <row r="38" spans="1:9">
      <c r="A38" s="10" t="s">
        <v>598</v>
      </c>
      <c r="B38" s="10"/>
      <c r="C38" s="10"/>
      <c r="D38" s="20" t="s">
        <v>599</v>
      </c>
      <c r="E38" s="36"/>
      <c r="F38" s="36"/>
      <c r="G38" s="36"/>
      <c r="I38" s="10"/>
    </row>
    <row r="39" spans="1:9">
      <c r="A39" s="10" t="s">
        <v>600</v>
      </c>
      <c r="B39" s="10"/>
      <c r="C39" s="10"/>
      <c r="D39" s="19" t="s">
        <v>601</v>
      </c>
      <c r="E39" s="35">
        <f>E40+E41</f>
        <v>0</v>
      </c>
      <c r="F39" s="35">
        <f>F40+F41</f>
        <v>0</v>
      </c>
      <c r="G39" s="35">
        <f>G40+G41</f>
        <v>0</v>
      </c>
      <c r="I39" s="10"/>
    </row>
    <row r="40" spans="1:9">
      <c r="A40" s="10" t="s">
        <v>602</v>
      </c>
      <c r="B40" s="10"/>
      <c r="C40" s="10"/>
      <c r="D40" s="20" t="s">
        <v>603</v>
      </c>
      <c r="E40" s="36"/>
      <c r="F40" s="36"/>
      <c r="G40" s="36"/>
      <c r="I40" s="10"/>
    </row>
    <row r="41" spans="1:9">
      <c r="A41" s="10" t="s">
        <v>604</v>
      </c>
      <c r="B41" s="10"/>
      <c r="C41" s="10"/>
      <c r="D41" s="20" t="s">
        <v>605</v>
      </c>
      <c r="E41" s="36"/>
      <c r="F41" s="36"/>
      <c r="G41" s="36"/>
      <c r="I41" s="10"/>
    </row>
    <row r="42" spans="1:9">
      <c r="A42" s="10" t="s">
        <v>606</v>
      </c>
      <c r="B42" s="10"/>
      <c r="C42" s="10"/>
      <c r="D42" s="19" t="s">
        <v>607</v>
      </c>
      <c r="E42" s="36"/>
      <c r="F42" s="36"/>
      <c r="G42" s="36"/>
      <c r="I42" s="10"/>
    </row>
    <row r="43" spans="1:9">
      <c r="A43" s="10" t="s">
        <v>608</v>
      </c>
      <c r="B43" s="10"/>
      <c r="C43" s="10"/>
      <c r="D43" s="19" t="s">
        <v>609</v>
      </c>
      <c r="E43" s="36"/>
      <c r="F43" s="36"/>
      <c r="G43" s="36"/>
      <c r="I43" s="10"/>
    </row>
    <row r="44" spans="1:9" hidden="1">
      <c r="A44" s="10"/>
      <c r="B44" s="10"/>
      <c r="C44" s="10" t="s">
        <v>402</v>
      </c>
      <c r="D44" s="21"/>
      <c r="I44" s="10"/>
    </row>
    <row r="45" spans="1:9" hidden="1">
      <c r="A45" s="10"/>
      <c r="B45" s="10"/>
      <c r="C45" s="10" t="s">
        <v>425</v>
      </c>
      <c r="D45" s="22"/>
      <c r="E45" s="10"/>
      <c r="F45" s="10"/>
      <c r="G45" s="10"/>
      <c r="H45" s="10"/>
      <c r="I45" s="10" t="s">
        <v>426</v>
      </c>
    </row>
    <row r="46" spans="1:9" hidden="1">
      <c r="D46" s="21"/>
    </row>
    <row r="47" spans="1:9" hidden="1">
      <c r="D47" s="21"/>
    </row>
    <row r="48" spans="1:9" hidden="1">
      <c r="A48" s="10"/>
      <c r="B48" s="10"/>
      <c r="C48" s="10" t="s">
        <v>610</v>
      </c>
      <c r="D48" s="22"/>
      <c r="E48" s="10"/>
      <c r="F48" s="10"/>
      <c r="G48" s="10"/>
    </row>
    <row r="49" spans="1:7" hidden="1">
      <c r="A49" s="10"/>
      <c r="B49" s="10"/>
      <c r="C49" s="10"/>
      <c r="D49" s="22"/>
      <c r="E49" s="10"/>
      <c r="F49" s="10"/>
      <c r="G49" s="10"/>
    </row>
    <row r="50" spans="1:7" hidden="1">
      <c r="A50" s="10"/>
      <c r="B50" s="10"/>
      <c r="C50" s="10"/>
      <c r="D50" s="22"/>
      <c r="E50" s="10"/>
      <c r="F50" s="10"/>
      <c r="G50" s="10"/>
    </row>
    <row r="51" spans="1:7" hidden="1">
      <c r="A51" s="10"/>
      <c r="B51" s="10"/>
      <c r="C51" s="10" t="s">
        <v>400</v>
      </c>
      <c r="D51" s="22" t="s">
        <v>401</v>
      </c>
      <c r="E51" s="10"/>
      <c r="F51" s="10" t="s">
        <v>402</v>
      </c>
      <c r="G51" s="10" t="s">
        <v>403</v>
      </c>
    </row>
    <row r="52" spans="1:7" hidden="1">
      <c r="A52" s="10"/>
      <c r="B52" s="10"/>
      <c r="C52" s="10" t="s">
        <v>402</v>
      </c>
      <c r="D52" s="21"/>
      <c r="G52" s="10"/>
    </row>
    <row r="53" spans="1:7">
      <c r="A53" s="10" t="s">
        <v>611</v>
      </c>
      <c r="B53" s="10"/>
      <c r="C53" s="10"/>
      <c r="D53" s="19" t="s">
        <v>612</v>
      </c>
      <c r="E53" s="35">
        <v>0</v>
      </c>
      <c r="G53" s="10"/>
    </row>
    <row r="54" spans="1:7">
      <c r="A54" s="10" t="s">
        <v>613</v>
      </c>
      <c r="B54" s="10"/>
      <c r="C54" s="10"/>
      <c r="D54" s="19" t="s">
        <v>614</v>
      </c>
      <c r="E54" s="35">
        <f>E34</f>
        <v>0</v>
      </c>
      <c r="G54" s="10"/>
    </row>
    <row r="55" spans="1:7">
      <c r="A55" s="10" t="s">
        <v>615</v>
      </c>
      <c r="B55" s="10"/>
      <c r="C55" s="10"/>
      <c r="D55" s="19" t="s">
        <v>616</v>
      </c>
      <c r="E55" s="35">
        <v>0</v>
      </c>
      <c r="G55" s="10"/>
    </row>
    <row r="56" spans="1:7">
      <c r="A56" s="10" t="s">
        <v>617</v>
      </c>
      <c r="B56" s="10"/>
      <c r="C56" s="10"/>
      <c r="D56" s="19" t="s">
        <v>618</v>
      </c>
      <c r="E56" s="35">
        <f>E63+E64</f>
        <v>0</v>
      </c>
      <c r="G56" s="10"/>
    </row>
    <row r="57" spans="1:7" ht="30">
      <c r="A57" s="10" t="s">
        <v>619</v>
      </c>
      <c r="B57" s="10"/>
      <c r="C57" s="10"/>
      <c r="D57" s="20" t="s">
        <v>620</v>
      </c>
      <c r="E57" s="20"/>
      <c r="G57" s="10"/>
    </row>
    <row r="58" spans="1:7">
      <c r="A58" s="10" t="s">
        <v>621</v>
      </c>
      <c r="B58" s="10"/>
      <c r="C58" s="10"/>
      <c r="D58" s="58" t="s">
        <v>622</v>
      </c>
      <c r="E58" s="20"/>
      <c r="G58" s="10"/>
    </row>
    <row r="59" spans="1:7">
      <c r="A59" s="10" t="s">
        <v>623</v>
      </c>
      <c r="B59" s="10"/>
      <c r="C59" s="10"/>
      <c r="D59" s="20" t="s">
        <v>624</v>
      </c>
      <c r="E59" s="20"/>
      <c r="G59" s="10"/>
    </row>
    <row r="60" spans="1:7">
      <c r="A60" s="10" t="s">
        <v>625</v>
      </c>
      <c r="B60" s="10"/>
      <c r="C60" s="10"/>
      <c r="D60" s="58" t="s">
        <v>626</v>
      </c>
      <c r="E60" s="20"/>
      <c r="G60" s="10"/>
    </row>
    <row r="61" spans="1:7" ht="30">
      <c r="A61" s="10" t="s">
        <v>627</v>
      </c>
      <c r="B61" s="10"/>
      <c r="C61" s="10"/>
      <c r="D61" s="58" t="s">
        <v>628</v>
      </c>
      <c r="E61" s="20"/>
      <c r="G61" s="10"/>
    </row>
    <row r="62" spans="1:7" ht="30">
      <c r="A62" s="10" t="s">
        <v>629</v>
      </c>
      <c r="B62" s="10"/>
      <c r="C62" s="10"/>
      <c r="D62" s="58" t="s">
        <v>656</v>
      </c>
      <c r="E62" s="20"/>
      <c r="G62" s="10"/>
    </row>
    <row r="63" spans="1:7">
      <c r="A63" s="10" t="s">
        <v>631</v>
      </c>
      <c r="B63" s="10"/>
      <c r="C63" s="10"/>
      <c r="D63" s="58" t="s">
        <v>657</v>
      </c>
      <c r="E63" s="36"/>
      <c r="G63" s="10"/>
    </row>
    <row r="64" spans="1:7">
      <c r="A64" s="10" t="s">
        <v>633</v>
      </c>
      <c r="B64" s="10"/>
      <c r="C64" s="10"/>
      <c r="D64" s="58" t="s">
        <v>658</v>
      </c>
      <c r="E64" s="36"/>
      <c r="G64" s="10"/>
    </row>
    <row r="65" spans="1:7">
      <c r="A65" s="10" t="s">
        <v>635</v>
      </c>
      <c r="B65" s="10"/>
      <c r="C65" s="10"/>
      <c r="D65" s="20" t="s">
        <v>636</v>
      </c>
      <c r="E65" s="20"/>
      <c r="G65" s="10"/>
    </row>
    <row r="66" spans="1:7">
      <c r="A66" s="10" t="s">
        <v>637</v>
      </c>
      <c r="B66" s="10"/>
      <c r="C66" s="10"/>
      <c r="D66" s="19" t="s">
        <v>638</v>
      </c>
      <c r="E66" s="35">
        <f>E53+E55+E56</f>
        <v>0</v>
      </c>
      <c r="G66" s="10"/>
    </row>
    <row r="67" spans="1:7">
      <c r="A67" s="10"/>
      <c r="B67" s="10"/>
      <c r="C67" s="10"/>
      <c r="D67" s="19" t="s">
        <v>639</v>
      </c>
      <c r="E67" s="14"/>
      <c r="G67" s="10"/>
    </row>
    <row r="68" spans="1:7">
      <c r="A68" s="10"/>
      <c r="B68" s="10"/>
      <c r="C68" s="10"/>
      <c r="D68" s="19" t="s">
        <v>640</v>
      </c>
      <c r="E68" s="14"/>
      <c r="G68" s="10"/>
    </row>
    <row r="69" spans="1:7">
      <c r="A69" s="10" t="s">
        <v>641</v>
      </c>
      <c r="B69" s="10"/>
      <c r="C69" s="10"/>
      <c r="D69" s="20" t="s">
        <v>642</v>
      </c>
      <c r="E69" s="37"/>
      <c r="G69" s="10"/>
    </row>
    <row r="70" spans="1:7">
      <c r="A70" s="10" t="s">
        <v>643</v>
      </c>
      <c r="B70" s="10"/>
      <c r="C70" s="10"/>
      <c r="D70" s="20" t="s">
        <v>644</v>
      </c>
      <c r="E70" s="37"/>
      <c r="G70" s="10"/>
    </row>
    <row r="71" spans="1:7">
      <c r="A71" s="10" t="s">
        <v>645</v>
      </c>
      <c r="B71" s="10"/>
      <c r="C71" s="10"/>
      <c r="D71" s="20" t="s">
        <v>646</v>
      </c>
      <c r="E71" s="35">
        <f>E69-E70</f>
        <v>0</v>
      </c>
      <c r="G71" s="10"/>
    </row>
    <row r="72" spans="1:7">
      <c r="A72" s="10"/>
      <c r="B72" s="10"/>
      <c r="C72" s="10"/>
      <c r="D72" s="19" t="s">
        <v>647</v>
      </c>
      <c r="E72" s="14"/>
      <c r="G72" s="10"/>
    </row>
    <row r="73" spans="1:7">
      <c r="A73" s="10" t="s">
        <v>648</v>
      </c>
      <c r="B73" s="10"/>
      <c r="C73" s="10"/>
      <c r="D73" s="20" t="s">
        <v>649</v>
      </c>
      <c r="E73" s="37"/>
      <c r="G73" s="10"/>
    </row>
    <row r="74" spans="1:7">
      <c r="A74" s="10" t="s">
        <v>650</v>
      </c>
      <c r="B74" s="10"/>
      <c r="C74" s="10"/>
      <c r="D74" s="20" t="s">
        <v>651</v>
      </c>
      <c r="E74" s="37"/>
      <c r="G74" s="10"/>
    </row>
    <row r="75" spans="1:7">
      <c r="A75" s="10" t="s">
        <v>652</v>
      </c>
      <c r="B75" s="10"/>
      <c r="C75" s="10"/>
      <c r="D75" s="20" t="s">
        <v>653</v>
      </c>
      <c r="E75" s="35">
        <f>E73-E74</f>
        <v>0</v>
      </c>
      <c r="G75" s="10"/>
    </row>
    <row r="76" spans="1:7">
      <c r="A76" s="10" t="s">
        <v>654</v>
      </c>
      <c r="B76" s="10"/>
      <c r="C76" s="10"/>
      <c r="D76" s="19" t="s">
        <v>655</v>
      </c>
      <c r="E76" s="35">
        <f>E29</f>
        <v>0</v>
      </c>
      <c r="G76" s="10"/>
    </row>
    <row r="77" spans="1:7">
      <c r="A77" s="10"/>
      <c r="B77" s="10"/>
      <c r="C77" s="10" t="s">
        <v>402</v>
      </c>
      <c r="G77" s="10"/>
    </row>
    <row r="78" spans="1:7">
      <c r="A78" s="10"/>
      <c r="B78" s="10"/>
      <c r="C78" s="10" t="s">
        <v>425</v>
      </c>
      <c r="D78" s="10"/>
      <c r="E78" s="10"/>
      <c r="F78" s="10"/>
      <c r="G78" s="10" t="s">
        <v>426</v>
      </c>
    </row>
  </sheetData>
  <sheetProtection password="A44A" sheet="1" objects="1" scenarios="1"/>
  <mergeCells count="1">
    <mergeCell ref="D1:H1"/>
  </mergeCells>
  <dataValidations count="2">
    <dataValidation type="decimal" allowBlank="1" showInputMessage="1" showErrorMessage="1" error="Please enter a numeric value between 0 and 99999999999999999" sqref="E16:E17 G16:G17 E19:G21 E23:G23 E25:G30 E32:G34 E37:G38 E40:G43 E73:E74 E69:E70 E58:E62 E65" xr:uid="{00000000-0002-0000-0B00-000000000000}">
      <formula1>-99999999999999900</formula1>
      <formula2>99999999999999900</formula2>
    </dataValidation>
    <dataValidation type="decimal" allowBlank="1" showInputMessage="1" showErrorMessage="1" error="Please enter a numeric value between 0 and 99999999999999999" sqref="E35:G35 E67:E68 E72 F16:F17 E57 E63 E64" xr:uid="{00000000-0002-0000-0B00-000001000000}">
      <formula1>0</formula1>
      <formula2>99999999999999900</formula2>
    </dataValidation>
  </dataValidations>
  <hyperlinks>
    <hyperlink ref="E3" location="'Index for Navigation'!A1" display="Back To Navigation Page" xr:uid="{00000000-0004-0000-0B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H45"/>
  <sheetViews>
    <sheetView showGridLines="0" topLeftCell="D1" workbookViewId="0">
      <selection activeCell="D1" sqref="D1:G1"/>
    </sheetView>
  </sheetViews>
  <sheetFormatPr defaultRowHeight="15"/>
  <cols>
    <col min="1" max="1" width="14" hidden="1" customWidth="1"/>
    <col min="2" max="2" width="11.28515625" hidden="1" customWidth="1"/>
    <col min="3" max="3" width="19.140625" hidden="1" customWidth="1"/>
    <col min="4" max="4" width="73.140625" customWidth="1"/>
    <col min="5" max="6" width="22.7109375" customWidth="1"/>
  </cols>
  <sheetData>
    <row r="1" spans="1:8" ht="24" thickBot="1">
      <c r="A1" s="7" t="s">
        <v>659</v>
      </c>
      <c r="D1" s="67" t="s">
        <v>396</v>
      </c>
      <c r="E1" s="68"/>
      <c r="F1" s="68"/>
      <c r="G1" s="73"/>
    </row>
    <row r="3" spans="1:8">
      <c r="E3" s="62" t="s">
        <v>398</v>
      </c>
    </row>
    <row r="4" spans="1:8">
      <c r="F4" s="55" t="s">
        <v>544</v>
      </c>
    </row>
    <row r="5" spans="1:8" hidden="1"/>
    <row r="6" spans="1:8" hidden="1">
      <c r="A6" s="10"/>
      <c r="B6" s="10"/>
      <c r="C6" s="10" t="s">
        <v>660</v>
      </c>
      <c r="D6" s="10"/>
      <c r="E6" s="10"/>
      <c r="F6" s="10"/>
      <c r="G6" s="10"/>
      <c r="H6" s="10"/>
    </row>
    <row r="7" spans="1:8" hidden="1">
      <c r="A7" s="10"/>
      <c r="B7" s="10"/>
      <c r="C7" s="10"/>
      <c r="D7" s="10"/>
      <c r="E7" s="10"/>
      <c r="F7" s="10"/>
      <c r="G7" s="10"/>
      <c r="H7" s="10"/>
    </row>
    <row r="8" spans="1:8" hidden="1">
      <c r="A8" s="10"/>
      <c r="B8" s="10"/>
      <c r="C8" s="10"/>
      <c r="D8" s="10"/>
      <c r="E8" s="10"/>
      <c r="F8" s="10" t="s">
        <v>661</v>
      </c>
      <c r="G8" s="10"/>
      <c r="H8" s="10"/>
    </row>
    <row r="9" spans="1:8" hidden="1">
      <c r="A9" s="10"/>
      <c r="B9" s="10"/>
      <c r="C9" s="10" t="s">
        <v>400</v>
      </c>
      <c r="D9" s="10" t="s">
        <v>401</v>
      </c>
      <c r="E9" s="10"/>
      <c r="F9" s="10"/>
      <c r="G9" s="10" t="s">
        <v>402</v>
      </c>
      <c r="H9" s="10" t="s">
        <v>403</v>
      </c>
    </row>
    <row r="10" spans="1:8">
      <c r="A10" s="10"/>
      <c r="B10" s="10"/>
      <c r="C10" s="10" t="s">
        <v>401</v>
      </c>
      <c r="D10" s="9" t="s">
        <v>429</v>
      </c>
      <c r="E10" s="9" t="s">
        <v>548</v>
      </c>
      <c r="F10" s="9" t="s">
        <v>549</v>
      </c>
      <c r="H10" s="10"/>
    </row>
    <row r="11" spans="1:8" hidden="1">
      <c r="A11" s="10"/>
      <c r="B11" s="10"/>
      <c r="C11" s="10" t="s">
        <v>402</v>
      </c>
      <c r="E11" s="17"/>
      <c r="H11" s="10"/>
    </row>
    <row r="12" spans="1:8">
      <c r="A12" s="10" t="s">
        <v>475</v>
      </c>
      <c r="B12" s="10"/>
      <c r="C12" s="10"/>
      <c r="D12" s="19" t="s">
        <v>662</v>
      </c>
      <c r="E12" s="34">
        <f>E13+E16</f>
        <v>0</v>
      </c>
      <c r="F12" s="34">
        <f>F13+F16</f>
        <v>0</v>
      </c>
      <c r="H12" s="10"/>
    </row>
    <row r="13" spans="1:8">
      <c r="A13" s="10" t="s">
        <v>471</v>
      </c>
      <c r="B13" s="10"/>
      <c r="C13" s="10"/>
      <c r="D13" s="20" t="s">
        <v>663</v>
      </c>
      <c r="E13" s="34">
        <f>FORMA!E34</f>
        <v>0</v>
      </c>
      <c r="F13" s="34">
        <f>F14+F15</f>
        <v>0</v>
      </c>
      <c r="H13" s="10"/>
    </row>
    <row r="14" spans="1:8">
      <c r="A14" s="10" t="s">
        <v>664</v>
      </c>
      <c r="B14" s="10"/>
      <c r="C14" s="10"/>
      <c r="D14" s="20" t="s">
        <v>665</v>
      </c>
      <c r="E14" s="37"/>
      <c r="F14" s="37"/>
      <c r="H14" s="10"/>
    </row>
    <row r="15" spans="1:8">
      <c r="A15" s="10" t="s">
        <v>666</v>
      </c>
      <c r="B15" s="10"/>
      <c r="C15" s="10"/>
      <c r="D15" s="20" t="s">
        <v>667</v>
      </c>
      <c r="E15" s="37"/>
      <c r="F15" s="37"/>
      <c r="H15" s="10"/>
    </row>
    <row r="16" spans="1:8">
      <c r="A16" s="10" t="s">
        <v>473</v>
      </c>
      <c r="B16" s="10"/>
      <c r="C16" s="10"/>
      <c r="D16" s="20" t="s">
        <v>668</v>
      </c>
      <c r="E16" s="34">
        <f>FORMA!E35</f>
        <v>0</v>
      </c>
      <c r="F16" s="37"/>
      <c r="H16" s="10"/>
    </row>
    <row r="17" spans="1:8">
      <c r="A17" s="10" t="s">
        <v>669</v>
      </c>
      <c r="B17" s="10"/>
      <c r="C17" s="10"/>
      <c r="D17" s="58" t="s">
        <v>670</v>
      </c>
      <c r="E17" s="37"/>
      <c r="F17" s="37"/>
      <c r="H17" s="10"/>
    </row>
    <row r="18" spans="1:8">
      <c r="A18" s="10" t="s">
        <v>671</v>
      </c>
      <c r="B18" s="10"/>
      <c r="C18" s="10"/>
      <c r="D18" s="19" t="s">
        <v>672</v>
      </c>
      <c r="E18" s="34">
        <f>E19+E20+E21+E26</f>
        <v>0</v>
      </c>
      <c r="F18" s="34">
        <f>F19+F20+F21+F26</f>
        <v>0</v>
      </c>
      <c r="H18" s="10"/>
    </row>
    <row r="19" spans="1:8">
      <c r="A19" s="10" t="s">
        <v>673</v>
      </c>
      <c r="B19" s="10"/>
      <c r="C19" s="10"/>
      <c r="D19" s="20" t="s">
        <v>674</v>
      </c>
      <c r="E19" s="37"/>
      <c r="F19" s="37"/>
      <c r="H19" s="10"/>
    </row>
    <row r="20" spans="1:8">
      <c r="A20" s="10" t="s">
        <v>675</v>
      </c>
      <c r="B20" s="10"/>
      <c r="C20" s="10"/>
      <c r="D20" s="20" t="s">
        <v>676</v>
      </c>
      <c r="E20" s="37"/>
      <c r="F20" s="37"/>
      <c r="H20" s="10"/>
    </row>
    <row r="21" spans="1:8">
      <c r="A21" s="10" t="s">
        <v>677</v>
      </c>
      <c r="B21" s="10"/>
      <c r="C21" s="10"/>
      <c r="D21" s="20" t="s">
        <v>678</v>
      </c>
      <c r="E21" s="34">
        <f>E22+E23+E24+E25</f>
        <v>0</v>
      </c>
      <c r="F21" s="34">
        <f>F22+F23+F24+F25</f>
        <v>0</v>
      </c>
      <c r="H21" s="10"/>
    </row>
    <row r="22" spans="1:8">
      <c r="A22" s="10" t="s">
        <v>679</v>
      </c>
      <c r="B22" s="10"/>
      <c r="C22" s="10"/>
      <c r="D22" s="20" t="s">
        <v>680</v>
      </c>
      <c r="E22" s="37"/>
      <c r="F22" s="37"/>
      <c r="H22" s="10"/>
    </row>
    <row r="23" spans="1:8">
      <c r="A23" s="10" t="s">
        <v>681</v>
      </c>
      <c r="B23" s="10"/>
      <c r="C23" s="10"/>
      <c r="D23" s="20" t="s">
        <v>682</v>
      </c>
      <c r="E23" s="37"/>
      <c r="F23" s="37"/>
      <c r="H23" s="10"/>
    </row>
    <row r="24" spans="1:8">
      <c r="A24" s="10" t="s">
        <v>683</v>
      </c>
      <c r="B24" s="10"/>
      <c r="C24" s="10"/>
      <c r="D24" s="20" t="s">
        <v>684</v>
      </c>
      <c r="E24" s="37"/>
      <c r="F24" s="37"/>
      <c r="H24" s="10"/>
    </row>
    <row r="25" spans="1:8">
      <c r="A25" s="59" t="s">
        <v>685</v>
      </c>
      <c r="B25" s="10"/>
      <c r="C25" s="10"/>
      <c r="D25" s="20" t="s">
        <v>686</v>
      </c>
      <c r="E25" s="37"/>
      <c r="F25" s="37"/>
      <c r="H25" s="10"/>
    </row>
    <row r="26" spans="1:8" ht="15" customHeight="1">
      <c r="A26" s="59" t="s">
        <v>687</v>
      </c>
      <c r="B26" s="56"/>
      <c r="C26" s="10"/>
      <c r="D26" s="20" t="s">
        <v>688</v>
      </c>
      <c r="E26" s="34">
        <f>E27+E28+E29+E30</f>
        <v>0</v>
      </c>
      <c r="F26" s="34">
        <f>F27+F28+F29+F30</f>
        <v>0</v>
      </c>
      <c r="H26" s="10"/>
    </row>
    <row r="27" spans="1:8">
      <c r="A27" s="59" t="s">
        <v>689</v>
      </c>
      <c r="B27" s="56"/>
      <c r="C27" s="10"/>
      <c r="D27" s="20" t="s">
        <v>690</v>
      </c>
      <c r="E27" s="37"/>
      <c r="F27" s="37"/>
      <c r="H27" s="10"/>
    </row>
    <row r="28" spans="1:8">
      <c r="A28" s="59" t="s">
        <v>691</v>
      </c>
      <c r="B28" s="56"/>
      <c r="C28" s="10"/>
      <c r="D28" s="20" t="s">
        <v>692</v>
      </c>
      <c r="E28" s="37"/>
      <c r="F28" s="37"/>
      <c r="H28" s="10"/>
    </row>
    <row r="29" spans="1:8">
      <c r="A29" s="59" t="s">
        <v>693</v>
      </c>
      <c r="B29" s="56"/>
      <c r="C29" s="10"/>
      <c r="D29" s="20" t="s">
        <v>694</v>
      </c>
      <c r="E29" s="37"/>
      <c r="F29" s="37"/>
      <c r="H29" s="10"/>
    </row>
    <row r="30" spans="1:8">
      <c r="A30" s="59" t="s">
        <v>695</v>
      </c>
      <c r="B30" s="56"/>
      <c r="C30" s="10"/>
      <c r="D30" s="20" t="s">
        <v>696</v>
      </c>
      <c r="E30" s="37"/>
      <c r="F30" s="37"/>
      <c r="H30" s="10"/>
    </row>
    <row r="31" spans="1:8" ht="15" customHeight="1">
      <c r="A31" s="59" t="s">
        <v>697</v>
      </c>
      <c r="B31" s="56"/>
      <c r="C31" s="10"/>
      <c r="D31" s="20" t="s">
        <v>698</v>
      </c>
      <c r="E31" s="37"/>
      <c r="F31" s="37"/>
      <c r="H31" s="10"/>
    </row>
    <row r="32" spans="1:8">
      <c r="A32" s="59"/>
      <c r="B32" s="56"/>
      <c r="C32" s="10"/>
      <c r="D32" s="19" t="s">
        <v>639</v>
      </c>
      <c r="E32" s="14"/>
      <c r="F32" s="14"/>
      <c r="H32" s="10"/>
    </row>
    <row r="33" spans="1:8">
      <c r="A33" s="59" t="s">
        <v>699</v>
      </c>
      <c r="B33" s="56"/>
      <c r="C33" s="10"/>
      <c r="D33" s="60" t="s">
        <v>700</v>
      </c>
      <c r="E33" s="61"/>
      <c r="F33" s="61"/>
      <c r="H33" s="10"/>
    </row>
    <row r="34" spans="1:8">
      <c r="A34" s="59" t="s">
        <v>701</v>
      </c>
      <c r="B34" s="56"/>
      <c r="C34" s="10"/>
      <c r="D34" s="60" t="s">
        <v>702</v>
      </c>
      <c r="E34" s="61"/>
      <c r="F34" s="61"/>
      <c r="H34" s="10"/>
    </row>
    <row r="35" spans="1:8">
      <c r="A35" s="59" t="s">
        <v>703</v>
      </c>
      <c r="B35" s="56"/>
      <c r="C35" s="10"/>
      <c r="D35" s="19" t="s">
        <v>704</v>
      </c>
      <c r="E35" s="34">
        <f>E36+E37+E38+E39+E40</f>
        <v>0</v>
      </c>
      <c r="F35" s="34">
        <f>F36+F37+F38+F39+F40</f>
        <v>0</v>
      </c>
      <c r="H35" s="10"/>
    </row>
    <row r="36" spans="1:8">
      <c r="A36" s="59" t="s">
        <v>705</v>
      </c>
      <c r="B36" s="56"/>
      <c r="C36" s="10"/>
      <c r="D36" s="58" t="s">
        <v>706</v>
      </c>
      <c r="E36" s="37"/>
      <c r="F36" s="37"/>
      <c r="H36" s="10"/>
    </row>
    <row r="37" spans="1:8">
      <c r="A37" s="59" t="s">
        <v>707</v>
      </c>
      <c r="B37" s="56"/>
      <c r="C37" s="10"/>
      <c r="D37" s="58" t="s">
        <v>708</v>
      </c>
      <c r="E37" s="37"/>
      <c r="F37" s="37"/>
      <c r="H37" s="10"/>
    </row>
    <row r="38" spans="1:8">
      <c r="A38" s="59" t="s">
        <v>709</v>
      </c>
      <c r="B38" s="56"/>
      <c r="C38" s="10"/>
      <c r="D38" s="58" t="s">
        <v>710</v>
      </c>
      <c r="E38" s="37"/>
      <c r="F38" s="37"/>
      <c r="H38" s="10"/>
    </row>
    <row r="39" spans="1:8">
      <c r="A39" s="59" t="s">
        <v>711</v>
      </c>
      <c r="B39" s="56"/>
      <c r="C39" s="10"/>
      <c r="D39" s="58" t="s">
        <v>712</v>
      </c>
      <c r="E39" s="37"/>
      <c r="F39" s="37"/>
      <c r="H39" s="10"/>
    </row>
    <row r="40" spans="1:8">
      <c r="A40" s="59" t="s">
        <v>713</v>
      </c>
      <c r="B40" s="56"/>
      <c r="C40" s="10"/>
      <c r="D40" s="58" t="s">
        <v>714</v>
      </c>
      <c r="E40" s="37"/>
      <c r="F40" s="37"/>
      <c r="H40" s="10"/>
    </row>
    <row r="41" spans="1:8">
      <c r="A41" s="56"/>
      <c r="B41" s="56"/>
      <c r="C41" s="10" t="s">
        <v>402</v>
      </c>
      <c r="H41" s="10"/>
    </row>
    <row r="42" spans="1:8">
      <c r="A42" s="56"/>
      <c r="B42" s="56"/>
      <c r="C42" s="10" t="s">
        <v>425</v>
      </c>
      <c r="D42" s="10"/>
      <c r="E42" s="10"/>
      <c r="F42" s="10"/>
      <c r="G42" s="10"/>
      <c r="H42" s="10" t="s">
        <v>426</v>
      </c>
    </row>
    <row r="43" spans="1:8">
      <c r="A43" s="57"/>
      <c r="B43" s="57"/>
    </row>
    <row r="44" spans="1:8">
      <c r="A44" s="57"/>
      <c r="B44" s="57"/>
    </row>
    <row r="45" spans="1:8">
      <c r="A45" s="57"/>
      <c r="B45" s="57"/>
    </row>
  </sheetData>
  <mergeCells count="1">
    <mergeCell ref="D1:G1"/>
  </mergeCells>
  <dataValidations count="1">
    <dataValidation type="decimal" allowBlank="1" showInputMessage="1" showErrorMessage="1" error="Please enter a numeric value between 0 and 99999999999999999" sqref="E14:F15 F16:F17 E19:F20 E22:F25 E27:F31 E33:F40" xr:uid="{00000000-0002-0000-0C00-000000000000}">
      <formula1>-99999999999999900</formula1>
      <formula2>99999999999999900</formula2>
    </dataValidation>
  </dataValidations>
  <hyperlinks>
    <hyperlink ref="E3" location="'Index for Navigation'!A1" display="Back To Navigation Page" xr:uid="{00000000-0004-0000-0C00-000000000000}"/>
  </hyperlinks>
  <pageMargins left="0.7" right="0.7" top="0.75" bottom="0.75" header="0.3" footer="0.3"/>
  <pageSetup paperSize="9" orientation="portrait" r:id="rId1"/>
  <ignoredErrors>
    <ignoredError sqref="E35:F35"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M171"/>
  <sheetViews>
    <sheetView topLeftCell="A11" workbookViewId="0">
      <selection activeCell="C26" sqref="C26"/>
    </sheetView>
  </sheetViews>
  <sheetFormatPr defaultColWidth="9.140625" defaultRowHeight="15"/>
  <cols>
    <col min="1" max="1" width="9.140625" style="1"/>
    <col min="2" max="2" width="25.85546875" style="1" bestFit="1" customWidth="1"/>
    <col min="3" max="3" width="22.42578125" style="1" customWidth="1"/>
    <col min="4" max="4" width="17.140625" style="1" customWidth="1"/>
    <col min="5" max="6" width="9.140625" style="1"/>
    <col min="7" max="7" width="18.5703125" style="1" customWidth="1"/>
    <col min="8" max="9" width="9.140625" style="1"/>
    <col min="10" max="10" width="9.140625" style="1" hidden="1" customWidth="1"/>
    <col min="11" max="11" width="53.28515625" style="1" hidden="1" customWidth="1"/>
    <col min="12" max="12" width="10.42578125" style="1" hidden="1" customWidth="1"/>
    <col min="13" max="13" width="11" style="1" hidden="1" customWidth="1"/>
    <col min="14" max="15" width="9.140625" style="1"/>
    <col min="16" max="16" width="24.5703125" style="1" customWidth="1"/>
    <col min="17" max="17" width="11" style="1" bestFit="1" customWidth="1"/>
    <col min="18" max="16384" width="9.140625" style="1"/>
  </cols>
  <sheetData>
    <row r="1" spans="2:13">
      <c r="J1" s="1" t="s">
        <v>3</v>
      </c>
      <c r="K1" s="1" t="s">
        <v>4</v>
      </c>
      <c r="L1" s="1" t="s">
        <v>5</v>
      </c>
      <c r="M1" s="1">
        <v>1</v>
      </c>
    </row>
    <row r="2" spans="2:13">
      <c r="J2" s="1" t="s">
        <v>6</v>
      </c>
      <c r="K2" s="1" t="s">
        <v>7</v>
      </c>
      <c r="L2" s="1" t="s">
        <v>8</v>
      </c>
      <c r="M2" s="1">
        <v>1000</v>
      </c>
    </row>
    <row r="3" spans="2:13">
      <c r="J3" s="1" t="s">
        <v>9</v>
      </c>
      <c r="K3" s="1" t="s">
        <v>10</v>
      </c>
      <c r="L3" s="1" t="s">
        <v>11</v>
      </c>
      <c r="M3" s="1">
        <v>100000</v>
      </c>
    </row>
    <row r="4" spans="2:13">
      <c r="J4" s="1" t="s">
        <v>12</v>
      </c>
      <c r="K4" s="1" t="s">
        <v>13</v>
      </c>
      <c r="L4" s="1" t="s">
        <v>14</v>
      </c>
      <c r="M4" s="1">
        <v>1000000</v>
      </c>
    </row>
    <row r="5" spans="2:13">
      <c r="J5" s="1" t="s">
        <v>15</v>
      </c>
      <c r="K5" s="1" t="s">
        <v>16</v>
      </c>
      <c r="L5" s="1" t="s">
        <v>17</v>
      </c>
      <c r="M5" s="1">
        <v>1000000000</v>
      </c>
    </row>
    <row r="6" spans="2:13">
      <c r="C6" s="2" t="s">
        <v>18</v>
      </c>
      <c r="D6" s="2" t="s">
        <v>19</v>
      </c>
      <c r="J6" s="1" t="s">
        <v>20</v>
      </c>
      <c r="K6" s="1" t="s">
        <v>21</v>
      </c>
    </row>
    <row r="7" spans="2:13">
      <c r="C7" s="2" t="s">
        <v>22</v>
      </c>
      <c r="D7" s="2" t="s">
        <v>8</v>
      </c>
      <c r="J7" s="1" t="s">
        <v>23</v>
      </c>
      <c r="K7" s="1" t="s">
        <v>24</v>
      </c>
    </row>
    <row r="8" spans="2:13">
      <c r="B8" s="4" t="s">
        <v>25</v>
      </c>
      <c r="C8" s="2" t="s">
        <v>26</v>
      </c>
      <c r="D8" s="5" t="str">
        <f>G8</f>
        <v>15-Jul-2022</v>
      </c>
      <c r="G8" s="5" t="s">
        <v>27</v>
      </c>
      <c r="J8" s="1" t="s">
        <v>28</v>
      </c>
      <c r="K8" s="1" t="s">
        <v>29</v>
      </c>
    </row>
    <row r="9" spans="2:13">
      <c r="B9" s="4"/>
      <c r="C9" s="2" t="s">
        <v>30</v>
      </c>
      <c r="D9" s="6" t="str">
        <f>StartUp!G9</f>
        <v>29-Jul-2022</v>
      </c>
      <c r="G9" s="5" t="s">
        <v>31</v>
      </c>
      <c r="J9" s="1" t="s">
        <v>32</v>
      </c>
      <c r="K9" s="1" t="s">
        <v>33</v>
      </c>
    </row>
    <row r="10" spans="2:13">
      <c r="B10" s="4" t="s">
        <v>34</v>
      </c>
      <c r="C10" s="2" t="s">
        <v>26</v>
      </c>
      <c r="D10" s="5"/>
      <c r="G10" s="5" t="s">
        <v>35</v>
      </c>
      <c r="J10" s="1" t="s">
        <v>36</v>
      </c>
      <c r="K10" s="1" t="s">
        <v>37</v>
      </c>
    </row>
    <row r="11" spans="2:13">
      <c r="B11" s="4"/>
      <c r="C11" s="2" t="s">
        <v>30</v>
      </c>
      <c r="D11" s="5"/>
      <c r="J11" s="1" t="s">
        <v>38</v>
      </c>
      <c r="K11" s="1" t="s">
        <v>39</v>
      </c>
    </row>
    <row r="12" spans="2:13">
      <c r="C12" s="2" t="s">
        <v>40</v>
      </c>
      <c r="D12" s="2" t="str">
        <f>D16</f>
        <v>010</v>
      </c>
      <c r="G12" s="5" t="s">
        <v>41</v>
      </c>
      <c r="J12" s="1" t="s">
        <v>42</v>
      </c>
      <c r="K12" s="1" t="s">
        <v>43</v>
      </c>
    </row>
    <row r="13" spans="2:13">
      <c r="C13" s="2" t="s">
        <v>44</v>
      </c>
      <c r="D13" s="2"/>
      <c r="G13" s="5" t="s">
        <v>45</v>
      </c>
      <c r="J13" s="1" t="s">
        <v>46</v>
      </c>
      <c r="K13" s="1" t="s">
        <v>47</v>
      </c>
    </row>
    <row r="14" spans="2:13">
      <c r="B14" s="2" t="s">
        <v>48</v>
      </c>
      <c r="C14" s="2" t="s">
        <v>26</v>
      </c>
      <c r="D14" s="5"/>
      <c r="G14" s="5" t="s">
        <v>49</v>
      </c>
      <c r="J14" s="1" t="s">
        <v>50</v>
      </c>
      <c r="K14" s="1" t="s">
        <v>51</v>
      </c>
    </row>
    <row r="15" spans="2:13">
      <c r="B15" s="2"/>
      <c r="C15" s="2" t="s">
        <v>30</v>
      </c>
      <c r="D15" s="5"/>
      <c r="G15" s="5" t="s">
        <v>52</v>
      </c>
      <c r="J15" s="1" t="s">
        <v>53</v>
      </c>
      <c r="K15" s="1" t="s">
        <v>54</v>
      </c>
    </row>
    <row r="16" spans="2:13">
      <c r="B16" s="2" t="s">
        <v>55</v>
      </c>
      <c r="C16" s="2"/>
      <c r="D16" s="5" t="s">
        <v>56</v>
      </c>
      <c r="G16" s="5"/>
      <c r="J16" s="1" t="s">
        <v>57</v>
      </c>
      <c r="K16" s="1" t="s">
        <v>58</v>
      </c>
    </row>
    <row r="17" spans="2:11">
      <c r="B17" s="2" t="s">
        <v>59</v>
      </c>
      <c r="C17" s="2"/>
      <c r="D17" s="2" t="s">
        <v>60</v>
      </c>
      <c r="G17" s="5"/>
      <c r="J17" s="1" t="s">
        <v>61</v>
      </c>
      <c r="K17" s="1" t="s">
        <v>62</v>
      </c>
    </row>
    <row r="18" spans="2:11">
      <c r="B18" s="2" t="s">
        <v>63</v>
      </c>
      <c r="C18" s="2"/>
      <c r="D18" s="2" t="s">
        <v>64</v>
      </c>
      <c r="G18" s="5"/>
      <c r="J18" s="1" t="s">
        <v>65</v>
      </c>
      <c r="K18" s="1" t="s">
        <v>66</v>
      </c>
    </row>
    <row r="19" spans="2:11">
      <c r="B19" s="2" t="s">
        <v>67</v>
      </c>
      <c r="C19" s="2"/>
      <c r="D19" s="2">
        <v>0</v>
      </c>
      <c r="G19" s="5"/>
      <c r="J19" s="1" t="s">
        <v>68</v>
      </c>
      <c r="K19" s="1" t="s">
        <v>69</v>
      </c>
    </row>
    <row r="20" spans="2:11">
      <c r="B20" s="2" t="s">
        <v>70</v>
      </c>
      <c r="C20" s="2"/>
      <c r="D20" s="2">
        <v>2010</v>
      </c>
      <c r="J20" s="1" t="s">
        <v>71</v>
      </c>
      <c r="K20" s="1" t="s">
        <v>72</v>
      </c>
    </row>
    <row r="21" spans="2:11">
      <c r="B21" s="2" t="s">
        <v>73</v>
      </c>
      <c r="C21" s="2"/>
      <c r="D21" s="2">
        <v>0</v>
      </c>
      <c r="J21" s="1" t="s">
        <v>74</v>
      </c>
      <c r="K21" s="1" t="s">
        <v>75</v>
      </c>
    </row>
    <row r="22" spans="2:11">
      <c r="B22" s="2" t="s">
        <v>76</v>
      </c>
      <c r="C22" s="2"/>
      <c r="D22" s="2" t="s">
        <v>77</v>
      </c>
      <c r="G22" s="1" t="s">
        <v>78</v>
      </c>
      <c r="J22" s="1" t="s">
        <v>79</v>
      </c>
      <c r="K22" s="1" t="s">
        <v>80</v>
      </c>
    </row>
    <row r="23" spans="2:11">
      <c r="B23" s="2" t="s">
        <v>81</v>
      </c>
      <c r="C23" s="2"/>
      <c r="D23" s="53">
        <v>4.4999999999999998E-2</v>
      </c>
      <c r="G23" s="1" t="s">
        <v>82</v>
      </c>
      <c r="J23" s="1" t="s">
        <v>83</v>
      </c>
      <c r="K23" s="1" t="s">
        <v>84</v>
      </c>
    </row>
    <row r="24" spans="2:11">
      <c r="J24" s="1" t="s">
        <v>85</v>
      </c>
      <c r="K24" s="1" t="s">
        <v>86</v>
      </c>
    </row>
    <row r="25" spans="2:11">
      <c r="B25" s="1" t="s">
        <v>87</v>
      </c>
      <c r="D25" s="1" t="s">
        <v>88</v>
      </c>
      <c r="G25" s="1" t="str">
        <f>TEXT(G12,"")</f>
        <v/>
      </c>
      <c r="J25" s="1" t="s">
        <v>89</v>
      </c>
      <c r="K25" s="1" t="s">
        <v>90</v>
      </c>
    </row>
    <row r="26" spans="2:11">
      <c r="J26" s="1" t="s">
        <v>91</v>
      </c>
      <c r="K26" s="1" t="s">
        <v>92</v>
      </c>
    </row>
    <row r="27" spans="2:11">
      <c r="J27" s="1" t="s">
        <v>93</v>
      </c>
      <c r="K27" s="1" t="s">
        <v>94</v>
      </c>
    </row>
    <row r="28" spans="2:11">
      <c r="J28" s="1" t="s">
        <v>95</v>
      </c>
      <c r="K28" s="1" t="s">
        <v>96</v>
      </c>
    </row>
    <row r="29" spans="2:11">
      <c r="J29" s="1" t="s">
        <v>97</v>
      </c>
      <c r="K29" s="1" t="s">
        <v>98</v>
      </c>
    </row>
    <row r="30" spans="2:11">
      <c r="J30" s="1" t="s">
        <v>99</v>
      </c>
      <c r="K30" s="1" t="s">
        <v>100</v>
      </c>
    </row>
    <row r="31" spans="2:11">
      <c r="J31" s="1" t="s">
        <v>101</v>
      </c>
      <c r="K31" s="1" t="s">
        <v>102</v>
      </c>
    </row>
    <row r="32" spans="2:11">
      <c r="J32" s="1" t="s">
        <v>103</v>
      </c>
      <c r="K32" s="1" t="s">
        <v>104</v>
      </c>
    </row>
    <row r="33" spans="10:11">
      <c r="J33" s="1" t="s">
        <v>105</v>
      </c>
      <c r="K33" s="1" t="s">
        <v>106</v>
      </c>
    </row>
    <row r="34" spans="10:11">
      <c r="J34" s="1" t="s">
        <v>107</v>
      </c>
      <c r="K34" s="1" t="s">
        <v>108</v>
      </c>
    </row>
    <row r="35" spans="10:11">
      <c r="J35" s="1" t="s">
        <v>109</v>
      </c>
      <c r="K35" s="1" t="s">
        <v>110</v>
      </c>
    </row>
    <row r="36" spans="10:11">
      <c r="J36" s="1" t="s">
        <v>111</v>
      </c>
      <c r="K36" s="1" t="s">
        <v>112</v>
      </c>
    </row>
    <row r="37" spans="10:11">
      <c r="J37" s="1" t="s">
        <v>113</v>
      </c>
      <c r="K37" s="1" t="s">
        <v>114</v>
      </c>
    </row>
    <row r="38" spans="10:11">
      <c r="J38" s="1" t="s">
        <v>115</v>
      </c>
      <c r="K38" s="1" t="s">
        <v>116</v>
      </c>
    </row>
    <row r="39" spans="10:11">
      <c r="J39" s="1" t="s">
        <v>117</v>
      </c>
      <c r="K39" s="1" t="s">
        <v>118</v>
      </c>
    </row>
    <row r="40" spans="10:11">
      <c r="J40" s="1" t="s">
        <v>119</v>
      </c>
      <c r="K40" s="1" t="s">
        <v>120</v>
      </c>
    </row>
    <row r="41" spans="10:11">
      <c r="J41" s="1" t="s">
        <v>121</v>
      </c>
      <c r="K41" s="1" t="s">
        <v>122</v>
      </c>
    </row>
    <row r="42" spans="10:11">
      <c r="J42" s="1" t="s">
        <v>123</v>
      </c>
      <c r="K42" s="1" t="s">
        <v>124</v>
      </c>
    </row>
    <row r="43" spans="10:11">
      <c r="J43" s="1" t="s">
        <v>125</v>
      </c>
      <c r="K43" s="1" t="s">
        <v>126</v>
      </c>
    </row>
    <row r="44" spans="10:11">
      <c r="J44" s="1" t="s">
        <v>127</v>
      </c>
      <c r="K44" s="1" t="s">
        <v>128</v>
      </c>
    </row>
    <row r="45" spans="10:11">
      <c r="J45" s="1" t="s">
        <v>129</v>
      </c>
      <c r="K45" s="1" t="s">
        <v>130</v>
      </c>
    </row>
    <row r="46" spans="10:11">
      <c r="J46" s="1" t="s">
        <v>131</v>
      </c>
      <c r="K46" s="1" t="s">
        <v>132</v>
      </c>
    </row>
    <row r="47" spans="10:11">
      <c r="J47" s="1" t="s">
        <v>133</v>
      </c>
      <c r="K47" s="1" t="s">
        <v>134</v>
      </c>
    </row>
    <row r="48" spans="10:11">
      <c r="J48" s="1" t="s">
        <v>135</v>
      </c>
      <c r="K48" s="1" t="s">
        <v>136</v>
      </c>
    </row>
    <row r="49" spans="10:11">
      <c r="J49" s="1" t="s">
        <v>137</v>
      </c>
      <c r="K49" s="1" t="s">
        <v>138</v>
      </c>
    </row>
    <row r="50" spans="10:11">
      <c r="J50" s="1" t="s">
        <v>139</v>
      </c>
      <c r="K50" s="1" t="s">
        <v>140</v>
      </c>
    </row>
    <row r="51" spans="10:11">
      <c r="J51" s="1" t="s">
        <v>141</v>
      </c>
      <c r="K51" s="1" t="s">
        <v>142</v>
      </c>
    </row>
    <row r="52" spans="10:11">
      <c r="J52" s="1" t="s">
        <v>143</v>
      </c>
      <c r="K52" s="1" t="s">
        <v>144</v>
      </c>
    </row>
    <row r="53" spans="10:11">
      <c r="J53" s="1" t="s">
        <v>145</v>
      </c>
      <c r="K53" s="1" t="s">
        <v>146</v>
      </c>
    </row>
    <row r="54" spans="10:11">
      <c r="J54" s="1" t="s">
        <v>147</v>
      </c>
      <c r="K54" s="1" t="s">
        <v>148</v>
      </c>
    </row>
    <row r="55" spans="10:11">
      <c r="J55" s="1" t="s">
        <v>149</v>
      </c>
      <c r="K55" s="1" t="s">
        <v>150</v>
      </c>
    </row>
    <row r="56" spans="10:11">
      <c r="J56" s="1" t="s">
        <v>151</v>
      </c>
      <c r="K56" s="1" t="s">
        <v>152</v>
      </c>
    </row>
    <row r="57" spans="10:11">
      <c r="J57" s="1" t="s">
        <v>153</v>
      </c>
      <c r="K57" s="1" t="s">
        <v>154</v>
      </c>
    </row>
    <row r="58" spans="10:11">
      <c r="J58" s="1" t="s">
        <v>155</v>
      </c>
      <c r="K58" s="1" t="s">
        <v>156</v>
      </c>
    </row>
    <row r="59" spans="10:11">
      <c r="J59" s="1" t="s">
        <v>157</v>
      </c>
      <c r="K59" s="1" t="s">
        <v>158</v>
      </c>
    </row>
    <row r="60" spans="10:11">
      <c r="J60" s="1" t="s">
        <v>159</v>
      </c>
      <c r="K60" s="1" t="s">
        <v>160</v>
      </c>
    </row>
    <row r="61" spans="10:11">
      <c r="J61" s="1" t="s">
        <v>161</v>
      </c>
      <c r="K61" s="1" t="s">
        <v>162</v>
      </c>
    </row>
    <row r="62" spans="10:11">
      <c r="J62" s="1" t="s">
        <v>163</v>
      </c>
      <c r="K62" s="1" t="s">
        <v>164</v>
      </c>
    </row>
    <row r="63" spans="10:11">
      <c r="J63" s="1" t="s">
        <v>165</v>
      </c>
      <c r="K63" s="1" t="s">
        <v>166</v>
      </c>
    </row>
    <row r="64" spans="10:11">
      <c r="J64" s="1" t="s">
        <v>167</v>
      </c>
      <c r="K64" s="1" t="s">
        <v>168</v>
      </c>
    </row>
    <row r="65" spans="10:11">
      <c r="J65" s="1" t="s">
        <v>169</v>
      </c>
      <c r="K65" s="1" t="s">
        <v>170</v>
      </c>
    </row>
    <row r="66" spans="10:11">
      <c r="J66" s="1" t="s">
        <v>171</v>
      </c>
      <c r="K66" s="1" t="s">
        <v>172</v>
      </c>
    </row>
    <row r="67" spans="10:11">
      <c r="J67" s="1" t="s">
        <v>173</v>
      </c>
      <c r="K67" s="1" t="s">
        <v>174</v>
      </c>
    </row>
    <row r="68" spans="10:11">
      <c r="J68" s="1" t="s">
        <v>175</v>
      </c>
      <c r="K68" s="1" t="s">
        <v>19</v>
      </c>
    </row>
    <row r="69" spans="10:11">
      <c r="J69" s="1" t="s">
        <v>176</v>
      </c>
      <c r="K69" s="1" t="s">
        <v>177</v>
      </c>
    </row>
    <row r="70" spans="10:11">
      <c r="J70" s="1" t="s">
        <v>178</v>
      </c>
      <c r="K70" s="1" t="s">
        <v>179</v>
      </c>
    </row>
    <row r="71" spans="10:11">
      <c r="J71" s="1" t="s">
        <v>180</v>
      </c>
      <c r="K71" s="1" t="s">
        <v>181</v>
      </c>
    </row>
    <row r="72" spans="10:11">
      <c r="J72" s="1" t="s">
        <v>182</v>
      </c>
      <c r="K72" s="1" t="s">
        <v>183</v>
      </c>
    </row>
    <row r="73" spans="10:11">
      <c r="J73" s="1" t="s">
        <v>184</v>
      </c>
      <c r="K73" s="1" t="s">
        <v>185</v>
      </c>
    </row>
    <row r="74" spans="10:11">
      <c r="J74" s="1" t="s">
        <v>186</v>
      </c>
      <c r="K74" s="1" t="s">
        <v>187</v>
      </c>
    </row>
    <row r="75" spans="10:11">
      <c r="J75" s="1" t="s">
        <v>188</v>
      </c>
      <c r="K75" s="1" t="s">
        <v>189</v>
      </c>
    </row>
    <row r="76" spans="10:11">
      <c r="J76" s="1" t="s">
        <v>190</v>
      </c>
      <c r="K76" s="1" t="s">
        <v>191</v>
      </c>
    </row>
    <row r="77" spans="10:11">
      <c r="J77" s="1" t="s">
        <v>192</v>
      </c>
      <c r="K77" s="1" t="s">
        <v>193</v>
      </c>
    </row>
    <row r="78" spans="10:11">
      <c r="J78" s="1" t="s">
        <v>194</v>
      </c>
      <c r="K78" s="1" t="s">
        <v>195</v>
      </c>
    </row>
    <row r="79" spans="10:11">
      <c r="J79" s="1" t="s">
        <v>196</v>
      </c>
      <c r="K79" s="1" t="s">
        <v>197</v>
      </c>
    </row>
    <row r="80" spans="10:11">
      <c r="J80" s="1" t="s">
        <v>198</v>
      </c>
      <c r="K80" s="1" t="s">
        <v>199</v>
      </c>
    </row>
    <row r="81" spans="10:11">
      <c r="J81" s="1" t="s">
        <v>200</v>
      </c>
      <c r="K81" s="1" t="s">
        <v>201</v>
      </c>
    </row>
    <row r="82" spans="10:11">
      <c r="J82" s="1" t="s">
        <v>202</v>
      </c>
      <c r="K82" s="1" t="s">
        <v>203</v>
      </c>
    </row>
    <row r="83" spans="10:11">
      <c r="J83" s="1" t="s">
        <v>204</v>
      </c>
      <c r="K83" s="1" t="s">
        <v>205</v>
      </c>
    </row>
    <row r="84" spans="10:11">
      <c r="J84" s="1" t="s">
        <v>206</v>
      </c>
      <c r="K84" s="1" t="s">
        <v>207</v>
      </c>
    </row>
    <row r="85" spans="10:11">
      <c r="J85" s="1" t="s">
        <v>208</v>
      </c>
      <c r="K85" s="1" t="s">
        <v>209</v>
      </c>
    </row>
    <row r="86" spans="10:11">
      <c r="J86" s="1" t="s">
        <v>210</v>
      </c>
      <c r="K86" s="1" t="s">
        <v>211</v>
      </c>
    </row>
    <row r="87" spans="10:11">
      <c r="J87" s="1" t="s">
        <v>212</v>
      </c>
      <c r="K87" s="1" t="s">
        <v>213</v>
      </c>
    </row>
    <row r="88" spans="10:11">
      <c r="J88" s="1" t="s">
        <v>214</v>
      </c>
      <c r="K88" s="1" t="s">
        <v>215</v>
      </c>
    </row>
    <row r="89" spans="10:11">
      <c r="J89" s="1" t="s">
        <v>216</v>
      </c>
      <c r="K89" s="1" t="s">
        <v>217</v>
      </c>
    </row>
    <row r="90" spans="10:11">
      <c r="J90" s="1" t="s">
        <v>218</v>
      </c>
      <c r="K90" s="1" t="s">
        <v>219</v>
      </c>
    </row>
    <row r="91" spans="10:11">
      <c r="J91" s="1" t="s">
        <v>220</v>
      </c>
      <c r="K91" s="1" t="s">
        <v>221</v>
      </c>
    </row>
    <row r="92" spans="10:11">
      <c r="J92" s="1" t="s">
        <v>222</v>
      </c>
      <c r="K92" s="1" t="s">
        <v>223</v>
      </c>
    </row>
    <row r="93" spans="10:11">
      <c r="J93" s="1" t="s">
        <v>224</v>
      </c>
      <c r="K93" s="1" t="s">
        <v>225</v>
      </c>
    </row>
    <row r="94" spans="10:11">
      <c r="J94" s="1" t="s">
        <v>226</v>
      </c>
      <c r="K94" s="1" t="s">
        <v>227</v>
      </c>
    </row>
    <row r="95" spans="10:11">
      <c r="J95" s="1" t="s">
        <v>228</v>
      </c>
      <c r="K95" s="1" t="s">
        <v>229</v>
      </c>
    </row>
    <row r="96" spans="10:11">
      <c r="J96" s="1" t="s">
        <v>230</v>
      </c>
      <c r="K96" s="1" t="s">
        <v>231</v>
      </c>
    </row>
    <row r="97" spans="10:11">
      <c r="J97" s="1" t="s">
        <v>232</v>
      </c>
      <c r="K97" s="1" t="s">
        <v>233</v>
      </c>
    </row>
    <row r="98" spans="10:11">
      <c r="J98" s="1" t="s">
        <v>234</v>
      </c>
      <c r="K98" s="1" t="s">
        <v>235</v>
      </c>
    </row>
    <row r="99" spans="10:11">
      <c r="J99" s="1" t="s">
        <v>236</v>
      </c>
      <c r="K99" s="1" t="s">
        <v>237</v>
      </c>
    </row>
    <row r="100" spans="10:11">
      <c r="J100" s="1" t="s">
        <v>238</v>
      </c>
      <c r="K100" s="1" t="s">
        <v>239</v>
      </c>
    </row>
    <row r="101" spans="10:11">
      <c r="J101" s="1" t="s">
        <v>240</v>
      </c>
      <c r="K101" s="1" t="s">
        <v>241</v>
      </c>
    </row>
    <row r="102" spans="10:11">
      <c r="J102" s="1" t="s">
        <v>242</v>
      </c>
      <c r="K102" s="1" t="s">
        <v>243</v>
      </c>
    </row>
    <row r="103" spans="10:11">
      <c r="J103" s="1" t="s">
        <v>244</v>
      </c>
      <c r="K103" s="1" t="s">
        <v>245</v>
      </c>
    </row>
    <row r="104" spans="10:11">
      <c r="J104" s="1" t="s">
        <v>246</v>
      </c>
      <c r="K104" s="1" t="s">
        <v>247</v>
      </c>
    </row>
    <row r="105" spans="10:11">
      <c r="J105" s="1" t="s">
        <v>248</v>
      </c>
      <c r="K105" s="1" t="s">
        <v>249</v>
      </c>
    </row>
    <row r="106" spans="10:11">
      <c r="J106" s="1" t="s">
        <v>250</v>
      </c>
      <c r="K106" s="1" t="s">
        <v>251</v>
      </c>
    </row>
    <row r="107" spans="10:11">
      <c r="J107" s="1" t="s">
        <v>252</v>
      </c>
      <c r="K107" s="1" t="s">
        <v>253</v>
      </c>
    </row>
    <row r="108" spans="10:11">
      <c r="J108" s="1" t="s">
        <v>254</v>
      </c>
      <c r="K108" s="1" t="s">
        <v>255</v>
      </c>
    </row>
    <row r="109" spans="10:11">
      <c r="J109" s="1" t="s">
        <v>256</v>
      </c>
      <c r="K109" s="1" t="s">
        <v>257</v>
      </c>
    </row>
    <row r="110" spans="10:11">
      <c r="J110" s="1" t="s">
        <v>258</v>
      </c>
      <c r="K110" s="1" t="s">
        <v>259</v>
      </c>
    </row>
    <row r="111" spans="10:11">
      <c r="J111" s="1" t="s">
        <v>260</v>
      </c>
      <c r="K111" s="1" t="s">
        <v>261</v>
      </c>
    </row>
    <row r="112" spans="10:11">
      <c r="J112" s="1" t="s">
        <v>262</v>
      </c>
      <c r="K112" s="1" t="s">
        <v>263</v>
      </c>
    </row>
    <row r="113" spans="10:11">
      <c r="J113" s="1" t="s">
        <v>264</v>
      </c>
      <c r="K113" s="1" t="s">
        <v>265</v>
      </c>
    </row>
    <row r="114" spans="10:11">
      <c r="J114" s="1" t="s">
        <v>266</v>
      </c>
      <c r="K114" s="1" t="s">
        <v>267</v>
      </c>
    </row>
    <row r="115" spans="10:11">
      <c r="J115" s="1" t="s">
        <v>268</v>
      </c>
      <c r="K115" s="1" t="s">
        <v>269</v>
      </c>
    </row>
    <row r="116" spans="10:11">
      <c r="J116" s="1" t="s">
        <v>270</v>
      </c>
      <c r="K116" s="1" t="s">
        <v>271</v>
      </c>
    </row>
    <row r="117" spans="10:11">
      <c r="J117" s="1" t="s">
        <v>272</v>
      </c>
      <c r="K117" s="1" t="s">
        <v>273</v>
      </c>
    </row>
    <row r="118" spans="10:11">
      <c r="J118" s="1" t="s">
        <v>274</v>
      </c>
      <c r="K118" s="1" t="s">
        <v>275</v>
      </c>
    </row>
    <row r="119" spans="10:11">
      <c r="J119" s="1" t="s">
        <v>276</v>
      </c>
      <c r="K119" s="1" t="s">
        <v>277</v>
      </c>
    </row>
    <row r="120" spans="10:11">
      <c r="J120" s="1" t="s">
        <v>278</v>
      </c>
      <c r="K120" s="1" t="s">
        <v>279</v>
      </c>
    </row>
    <row r="121" spans="10:11">
      <c r="J121" s="1" t="s">
        <v>280</v>
      </c>
      <c r="K121" s="1" t="s">
        <v>281</v>
      </c>
    </row>
    <row r="122" spans="10:11">
      <c r="J122" s="1" t="s">
        <v>282</v>
      </c>
      <c r="K122" s="1" t="s">
        <v>283</v>
      </c>
    </row>
    <row r="123" spans="10:11">
      <c r="J123" s="1" t="s">
        <v>284</v>
      </c>
      <c r="K123" s="1" t="s">
        <v>285</v>
      </c>
    </row>
    <row r="124" spans="10:11">
      <c r="J124" s="1" t="s">
        <v>286</v>
      </c>
      <c r="K124" s="1" t="s">
        <v>287</v>
      </c>
    </row>
    <row r="125" spans="10:11">
      <c r="J125" s="1" t="s">
        <v>288</v>
      </c>
      <c r="K125" s="1" t="s">
        <v>289</v>
      </c>
    </row>
    <row r="126" spans="10:11">
      <c r="J126" s="1" t="s">
        <v>290</v>
      </c>
      <c r="K126" s="1" t="s">
        <v>291</v>
      </c>
    </row>
    <row r="127" spans="10:11">
      <c r="J127" s="1" t="s">
        <v>292</v>
      </c>
      <c r="K127" s="1" t="s">
        <v>293</v>
      </c>
    </row>
    <row r="128" spans="10:11">
      <c r="J128" s="1" t="s">
        <v>294</v>
      </c>
      <c r="K128" s="1" t="s">
        <v>295</v>
      </c>
    </row>
    <row r="129" spans="10:11">
      <c r="J129" s="1" t="s">
        <v>296</v>
      </c>
      <c r="K129" s="1" t="s">
        <v>297</v>
      </c>
    </row>
    <row r="130" spans="10:11">
      <c r="J130" s="1" t="s">
        <v>298</v>
      </c>
      <c r="K130" s="1" t="s">
        <v>299</v>
      </c>
    </row>
    <row r="131" spans="10:11">
      <c r="J131" s="1" t="s">
        <v>300</v>
      </c>
      <c r="K131" s="1" t="s">
        <v>301</v>
      </c>
    </row>
    <row r="132" spans="10:11">
      <c r="J132" s="1" t="s">
        <v>302</v>
      </c>
      <c r="K132" s="1" t="s">
        <v>303</v>
      </c>
    </row>
    <row r="133" spans="10:11">
      <c r="J133" s="1" t="s">
        <v>304</v>
      </c>
      <c r="K133" s="1" t="s">
        <v>305</v>
      </c>
    </row>
    <row r="134" spans="10:11">
      <c r="J134" s="1" t="s">
        <v>306</v>
      </c>
      <c r="K134" s="1" t="s">
        <v>307</v>
      </c>
    </row>
    <row r="135" spans="10:11">
      <c r="J135" s="1" t="s">
        <v>308</v>
      </c>
      <c r="K135" s="1" t="s">
        <v>309</v>
      </c>
    </row>
    <row r="136" spans="10:11">
      <c r="J136" s="1" t="s">
        <v>310</v>
      </c>
      <c r="K136" s="1" t="s">
        <v>311</v>
      </c>
    </row>
    <row r="137" spans="10:11">
      <c r="J137" s="1" t="s">
        <v>312</v>
      </c>
      <c r="K137" s="1" t="s">
        <v>313</v>
      </c>
    </row>
    <row r="138" spans="10:11">
      <c r="J138" s="1" t="s">
        <v>314</v>
      </c>
      <c r="K138" s="1" t="s">
        <v>315</v>
      </c>
    </row>
    <row r="139" spans="10:11">
      <c r="J139" s="1" t="s">
        <v>316</v>
      </c>
      <c r="K139" s="1" t="s">
        <v>317</v>
      </c>
    </row>
    <row r="140" spans="10:11">
      <c r="J140" s="1" t="s">
        <v>318</v>
      </c>
      <c r="K140" s="1" t="s">
        <v>319</v>
      </c>
    </row>
    <row r="141" spans="10:11">
      <c r="J141" s="1" t="s">
        <v>320</v>
      </c>
      <c r="K141" s="1" t="s">
        <v>321</v>
      </c>
    </row>
    <row r="142" spans="10:11">
      <c r="J142" s="1" t="s">
        <v>322</v>
      </c>
      <c r="K142" s="1" t="s">
        <v>323</v>
      </c>
    </row>
    <row r="143" spans="10:11">
      <c r="J143" s="1" t="s">
        <v>324</v>
      </c>
      <c r="K143" s="1" t="s">
        <v>325</v>
      </c>
    </row>
    <row r="144" spans="10:11">
      <c r="J144" s="1" t="s">
        <v>326</v>
      </c>
      <c r="K144" s="1" t="s">
        <v>327</v>
      </c>
    </row>
    <row r="145" spans="10:11">
      <c r="J145" s="1" t="s">
        <v>328</v>
      </c>
      <c r="K145" s="1" t="s">
        <v>329</v>
      </c>
    </row>
    <row r="146" spans="10:11">
      <c r="J146" s="1" t="s">
        <v>330</v>
      </c>
      <c r="K146" s="1" t="s">
        <v>331</v>
      </c>
    </row>
    <row r="147" spans="10:11">
      <c r="J147" s="1" t="s">
        <v>332</v>
      </c>
      <c r="K147" s="1" t="s">
        <v>333</v>
      </c>
    </row>
    <row r="148" spans="10:11">
      <c r="J148" s="1" t="s">
        <v>334</v>
      </c>
      <c r="K148" s="1" t="s">
        <v>335</v>
      </c>
    </row>
    <row r="149" spans="10:11">
      <c r="J149" s="1" t="s">
        <v>336</v>
      </c>
      <c r="K149" s="1" t="s">
        <v>337</v>
      </c>
    </row>
    <row r="150" spans="10:11">
      <c r="J150" s="1" t="s">
        <v>338</v>
      </c>
      <c r="K150" s="1" t="s">
        <v>339</v>
      </c>
    </row>
    <row r="151" spans="10:11">
      <c r="J151" s="1" t="s">
        <v>340</v>
      </c>
      <c r="K151" s="1" t="s">
        <v>341</v>
      </c>
    </row>
    <row r="152" spans="10:11">
      <c r="J152" s="1" t="s">
        <v>342</v>
      </c>
      <c r="K152" s="1" t="s">
        <v>343</v>
      </c>
    </row>
    <row r="153" spans="10:11">
      <c r="J153" s="1" t="s">
        <v>344</v>
      </c>
      <c r="K153" s="1" t="s">
        <v>345</v>
      </c>
    </row>
    <row r="154" spans="10:11">
      <c r="J154" s="1" t="s">
        <v>346</v>
      </c>
      <c r="K154" s="1" t="s">
        <v>347</v>
      </c>
    </row>
    <row r="155" spans="10:11">
      <c r="J155" s="1" t="s">
        <v>348</v>
      </c>
      <c r="K155" s="1" t="s">
        <v>349</v>
      </c>
    </row>
    <row r="156" spans="10:11">
      <c r="J156" s="1" t="s">
        <v>350</v>
      </c>
      <c r="K156" s="1" t="s">
        <v>351</v>
      </c>
    </row>
    <row r="157" spans="10:11">
      <c r="J157" s="1" t="s">
        <v>352</v>
      </c>
      <c r="K157" s="1" t="s">
        <v>353</v>
      </c>
    </row>
    <row r="158" spans="10:11">
      <c r="J158" s="1" t="s">
        <v>354</v>
      </c>
      <c r="K158" s="1" t="s">
        <v>355</v>
      </c>
    </row>
    <row r="159" spans="10:11">
      <c r="J159" s="1" t="s">
        <v>356</v>
      </c>
      <c r="K159" s="1" t="s">
        <v>357</v>
      </c>
    </row>
    <row r="160" spans="10:11">
      <c r="J160" s="1" t="s">
        <v>358</v>
      </c>
      <c r="K160" s="1" t="s">
        <v>359</v>
      </c>
    </row>
    <row r="161" spans="10:11">
      <c r="J161" s="1" t="s">
        <v>360</v>
      </c>
      <c r="K161" s="1" t="s">
        <v>361</v>
      </c>
    </row>
    <row r="162" spans="10:11">
      <c r="J162" s="1" t="s">
        <v>362</v>
      </c>
      <c r="K162" s="1" t="s">
        <v>363</v>
      </c>
    </row>
    <row r="163" spans="10:11">
      <c r="J163" s="1" t="s">
        <v>364</v>
      </c>
      <c r="K163" s="1" t="s">
        <v>365</v>
      </c>
    </row>
    <row r="164" spans="10:11">
      <c r="J164" s="1" t="s">
        <v>366</v>
      </c>
      <c r="K164" s="1" t="s">
        <v>367</v>
      </c>
    </row>
    <row r="165" spans="10:11">
      <c r="J165" s="1" t="s">
        <v>368</v>
      </c>
      <c r="K165" s="1" t="s">
        <v>369</v>
      </c>
    </row>
    <row r="166" spans="10:11">
      <c r="J166" s="1" t="s">
        <v>370</v>
      </c>
      <c r="K166" s="1" t="s">
        <v>371</v>
      </c>
    </row>
    <row r="167" spans="10:11">
      <c r="J167" s="1" t="s">
        <v>372</v>
      </c>
      <c r="K167" s="1" t="s">
        <v>373</v>
      </c>
    </row>
    <row r="168" spans="10:11">
      <c r="J168" s="1" t="s">
        <v>374</v>
      </c>
      <c r="K168" s="1" t="s">
        <v>375</v>
      </c>
    </row>
    <row r="169" spans="10:11">
      <c r="J169" s="1" t="s">
        <v>376</v>
      </c>
      <c r="K169" s="1" t="s">
        <v>377</v>
      </c>
    </row>
    <row r="170" spans="10:11">
      <c r="J170" s="1" t="s">
        <v>378</v>
      </c>
      <c r="K170" s="1" t="s">
        <v>379</v>
      </c>
    </row>
    <row r="171" spans="10:11">
      <c r="J171" s="1" t="s">
        <v>380</v>
      </c>
      <c r="K171" s="1" t="s">
        <v>381</v>
      </c>
    </row>
  </sheetData>
  <sheetProtection selectLockedCells="1"/>
  <dataConsolidate/>
  <phoneticPr fontId="0" type="noConversion"/>
  <dataValidations disablePrompts="1" count="2">
    <dataValidation type="list" allowBlank="1" showInputMessage="1" showErrorMessage="1" sqref="D6" xr:uid="{00000000-0002-0000-0100-000000000000}">
      <formula1>UnitList</formula1>
    </dataValidation>
    <dataValidation type="list" allowBlank="1" showInputMessage="1" showErrorMessage="1" sqref="D7" xr:uid="{00000000-0002-0000-0100-000001000000}">
      <formula1>ScaleList</formula1>
    </dataValidation>
  </dataValidations>
  <hyperlinks>
    <hyperlink ref="K23" r:id="rId1" display="http://www.xe.com/euro.htm" xr:uid="{00000000-0004-0000-0100-000000000000}"/>
    <hyperlink ref="K80" location="cfa" display="cfa" xr:uid="{00000000-0004-0000-0100-000001000000}"/>
  </hyperlinks>
  <pageMargins left="0.7" right="0.7" top="0.75" bottom="0.75" header="0.3" footer="0.3"/>
  <pageSetup paperSize="9" orientation="portrait" verticalDpi="18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ColWidth="9.140625" defaultRowHeight="15"/>
  <cols>
    <col min="1" max="16384" width="9.140625" style="1"/>
  </cols>
  <sheetData/>
  <sheetProtection selectLockedCells="1"/>
  <dataConsolidate/>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workbookViewId="0"/>
  </sheetViews>
  <sheetFormatPr defaultColWidth="9.140625" defaultRowHeight="15"/>
  <cols>
    <col min="1" max="16384" width="9.140625" style="1"/>
  </cols>
  <sheetData/>
  <sheetProtection selectLockedCells="1"/>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election activeCell="A2" sqref="A2"/>
    </sheetView>
  </sheetViews>
  <sheetFormatPr defaultColWidth="9.140625" defaultRowHeight="15"/>
  <cols>
    <col min="1" max="16384" width="9.140625" style="1"/>
  </cols>
  <sheetData/>
  <sheetProtection selectLockedCells="1"/>
  <phoneticPr fontId="2"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E1"/>
  <sheetViews>
    <sheetView workbookViewId="0">
      <selection activeCell="A2" sqref="A2"/>
    </sheetView>
  </sheetViews>
  <sheetFormatPr defaultRowHeight="15"/>
  <cols>
    <col min="1" max="1" width="18.42578125" bestFit="1" customWidth="1"/>
    <col min="2" max="2" width="16" bestFit="1" customWidth="1"/>
    <col min="3" max="3" width="67.140625" bestFit="1" customWidth="1"/>
    <col min="4" max="4" width="39.5703125" bestFit="1" customWidth="1"/>
    <col min="5" max="5" width="18.28515625" bestFit="1" customWidth="1"/>
  </cols>
  <sheetData>
    <row r="1" spans="1:5">
      <c r="A1" t="s">
        <v>382</v>
      </c>
      <c r="B1" t="s">
        <v>383</v>
      </c>
      <c r="C1" t="s">
        <v>384</v>
      </c>
      <c r="D1" t="s">
        <v>385</v>
      </c>
      <c r="E1" t="s">
        <v>386</v>
      </c>
    </row>
  </sheetData>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dimension ref="A1:I16"/>
  <sheetViews>
    <sheetView topLeftCell="D1" workbookViewId="0">
      <selection activeCell="E6" sqref="E6"/>
    </sheetView>
  </sheetViews>
  <sheetFormatPr defaultColWidth="9.140625" defaultRowHeight="15"/>
  <cols>
    <col min="1" max="3" width="0" style="46" hidden="1" customWidth="1"/>
    <col min="4" max="4" width="9.140625" style="46"/>
    <col min="5" max="5" width="111.5703125" style="46" customWidth="1"/>
    <col min="6" max="6" width="9.140625" style="46"/>
    <col min="7" max="7" width="8.28515625" style="46" bestFit="1" customWidth="1"/>
    <col min="8" max="16384" width="9.140625" style="46"/>
  </cols>
  <sheetData>
    <row r="1" spans="1:9" ht="21">
      <c r="A1" s="47"/>
      <c r="D1" s="45"/>
      <c r="E1" s="45" t="s">
        <v>387</v>
      </c>
    </row>
    <row r="4" spans="1:9">
      <c r="G4" s="44" t="s">
        <v>388</v>
      </c>
      <c r="H4" s="44"/>
      <c r="I4" s="44"/>
    </row>
    <row r="5" spans="1:9">
      <c r="E5" s="49" t="s">
        <v>389</v>
      </c>
      <c r="G5" s="40"/>
      <c r="H5" s="41"/>
      <c r="I5" s="41" t="s">
        <v>390</v>
      </c>
    </row>
    <row r="6" spans="1:9">
      <c r="E6" s="49" t="s">
        <v>391</v>
      </c>
      <c r="G6" s="43"/>
      <c r="H6" s="41"/>
      <c r="I6" s="41" t="s">
        <v>392</v>
      </c>
    </row>
    <row r="7" spans="1:9">
      <c r="E7" s="49" t="s">
        <v>393</v>
      </c>
      <c r="G7" s="42"/>
      <c r="H7" s="41"/>
      <c r="I7" s="41" t="s">
        <v>394</v>
      </c>
    </row>
    <row r="8" spans="1:9">
      <c r="E8" s="50" t="s">
        <v>395</v>
      </c>
      <c r="G8" s="16"/>
      <c r="H8" s="41"/>
      <c r="I8" s="41" t="s">
        <v>394</v>
      </c>
    </row>
    <row r="9" spans="1:9">
      <c r="E9" s="50" t="s">
        <v>396</v>
      </c>
      <c r="H9" s="41"/>
      <c r="I9" s="41"/>
    </row>
    <row r="10" spans="1:9">
      <c r="E10" s="50"/>
      <c r="H10" s="41"/>
      <c r="I10" s="41"/>
    </row>
    <row r="11" spans="1:9">
      <c r="H11" s="41"/>
      <c r="I11" s="41"/>
    </row>
    <row r="16" spans="1:9">
      <c r="E16" s="48"/>
    </row>
  </sheetData>
  <sheetProtection password="A44A" sheet="1" objects="1" scenarios="1"/>
  <hyperlinks>
    <hyperlink ref="E5" location="'General information'!A1" display="General Information" xr:uid="{00000000-0004-0000-0600-000000000000}"/>
    <hyperlink ref="E6" location="'FORMA'!A1" display="Form A" xr:uid="{00000000-0004-0000-0600-000001000000}"/>
    <hyperlink ref="E7" location="'FORMA-MEMO'!A1" display="Memorandum to Form A" xr:uid="{00000000-0004-0000-0600-000002000000}"/>
    <hyperlink ref="E8" location="'FORMA-AX-A'!A1" display="Annexure A" xr:uid="{00000000-0004-0000-0600-000003000000}"/>
    <hyperlink ref="E9" location="'FORMA-AX-B'!A1" display="Annexure B" xr:uid="{00000000-0004-0000-0600-000004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G22"/>
  <sheetViews>
    <sheetView showGridLines="0" topLeftCell="D1" workbookViewId="0">
      <selection activeCell="E12" sqref="E12"/>
    </sheetView>
  </sheetViews>
  <sheetFormatPr defaultRowHeight="15"/>
  <cols>
    <col min="1" max="1" width="9.5703125" hidden="1" customWidth="1"/>
    <col min="2" max="2" width="10.85546875" hidden="1" customWidth="1"/>
    <col min="3" max="3" width="12" hidden="1" customWidth="1"/>
    <col min="4" max="4" width="28.5703125" customWidth="1"/>
    <col min="5" max="5" width="44.28515625" customWidth="1"/>
  </cols>
  <sheetData>
    <row r="1" spans="1:7" ht="27" customHeight="1">
      <c r="A1" s="7" t="s">
        <v>397</v>
      </c>
      <c r="D1" s="63" t="s">
        <v>389</v>
      </c>
      <c r="E1" s="63"/>
    </row>
    <row r="2" spans="1:7">
      <c r="F2" s="62" t="s">
        <v>398</v>
      </c>
    </row>
    <row r="4" spans="1:7" hidden="1"/>
    <row r="5" spans="1:7" hidden="1">
      <c r="A5" s="10"/>
      <c r="B5" s="10"/>
      <c r="C5" s="10" t="s">
        <v>399</v>
      </c>
      <c r="D5" s="10"/>
      <c r="E5" s="10"/>
      <c r="F5" s="10"/>
      <c r="G5" s="10"/>
    </row>
    <row r="6" spans="1:7" hidden="1">
      <c r="A6" s="10"/>
      <c r="B6" s="10"/>
      <c r="C6" s="10"/>
      <c r="D6" s="10"/>
      <c r="E6" s="10"/>
      <c r="F6" s="10"/>
      <c r="G6" s="10"/>
    </row>
    <row r="7" spans="1:7" hidden="1">
      <c r="A7" s="10"/>
      <c r="B7" s="10"/>
      <c r="C7" s="10"/>
      <c r="D7" s="10"/>
      <c r="E7" s="10"/>
      <c r="F7" s="10"/>
      <c r="G7" s="10"/>
    </row>
    <row r="8" spans="1:7" hidden="1">
      <c r="A8" s="10"/>
      <c r="B8" s="10"/>
      <c r="C8" s="10" t="s">
        <v>400</v>
      </c>
      <c r="D8" s="10" t="s">
        <v>401</v>
      </c>
      <c r="E8" s="10"/>
      <c r="F8" s="10" t="s">
        <v>402</v>
      </c>
      <c r="G8" s="10" t="s">
        <v>403</v>
      </c>
    </row>
    <row r="9" spans="1:7" hidden="1">
      <c r="A9" s="10"/>
      <c r="B9" s="10"/>
      <c r="C9" s="10" t="s">
        <v>402</v>
      </c>
      <c r="G9" s="10"/>
    </row>
    <row r="10" spans="1:7">
      <c r="A10" s="10" t="s">
        <v>404</v>
      </c>
      <c r="B10" s="10"/>
      <c r="C10" s="10"/>
      <c r="D10" s="25" t="s">
        <v>405</v>
      </c>
      <c r="E10" s="29" t="s">
        <v>387</v>
      </c>
      <c r="G10" s="10"/>
    </row>
    <row r="11" spans="1:7">
      <c r="A11" s="10" t="s">
        <v>406</v>
      </c>
      <c r="B11" s="10"/>
      <c r="C11" s="10"/>
      <c r="D11" s="25" t="s">
        <v>407</v>
      </c>
      <c r="E11" s="29" t="s">
        <v>408</v>
      </c>
      <c r="G11" s="10"/>
    </row>
    <row r="12" spans="1:7">
      <c r="A12" s="10" t="s">
        <v>409</v>
      </c>
      <c r="B12" s="10"/>
      <c r="C12" s="10"/>
      <c r="D12" s="25" t="s">
        <v>410</v>
      </c>
      <c r="E12" s="29" t="str">
        <f>StartUp!D17</f>
        <v>State Bank Of India</v>
      </c>
      <c r="G12" s="10"/>
    </row>
    <row r="13" spans="1:7">
      <c r="A13" s="10" t="s">
        <v>411</v>
      </c>
      <c r="B13" s="10"/>
      <c r="C13" s="10"/>
      <c r="D13" s="25" t="s">
        <v>412</v>
      </c>
      <c r="E13" s="30" t="str">
        <f>StartUp!D16</f>
        <v>010</v>
      </c>
      <c r="G13" s="10"/>
    </row>
    <row r="14" spans="1:7">
      <c r="A14" s="10" t="s">
        <v>413</v>
      </c>
      <c r="B14" s="10"/>
      <c r="C14" s="10"/>
      <c r="D14" s="25" t="s">
        <v>414</v>
      </c>
      <c r="E14" s="30" t="str">
        <f>StartUp!G9</f>
        <v>29-Jul-2022</v>
      </c>
      <c r="G14" s="10"/>
    </row>
    <row r="15" spans="1:7">
      <c r="A15" s="10" t="s">
        <v>415</v>
      </c>
      <c r="B15" s="10"/>
      <c r="C15" s="10"/>
      <c r="D15" s="25" t="s">
        <v>87</v>
      </c>
      <c r="E15" s="29" t="str">
        <f>StartUp!D25</f>
        <v>SCHEDULED BANK</v>
      </c>
      <c r="G15" s="10"/>
    </row>
    <row r="16" spans="1:7">
      <c r="A16" s="10" t="s">
        <v>416</v>
      </c>
      <c r="B16" s="10"/>
      <c r="C16" s="10"/>
      <c r="D16" s="25" t="s">
        <v>417</v>
      </c>
      <c r="E16" s="29" t="str">
        <f>StartUp!D22</f>
        <v>Fortnightly</v>
      </c>
      <c r="G16" s="10"/>
    </row>
    <row r="17" spans="1:7">
      <c r="A17" s="10" t="s">
        <v>418</v>
      </c>
      <c r="B17" s="10"/>
      <c r="C17" s="10"/>
      <c r="D17" s="25" t="s">
        <v>81</v>
      </c>
      <c r="E17" s="26">
        <f>StartUp!D23</f>
        <v>4.4999999999999998E-2</v>
      </c>
      <c r="G17" s="10"/>
    </row>
    <row r="18" spans="1:7" ht="17.25" customHeight="1">
      <c r="A18" s="10" t="s">
        <v>419</v>
      </c>
      <c r="B18" s="10"/>
      <c r="C18" s="10"/>
      <c r="D18" s="25" t="s">
        <v>420</v>
      </c>
      <c r="E18" s="29" t="s">
        <v>421</v>
      </c>
      <c r="G18" s="10"/>
    </row>
    <row r="19" spans="1:7" ht="17.25" customHeight="1">
      <c r="A19" s="10" t="s">
        <v>422</v>
      </c>
      <c r="B19" s="10"/>
      <c r="C19" s="10"/>
      <c r="D19" s="28" t="s">
        <v>63</v>
      </c>
      <c r="E19" s="32" t="str">
        <f>StartUp!D18</f>
        <v>Final</v>
      </c>
      <c r="G19" s="10"/>
    </row>
    <row r="20" spans="1:7">
      <c r="A20" s="10" t="s">
        <v>423</v>
      </c>
      <c r="B20" s="10"/>
      <c r="C20" s="10"/>
      <c r="D20" s="28" t="s">
        <v>424</v>
      </c>
      <c r="E20" s="27" t="str">
        <f>StartUp!G8</f>
        <v>15-Jul-2022</v>
      </c>
      <c r="G20" s="10"/>
    </row>
    <row r="21" spans="1:7" hidden="1">
      <c r="A21" s="10"/>
      <c r="B21" s="10"/>
      <c r="C21" s="10" t="s">
        <v>402</v>
      </c>
      <c r="G21" s="10"/>
    </row>
    <row r="22" spans="1:7" hidden="1">
      <c r="A22" s="10"/>
      <c r="B22" s="10"/>
      <c r="C22" s="10" t="s">
        <v>425</v>
      </c>
      <c r="D22" s="10"/>
      <c r="E22" s="10"/>
      <c r="F22" s="10"/>
      <c r="G22" s="10" t="s">
        <v>426</v>
      </c>
    </row>
  </sheetData>
  <mergeCells count="1">
    <mergeCell ref="D1:E1"/>
  </mergeCells>
  <hyperlinks>
    <hyperlink ref="F2" location="'Index for Navigation'!A1" display="Back To Navigation Page"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H83"/>
  <sheetViews>
    <sheetView showGridLines="0" topLeftCell="D1" workbookViewId="0">
      <selection activeCell="D1" sqref="D1:F1"/>
    </sheetView>
  </sheetViews>
  <sheetFormatPr defaultRowHeight="15"/>
  <cols>
    <col min="1" max="1" width="26.7109375" hidden="1" customWidth="1"/>
    <col min="2" max="2" width="15.85546875" hidden="1" customWidth="1"/>
    <col min="3" max="3" width="16" hidden="1" customWidth="1"/>
    <col min="4" max="4" width="65.7109375" customWidth="1"/>
    <col min="5" max="6" width="22.7109375" customWidth="1"/>
  </cols>
  <sheetData>
    <row r="1" spans="1:8" ht="24" thickBot="1">
      <c r="A1" s="7" t="s">
        <v>427</v>
      </c>
      <c r="D1" s="64" t="s">
        <v>391</v>
      </c>
      <c r="E1" s="65"/>
      <c r="F1" s="66"/>
    </row>
    <row r="2" spans="1:8" ht="16.5" customHeight="1">
      <c r="A2" s="10"/>
      <c r="B2" s="10"/>
      <c r="C2" s="10"/>
      <c r="D2" s="10"/>
      <c r="E2" s="10"/>
      <c r="F2" s="10"/>
      <c r="G2" s="10"/>
    </row>
    <row r="3" spans="1:8">
      <c r="E3" s="62" t="s">
        <v>398</v>
      </c>
    </row>
    <row r="4" spans="1:8">
      <c r="H4" s="13"/>
    </row>
    <row r="5" spans="1:8" hidden="1">
      <c r="A5" s="10"/>
      <c r="B5" s="10"/>
      <c r="C5" s="10" t="s">
        <v>428</v>
      </c>
      <c r="D5" s="10"/>
      <c r="E5" s="10"/>
      <c r="F5" s="10"/>
      <c r="G5" s="10"/>
    </row>
    <row r="6" spans="1:8" s="8" customFormat="1" hidden="1">
      <c r="A6" s="12"/>
      <c r="B6" s="12"/>
      <c r="C6" s="12"/>
      <c r="D6" s="12"/>
      <c r="E6" s="12"/>
      <c r="F6" s="12"/>
      <c r="G6" s="12"/>
    </row>
    <row r="7" spans="1:8" s="8" customFormat="1" hidden="1">
      <c r="A7" s="12"/>
      <c r="B7" s="12"/>
      <c r="C7" s="12"/>
      <c r="D7" s="12"/>
      <c r="E7" s="12"/>
      <c r="F7" s="12"/>
      <c r="G7" s="12"/>
    </row>
    <row r="8" spans="1:8" s="8" customFormat="1" hidden="1">
      <c r="A8" s="12"/>
      <c r="B8" s="12"/>
      <c r="C8" s="12" t="s">
        <v>400</v>
      </c>
      <c r="D8" s="12" t="s">
        <v>401</v>
      </c>
      <c r="E8" s="12"/>
      <c r="F8" s="12" t="s">
        <v>402</v>
      </c>
      <c r="G8" s="12" t="s">
        <v>403</v>
      </c>
    </row>
    <row r="9" spans="1:8" s="8" customFormat="1">
      <c r="A9" s="12"/>
      <c r="B9" s="12"/>
      <c r="C9" s="12" t="s">
        <v>401</v>
      </c>
      <c r="D9" s="9" t="s">
        <v>429</v>
      </c>
      <c r="E9" s="9" t="s">
        <v>82</v>
      </c>
      <c r="G9" s="12"/>
    </row>
    <row r="10" spans="1:8" s="8" customFormat="1" hidden="1">
      <c r="A10" s="12"/>
      <c r="B10" s="12"/>
      <c r="C10" s="12" t="s">
        <v>402</v>
      </c>
      <c r="G10" s="12"/>
    </row>
    <row r="11" spans="1:8" s="8" customFormat="1" ht="15.75" customHeight="1">
      <c r="A11" s="12"/>
      <c r="B11" s="12"/>
      <c r="C11" s="12"/>
      <c r="D11" s="19" t="s">
        <v>430</v>
      </c>
      <c r="E11" s="14"/>
      <c r="G11" s="12"/>
    </row>
    <row r="12" spans="1:8" s="8" customFormat="1">
      <c r="A12" s="12" t="s">
        <v>431</v>
      </c>
      <c r="B12" s="12"/>
      <c r="C12" s="12"/>
      <c r="D12" s="20" t="s">
        <v>432</v>
      </c>
      <c r="E12" s="33"/>
      <c r="G12" s="12"/>
    </row>
    <row r="13" spans="1:8" s="8" customFormat="1">
      <c r="A13" s="12" t="s">
        <v>433</v>
      </c>
      <c r="B13" s="12"/>
      <c r="C13" s="12"/>
      <c r="D13" s="20" t="s">
        <v>434</v>
      </c>
      <c r="E13" s="33"/>
      <c r="G13" s="12"/>
    </row>
    <row r="14" spans="1:8" s="8" customFormat="1">
      <c r="A14" s="12" t="s">
        <v>435</v>
      </c>
      <c r="B14" s="12"/>
      <c r="C14" s="12"/>
      <c r="D14" s="20" t="s">
        <v>436</v>
      </c>
      <c r="E14" s="33"/>
      <c r="G14" s="12"/>
    </row>
    <row r="15" spans="1:8" s="8" customFormat="1">
      <c r="A15" s="12" t="s">
        <v>437</v>
      </c>
      <c r="B15" s="12"/>
      <c r="C15" s="12"/>
      <c r="D15" s="19" t="s">
        <v>438</v>
      </c>
      <c r="E15" s="34">
        <f xml:space="preserve"> E12+E13+E14</f>
        <v>0</v>
      </c>
      <c r="G15" s="12"/>
    </row>
    <row r="16" spans="1:8" s="8" customFormat="1">
      <c r="A16" s="12"/>
      <c r="B16" s="12"/>
      <c r="C16" s="12"/>
      <c r="D16" s="19" t="s">
        <v>439</v>
      </c>
      <c r="E16" s="16"/>
      <c r="G16" s="12"/>
    </row>
    <row r="17" spans="1:7" s="8" customFormat="1">
      <c r="A17" s="12" t="s">
        <v>440</v>
      </c>
      <c r="B17" s="12"/>
      <c r="C17" s="12"/>
      <c r="D17" s="20" t="s">
        <v>441</v>
      </c>
      <c r="E17" s="34">
        <f>E18+E19</f>
        <v>0</v>
      </c>
      <c r="G17" s="12"/>
    </row>
    <row r="18" spans="1:7" s="8" customFormat="1">
      <c r="A18" s="12" t="s">
        <v>442</v>
      </c>
      <c r="B18" s="12"/>
      <c r="C18" s="12"/>
      <c r="D18" s="20" t="s">
        <v>443</v>
      </c>
      <c r="E18" s="33"/>
      <c r="G18" s="12"/>
    </row>
    <row r="19" spans="1:7" s="8" customFormat="1">
      <c r="A19" s="12" t="s">
        <v>444</v>
      </c>
      <c r="B19" s="12"/>
      <c r="C19" s="12"/>
      <c r="D19" s="20" t="s">
        <v>445</v>
      </c>
      <c r="E19" s="33"/>
      <c r="G19" s="12"/>
    </row>
    <row r="20" spans="1:7" s="8" customFormat="1">
      <c r="A20" s="12" t="s">
        <v>446</v>
      </c>
      <c r="B20" s="12"/>
      <c r="C20" s="12"/>
      <c r="D20" s="20" t="s">
        <v>447</v>
      </c>
      <c r="E20" s="33"/>
      <c r="G20" s="12"/>
    </row>
    <row r="21" spans="1:7" s="8" customFormat="1">
      <c r="A21" s="12" t="s">
        <v>448</v>
      </c>
      <c r="B21" s="12"/>
      <c r="C21" s="12"/>
      <c r="D21" s="20" t="s">
        <v>436</v>
      </c>
      <c r="E21" s="33"/>
      <c r="G21" s="12"/>
    </row>
    <row r="22" spans="1:7" s="8" customFormat="1">
      <c r="A22" s="12" t="s">
        <v>449</v>
      </c>
      <c r="B22" s="12"/>
      <c r="C22" s="12"/>
      <c r="D22" s="19" t="s">
        <v>450</v>
      </c>
      <c r="E22" s="34">
        <f>E17+E20+E21</f>
        <v>0</v>
      </c>
      <c r="G22" s="12"/>
    </row>
    <row r="23" spans="1:7" s="8" customFormat="1">
      <c r="A23" s="12" t="s">
        <v>451</v>
      </c>
      <c r="B23" s="12"/>
      <c r="C23" s="12"/>
      <c r="D23" s="19" t="s">
        <v>452</v>
      </c>
      <c r="E23" s="34">
        <f>E15+E22</f>
        <v>0</v>
      </c>
      <c r="G23" s="12"/>
    </row>
    <row r="24" spans="1:7" s="8" customFormat="1">
      <c r="A24" s="12"/>
      <c r="B24" s="12"/>
      <c r="C24" s="12"/>
      <c r="D24" s="19" t="s">
        <v>453</v>
      </c>
      <c r="E24" s="16"/>
      <c r="G24" s="12"/>
    </row>
    <row r="25" spans="1:7" s="8" customFormat="1">
      <c r="A25" s="12" t="s">
        <v>454</v>
      </c>
      <c r="B25" s="12"/>
      <c r="C25" s="12"/>
      <c r="D25" s="20" t="s">
        <v>455</v>
      </c>
      <c r="E25" s="34">
        <f>E26+E27</f>
        <v>0</v>
      </c>
      <c r="G25" s="12"/>
    </row>
    <row r="26" spans="1:7" s="8" customFormat="1">
      <c r="A26" s="12" t="s">
        <v>456</v>
      </c>
      <c r="B26" s="12"/>
      <c r="C26" s="12"/>
      <c r="D26" s="20" t="s">
        <v>457</v>
      </c>
      <c r="E26" s="33"/>
      <c r="G26" s="12"/>
    </row>
    <row r="27" spans="1:7" s="8" customFormat="1">
      <c r="A27" s="12" t="s">
        <v>458</v>
      </c>
      <c r="B27" s="12"/>
      <c r="C27" s="12"/>
      <c r="D27" s="20" t="s">
        <v>459</v>
      </c>
      <c r="E27" s="33"/>
      <c r="G27" s="12"/>
    </row>
    <row r="28" spans="1:7" s="8" customFormat="1">
      <c r="A28" s="12" t="s">
        <v>460</v>
      </c>
      <c r="B28" s="12"/>
      <c r="C28" s="12"/>
      <c r="D28" s="20" t="s">
        <v>461</v>
      </c>
      <c r="E28" s="33"/>
      <c r="G28" s="12"/>
    </row>
    <row r="29" spans="1:7" s="8" customFormat="1">
      <c r="A29" s="12" t="s">
        <v>462</v>
      </c>
      <c r="B29" s="12"/>
      <c r="C29" s="12"/>
      <c r="D29" s="20" t="s">
        <v>463</v>
      </c>
      <c r="E29" s="33"/>
      <c r="G29" s="12"/>
    </row>
    <row r="30" spans="1:7" s="8" customFormat="1">
      <c r="A30" s="12" t="s">
        <v>464</v>
      </c>
      <c r="B30" s="12"/>
      <c r="C30" s="12"/>
      <c r="D30" s="20" t="s">
        <v>465</v>
      </c>
      <c r="E30" s="33"/>
      <c r="G30" s="12"/>
    </row>
    <row r="31" spans="1:7" s="8" customFormat="1">
      <c r="A31" s="12" t="s">
        <v>466</v>
      </c>
      <c r="B31" s="12"/>
      <c r="C31" s="12"/>
      <c r="D31" s="19" t="s">
        <v>467</v>
      </c>
      <c r="E31" s="34">
        <f>E25+E28+E29+E30</f>
        <v>0</v>
      </c>
      <c r="G31" s="12"/>
    </row>
    <row r="32" spans="1:7" s="8" customFormat="1">
      <c r="A32" s="12" t="s">
        <v>468</v>
      </c>
      <c r="B32" s="12"/>
      <c r="C32" s="12"/>
      <c r="D32" s="19" t="s">
        <v>469</v>
      </c>
      <c r="E32" s="33"/>
      <c r="G32" s="12"/>
    </row>
    <row r="33" spans="1:7" s="8" customFormat="1">
      <c r="A33" s="12"/>
      <c r="B33" s="12"/>
      <c r="C33" s="12"/>
      <c r="D33" s="19" t="s">
        <v>470</v>
      </c>
      <c r="E33" s="16"/>
      <c r="G33" s="12"/>
    </row>
    <row r="34" spans="1:7" s="8" customFormat="1">
      <c r="A34" s="12" t="s">
        <v>471</v>
      </c>
      <c r="B34" s="12"/>
      <c r="C34" s="12"/>
      <c r="D34" s="20" t="s">
        <v>472</v>
      </c>
      <c r="E34" s="33"/>
      <c r="G34" s="12"/>
    </row>
    <row r="35" spans="1:7" s="8" customFormat="1">
      <c r="A35" s="12" t="s">
        <v>473</v>
      </c>
      <c r="B35" s="12"/>
      <c r="C35" s="12"/>
      <c r="D35" s="20" t="s">
        <v>474</v>
      </c>
      <c r="E35" s="33"/>
      <c r="G35" s="12"/>
    </row>
    <row r="36" spans="1:7" s="8" customFormat="1">
      <c r="A36" s="12" t="s">
        <v>475</v>
      </c>
      <c r="B36" s="12"/>
      <c r="C36" s="12"/>
      <c r="D36" s="19" t="s">
        <v>476</v>
      </c>
      <c r="E36" s="34">
        <f>E34+E35</f>
        <v>0</v>
      </c>
      <c r="G36" s="12"/>
    </row>
    <row r="37" spans="1:7" s="8" customFormat="1">
      <c r="A37" s="12"/>
      <c r="B37" s="12"/>
      <c r="C37" s="12"/>
      <c r="D37" s="19" t="s">
        <v>477</v>
      </c>
      <c r="E37" s="16"/>
      <c r="G37" s="12"/>
    </row>
    <row r="38" spans="1:7" s="8" customFormat="1">
      <c r="A38" s="12" t="s">
        <v>478</v>
      </c>
      <c r="B38" s="12"/>
      <c r="C38" s="12"/>
      <c r="D38" s="20" t="s">
        <v>479</v>
      </c>
      <c r="E38" s="33"/>
      <c r="G38" s="12"/>
    </row>
    <row r="39" spans="1:7" s="8" customFormat="1">
      <c r="A39" s="12" t="s">
        <v>480</v>
      </c>
      <c r="B39" s="12"/>
      <c r="C39" s="12"/>
      <c r="D39" s="20" t="s">
        <v>481</v>
      </c>
      <c r="E39" s="16"/>
      <c r="G39" s="12"/>
    </row>
    <row r="40" spans="1:7" s="8" customFormat="1">
      <c r="A40" s="12" t="s">
        <v>482</v>
      </c>
      <c r="B40" s="12"/>
      <c r="C40" s="12"/>
      <c r="D40" s="20" t="s">
        <v>483</v>
      </c>
      <c r="E40" s="33"/>
      <c r="G40" s="12"/>
    </row>
    <row r="41" spans="1:7" s="8" customFormat="1">
      <c r="A41" s="12" t="s">
        <v>484</v>
      </c>
      <c r="B41" s="12"/>
      <c r="C41" s="12"/>
      <c r="D41" s="20" t="s">
        <v>485</v>
      </c>
      <c r="E41" s="33"/>
      <c r="G41" s="12"/>
    </row>
    <row r="42" spans="1:7" s="8" customFormat="1">
      <c r="A42" s="12" t="s">
        <v>486</v>
      </c>
      <c r="B42" s="12"/>
      <c r="C42" s="12"/>
      <c r="D42" s="20" t="s">
        <v>487</v>
      </c>
      <c r="E42" s="16"/>
      <c r="G42" s="12"/>
    </row>
    <row r="43" spans="1:7" s="8" customFormat="1">
      <c r="A43" s="12" t="s">
        <v>488</v>
      </c>
      <c r="B43" s="12"/>
      <c r="C43" s="12"/>
      <c r="D43" s="20" t="s">
        <v>483</v>
      </c>
      <c r="E43" s="33"/>
      <c r="G43" s="12"/>
    </row>
    <row r="44" spans="1:7" s="8" customFormat="1">
      <c r="A44" s="12" t="s">
        <v>489</v>
      </c>
      <c r="B44" s="12"/>
      <c r="C44" s="12"/>
      <c r="D44" s="20" t="s">
        <v>485</v>
      </c>
      <c r="E44" s="33"/>
      <c r="G44" s="12"/>
    </row>
    <row r="45" spans="1:7" s="8" customFormat="1">
      <c r="A45" s="12" t="s">
        <v>490</v>
      </c>
      <c r="B45" s="12"/>
      <c r="C45" s="12"/>
      <c r="D45" s="19" t="s">
        <v>491</v>
      </c>
      <c r="E45" s="34">
        <f>E38+E40+E41+E43+E44</f>
        <v>0</v>
      </c>
      <c r="G45" s="12"/>
    </row>
    <row r="46" spans="1:7" s="8" customFormat="1">
      <c r="A46" s="12" t="s">
        <v>492</v>
      </c>
      <c r="B46" s="12"/>
      <c r="C46" s="12"/>
      <c r="D46" s="19" t="s">
        <v>493</v>
      </c>
      <c r="E46" s="34">
        <f>E31+E32+E36+E45</f>
        <v>0</v>
      </c>
      <c r="G46" s="12"/>
    </row>
    <row r="47" spans="1:7" s="8" customFormat="1">
      <c r="A47" s="12" t="s">
        <v>494</v>
      </c>
      <c r="B47" s="12"/>
      <c r="C47" s="12"/>
      <c r="D47" s="19" t="s">
        <v>495</v>
      </c>
      <c r="E47" s="34">
        <f>IF(E15-E31&gt;0,E22+(E15-E31),E22)</f>
        <v>0</v>
      </c>
      <c r="G47" s="12"/>
    </row>
    <row r="48" spans="1:7" s="8" customFormat="1" ht="30">
      <c r="A48" s="12" t="s">
        <v>496</v>
      </c>
      <c r="B48" s="12"/>
      <c r="C48" s="12"/>
      <c r="D48" s="19" t="s">
        <v>497</v>
      </c>
      <c r="E48" s="54"/>
      <c r="G48" s="12"/>
    </row>
    <row r="49" spans="1:7" s="8" customFormat="1">
      <c r="A49" s="12" t="s">
        <v>498</v>
      </c>
      <c r="B49" s="12"/>
      <c r="C49" s="12"/>
      <c r="D49" s="19" t="s">
        <v>499</v>
      </c>
      <c r="E49" s="34">
        <f>E50+E51</f>
        <v>0</v>
      </c>
      <c r="G49" s="12"/>
    </row>
    <row r="50" spans="1:7" s="8" customFormat="1">
      <c r="A50" s="12" t="s">
        <v>500</v>
      </c>
      <c r="B50" s="12"/>
      <c r="C50" s="12"/>
      <c r="D50" s="20" t="s">
        <v>501</v>
      </c>
      <c r="E50" s="33"/>
      <c r="G50" s="12"/>
    </row>
    <row r="51" spans="1:7" s="8" customFormat="1">
      <c r="A51" s="12" t="s">
        <v>502</v>
      </c>
      <c r="B51" s="12"/>
      <c r="C51" s="12"/>
      <c r="D51" s="20" t="s">
        <v>503</v>
      </c>
      <c r="E51" s="33"/>
      <c r="G51" s="12"/>
    </row>
    <row r="52" spans="1:7" s="8" customFormat="1" hidden="1">
      <c r="A52" s="12"/>
      <c r="B52" s="12"/>
      <c r="C52" s="12" t="s">
        <v>402</v>
      </c>
      <c r="G52" s="12"/>
    </row>
    <row r="53" spans="1:7" s="8" customFormat="1" hidden="1">
      <c r="A53" s="12"/>
      <c r="B53" s="12"/>
      <c r="C53" s="12" t="s">
        <v>425</v>
      </c>
      <c r="D53" s="12"/>
      <c r="E53" s="12"/>
      <c r="F53" s="12"/>
      <c r="G53" s="12" t="s">
        <v>426</v>
      </c>
    </row>
    <row r="54" spans="1:7" s="8" customFormat="1"/>
    <row r="56" spans="1:7" hidden="1">
      <c r="A56" s="10"/>
      <c r="B56" s="10"/>
      <c r="C56" s="10"/>
      <c r="D56" s="10"/>
      <c r="E56" s="10"/>
      <c r="F56" s="10"/>
      <c r="G56" s="10"/>
    </row>
    <row r="57" spans="1:7" hidden="1">
      <c r="A57" s="10"/>
      <c r="B57" s="10"/>
      <c r="C57" s="10" t="s">
        <v>504</v>
      </c>
      <c r="D57" s="10"/>
      <c r="E57" s="10"/>
      <c r="F57" s="10"/>
      <c r="G57" s="10"/>
    </row>
    <row r="58" spans="1:7" hidden="1">
      <c r="A58" s="10"/>
      <c r="B58" s="10"/>
      <c r="C58" s="10"/>
      <c r="D58" s="10"/>
      <c r="E58" s="10"/>
      <c r="F58" s="10"/>
      <c r="G58" s="10"/>
    </row>
    <row r="59" spans="1:7" hidden="1">
      <c r="A59" s="10"/>
      <c r="B59" s="10"/>
      <c r="C59" s="10"/>
      <c r="D59" s="10"/>
      <c r="E59" s="10"/>
      <c r="F59" s="10"/>
      <c r="G59" s="10" t="s">
        <v>403</v>
      </c>
    </row>
    <row r="60" spans="1:7" hidden="1">
      <c r="A60" s="10"/>
      <c r="B60" s="10"/>
      <c r="C60" s="11" t="s">
        <v>400</v>
      </c>
      <c r="D60" s="31" t="s">
        <v>401</v>
      </c>
      <c r="E60" s="10"/>
      <c r="F60" s="10" t="s">
        <v>402</v>
      </c>
      <c r="G60" s="10" t="s">
        <v>403</v>
      </c>
    </row>
    <row r="61" spans="1:7" ht="24">
      <c r="A61" s="10"/>
      <c r="B61" s="10"/>
      <c r="C61" s="11" t="s">
        <v>401</v>
      </c>
      <c r="D61" s="24" t="s">
        <v>505</v>
      </c>
      <c r="E61" s="39" t="s">
        <v>506</v>
      </c>
      <c r="G61" s="10"/>
    </row>
    <row r="62" spans="1:7" hidden="1">
      <c r="A62" s="10"/>
      <c r="B62" s="10"/>
      <c r="C62" s="10" t="s">
        <v>402</v>
      </c>
      <c r="G62" s="10"/>
    </row>
    <row r="63" spans="1:7">
      <c r="A63" s="10" t="s">
        <v>507</v>
      </c>
      <c r="B63" s="10"/>
      <c r="C63" s="10"/>
      <c r="D63" s="20" t="s">
        <v>508</v>
      </c>
      <c r="E63" s="18"/>
      <c r="G63" s="10"/>
    </row>
    <row r="64" spans="1:7">
      <c r="A64" s="10" t="s">
        <v>509</v>
      </c>
      <c r="B64" s="10"/>
      <c r="C64" s="10"/>
      <c r="D64" s="20" t="s">
        <v>510</v>
      </c>
      <c r="E64" s="18"/>
      <c r="G64" s="10"/>
    </row>
    <row r="65" spans="1:7">
      <c r="A65" s="10" t="s">
        <v>511</v>
      </c>
      <c r="B65" s="10"/>
      <c r="C65" s="10"/>
      <c r="D65" s="20" t="s">
        <v>512</v>
      </c>
      <c r="E65" s="18"/>
      <c r="G65" s="10"/>
    </row>
    <row r="66" spans="1:7" hidden="1">
      <c r="A66" s="10"/>
      <c r="B66" s="10"/>
      <c r="C66" s="10" t="s">
        <v>402</v>
      </c>
      <c r="G66" s="10"/>
    </row>
    <row r="67" spans="1:7" hidden="1">
      <c r="A67" s="10"/>
      <c r="B67" s="10"/>
      <c r="C67" s="10" t="s">
        <v>425</v>
      </c>
      <c r="D67" s="10"/>
      <c r="E67" s="10"/>
      <c r="F67" s="10"/>
      <c r="G67" s="10" t="s">
        <v>426</v>
      </c>
    </row>
    <row r="68" spans="1:7" hidden="1"/>
    <row r="70" spans="1:7" s="8" customFormat="1"/>
    <row r="71" spans="1:7" s="8" customFormat="1" hidden="1">
      <c r="A71" s="12"/>
      <c r="B71" s="12"/>
      <c r="C71" s="12" t="s">
        <v>513</v>
      </c>
      <c r="D71" s="12"/>
      <c r="E71" s="12"/>
      <c r="F71" s="12"/>
      <c r="G71" s="12"/>
    </row>
    <row r="72" spans="1:7" s="8" customFormat="1" hidden="1">
      <c r="A72" s="12"/>
      <c r="B72" s="12"/>
      <c r="C72" s="12"/>
      <c r="D72" s="12"/>
      <c r="E72" s="12"/>
      <c r="F72" s="12"/>
      <c r="G72" s="12"/>
    </row>
    <row r="73" spans="1:7" s="8" customFormat="1" hidden="1">
      <c r="A73" s="12"/>
      <c r="B73" s="12"/>
      <c r="C73" s="12"/>
      <c r="D73" s="12"/>
      <c r="E73" s="12"/>
      <c r="F73" s="12"/>
      <c r="G73" s="12"/>
    </row>
    <row r="74" spans="1:7" s="8" customFormat="1" hidden="1">
      <c r="A74" s="12"/>
      <c r="B74" s="12"/>
      <c r="C74" s="12" t="s">
        <v>400</v>
      </c>
      <c r="D74" s="12" t="s">
        <v>401</v>
      </c>
      <c r="E74" s="12"/>
      <c r="F74" s="12" t="s">
        <v>402</v>
      </c>
      <c r="G74" s="12" t="s">
        <v>403</v>
      </c>
    </row>
    <row r="75" spans="1:7" s="8" customFormat="1" ht="25.5">
      <c r="A75" s="12"/>
      <c r="B75" s="12"/>
      <c r="C75" s="12" t="s">
        <v>401</v>
      </c>
      <c r="D75" s="24" t="s">
        <v>514</v>
      </c>
      <c r="E75" s="38" t="s">
        <v>515</v>
      </c>
      <c r="G75" s="12"/>
    </row>
    <row r="76" spans="1:7" s="8" customFormat="1" ht="13.5" hidden="1" customHeight="1">
      <c r="A76" s="12"/>
      <c r="B76" s="12"/>
      <c r="C76" s="12" t="s">
        <v>402</v>
      </c>
      <c r="G76" s="12"/>
    </row>
    <row r="77" spans="1:7" s="8" customFormat="1">
      <c r="A77" s="12" t="s">
        <v>516</v>
      </c>
      <c r="B77" s="12"/>
      <c r="C77" s="12"/>
      <c r="D77" s="23" t="s">
        <v>508</v>
      </c>
      <c r="E77" s="15"/>
      <c r="G77" s="12"/>
    </row>
    <row r="78" spans="1:7" s="8" customFormat="1">
      <c r="A78" s="12" t="s">
        <v>517</v>
      </c>
      <c r="B78" s="12"/>
      <c r="C78" s="12"/>
      <c r="D78" s="23" t="s">
        <v>510</v>
      </c>
      <c r="E78" s="15"/>
      <c r="G78" s="12"/>
    </row>
    <row r="79" spans="1:7" s="8" customFormat="1">
      <c r="A79" s="12" t="s">
        <v>518</v>
      </c>
      <c r="B79" s="12"/>
      <c r="C79" s="12"/>
      <c r="D79" s="23" t="s">
        <v>512</v>
      </c>
      <c r="E79" s="15"/>
      <c r="G79" s="12"/>
    </row>
    <row r="80" spans="1:7" s="8" customFormat="1" hidden="1">
      <c r="A80" s="12"/>
      <c r="B80" s="12"/>
      <c r="C80" s="12" t="s">
        <v>402</v>
      </c>
      <c r="G80" s="12"/>
    </row>
    <row r="81" spans="1:7" s="8" customFormat="1" hidden="1">
      <c r="A81" s="12"/>
      <c r="B81" s="12"/>
      <c r="C81" s="12" t="s">
        <v>425</v>
      </c>
      <c r="D81" s="12"/>
      <c r="E81" s="12"/>
      <c r="F81" s="12"/>
      <c r="G81" s="12" t="s">
        <v>426</v>
      </c>
    </row>
    <row r="82" spans="1:7" hidden="1">
      <c r="A82" s="10"/>
      <c r="B82" s="10"/>
      <c r="C82" s="10"/>
      <c r="G82" s="10"/>
    </row>
    <row r="83" spans="1:7" hidden="1">
      <c r="A83" s="10"/>
      <c r="B83" s="10"/>
      <c r="C83" s="10"/>
      <c r="D83" s="10"/>
      <c r="E83" s="10"/>
      <c r="F83" s="10"/>
      <c r="G83" s="10" t="s">
        <v>426</v>
      </c>
    </row>
  </sheetData>
  <mergeCells count="1">
    <mergeCell ref="D1:F1"/>
  </mergeCells>
  <dataValidations count="3">
    <dataValidation type="whole" allowBlank="1" showInputMessage="1" showErrorMessage="1" error="Please enter valid contact number" sqref="E65 E79" xr:uid="{00000000-0002-0000-0800-000000000000}">
      <formula1>1000000000</formula1>
      <formula2>9999999999</formula2>
    </dataValidation>
    <dataValidation type="decimal" allowBlank="1" showInputMessage="1" showErrorMessage="1" error="Please enter a numeric value between 0 and 99999999999999999" sqref="E12:E14 E18:E21 E26:E30 E32 E34:E35 E38 E40 E41 E43 E44 E51 E50" xr:uid="{00000000-0002-0000-0800-000001000000}">
      <formula1>-99999999999999900</formula1>
      <formula2>99999999999999900</formula2>
    </dataValidation>
    <dataValidation type="whole" allowBlank="1" showInputMessage="1" showErrorMessage="1" error="Please enter a numeric value between -99999999999999999 and 99999999999999999" sqref="E48" xr:uid="{00000000-0002-0000-0800-000002000000}">
      <formula1>-99999999999999900</formula1>
      <formula2>99999999999999900</formula2>
    </dataValidation>
  </dataValidations>
  <hyperlinks>
    <hyperlink ref="E3" location="'Index for Navigation'!A1" display="Back To Navigation Page" xr:uid="{00000000-0004-0000-0800-000000000000}"/>
  </hyperlink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39E283CC-CB2F-4A6C-BEF3-08355DBF9254}">
  <ds:schemaRefs>
    <ds:schemaRef ds:uri="http://schemas.microsoft.com/2004/VisualStudio/Tools/Applications/CachedDataManifest.xs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Index for Navigation</vt:lpstr>
      <vt:lpstr>General information</vt:lpstr>
      <vt:lpstr>FORMA</vt:lpstr>
      <vt:lpstr>FORMA-MEMO</vt:lpstr>
      <vt:lpstr>FORMA-AX-A</vt:lpstr>
      <vt:lpstr>FORMA-AX-A_NS</vt:lpstr>
      <vt:lpstr>FORMA-AX-B</vt:lpstr>
      <vt:lpstr>datasheet_1_13</vt:lpstr>
      <vt:lpstr>datasheet_1_25</vt:lpstr>
      <vt:lpstr>datasheet_1_26</vt:lpstr>
      <vt:lpstr>datasheet_1_38</vt:lpstr>
      <vt:lpstr>datasheet_1_40</vt:lpstr>
      <vt:lpstr>datasheet_1_42</vt:lpstr>
      <vt:lpstr>ScaleList</vt:lpstr>
      <vt:lpstr>UnitList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Kalyani Ghagare</dc:creator>
  <cp:keywords/>
  <dc:description/>
  <cp:lastModifiedBy>Sadaf Hussain</cp:lastModifiedBy>
  <cp:revision/>
  <dcterms:created xsi:type="dcterms:W3CDTF">2010-12-09T08:47:06Z</dcterms:created>
  <dcterms:modified xsi:type="dcterms:W3CDTF">2024-09-05T09:11:05Z</dcterms:modified>
  <cp:category/>
  <cp:contentStatus/>
</cp:coreProperties>
</file>