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bookViews>
    <workbookView xWindow="-120" yWindow="-120" windowWidth="29040" windowHeight="15840" tabRatio="927" firstSheet="2" activeTab="3"/>
  </bookViews>
  <sheets>
    <sheet name="MainSheet" sheetId="1" state="veryHidden" r:id="rId1"/>
    <sheet name="StartUp" sheetId="2" state="veryHidden" r:id="rId2"/>
    <sheet name="Navigation" sheetId="63" r:id="rId3"/>
    <sheet name="General Information" sheetId="53" r:id="rId4"/>
    <sheet name="Liabilities" sheetId="54" r:id="rId5"/>
    <sheet name="Assets" sheetId="55" r:id="rId6"/>
    <sheet name="Other Funds And Reserves" sheetId="56" r:id="rId7"/>
    <sheet name="Demand Liabilities" sheetId="57" r:id="rId8"/>
    <sheet name="Other Demand Liabilities" sheetId="58" r:id="rId9"/>
    <sheet name="Time Liabilities" sheetId="59" r:id="rId10"/>
    <sheet name="Other Time Liabilities" sheetId="60" r:id="rId11"/>
    <sheet name="Others Investments" sheetId="61" r:id="rId12"/>
    <sheet name="Signatory Information" sheetId="62" r:id="rId13"/>
    <sheet name="Data" sheetId="3" state="veryHidden" r:id="rId14"/>
    <sheet name="+FootnoteTexts" sheetId="36" state="veryHidden" r:id="rId15"/>
    <sheet name="+Elements" sheetId="37" state="veryHidden" r:id="rId16"/>
    <sheet name="+Lineitems" sheetId="39" state="veryHidden" r:id="rId17"/>
  </sheets>
  <definedNames>
    <definedName name="_xlnm._FilterDatabase" localSheetId="1" hidden="1">StartUp!#REF!</definedName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fn_E10_2_23072013" localSheetId="12">'Signatory Information'!$E$11</definedName>
    <definedName name="fn_E11_4_23072013" localSheetId="12">'Signatory Information'!$E$12</definedName>
    <definedName name="fn_E12_6_23072013" localSheetId="12">'Signatory Information'!$E$13</definedName>
    <definedName name="fn_E13_8_23072013" localSheetId="12">'Signatory Information'!$E$14</definedName>
    <definedName name="fn_E14_10_23072013" localSheetId="12">'Signatory Information'!$E$15</definedName>
    <definedName name="fn_E15_12_23072013" localSheetId="12">'Signatory Information'!$E$16</definedName>
    <definedName name="fn_E9_0_23072013" localSheetId="12">'Signatory Information'!$E$10</definedName>
    <definedName name="fn_F10_3_23072013" localSheetId="12">'Signatory Information'!$F$11</definedName>
    <definedName name="fn_F11_5_23072013" localSheetId="12">'Signatory Information'!$F$12</definedName>
    <definedName name="fn_F12_7_23072013" localSheetId="12">'Signatory Information'!$F$13</definedName>
    <definedName name="fn_F13_9_23072013" localSheetId="12">'Signatory Information'!$F$14</definedName>
    <definedName name="fn_F14_11_23072013" localSheetId="12">'Signatory Information'!$F$15</definedName>
    <definedName name="fn_F15_13_23072013" localSheetId="12">'Signatory Information'!$F$16</definedName>
    <definedName name="fn_F9_1_23072013" localSheetId="12">'Signatory Information'!$F$10</definedName>
    <definedName name="ScaleList">StartUp!$L$1:$L$5</definedName>
    <definedName name="UnitList">StartUp!$K$1:$K$172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61" l="1"/>
  <c r="F19" i="60"/>
  <c r="F19" i="59"/>
  <c r="F19" i="58"/>
  <c r="F19" i="57"/>
  <c r="E54" i="54" s="1"/>
  <c r="E55" i="54" s="1"/>
  <c r="F19" i="56"/>
  <c r="E23" i="54" s="1"/>
  <c r="E24" i="54" s="1"/>
  <c r="G112" i="55"/>
  <c r="G88" i="55"/>
  <c r="G87" i="55"/>
  <c r="G85" i="55"/>
  <c r="G84" i="55"/>
  <c r="G72" i="55"/>
  <c r="G89" i="55" s="1"/>
  <c r="G65" i="55"/>
  <c r="G59" i="55"/>
  <c r="G58" i="55"/>
  <c r="G46" i="55"/>
  <c r="G60" i="55" s="1"/>
  <c r="G41" i="55"/>
  <c r="F26" i="55"/>
  <c r="E26" i="55"/>
  <c r="G25" i="55"/>
  <c r="G24" i="55"/>
  <c r="G23" i="55"/>
  <c r="G22" i="55"/>
  <c r="G21" i="55"/>
  <c r="G20" i="55"/>
  <c r="G26" i="55" s="1"/>
  <c r="E87" i="54"/>
  <c r="E84" i="54"/>
  <c r="E85" i="54" s="1"/>
  <c r="E74" i="54"/>
  <c r="E65" i="54"/>
  <c r="E88" i="54" s="1"/>
  <c r="E56" i="54"/>
  <c r="E44" i="54"/>
  <c r="E37" i="54"/>
  <c r="E29" i="54"/>
  <c r="E15" i="54"/>
  <c r="E18" i="53"/>
  <c r="E17" i="53"/>
  <c r="E15" i="53"/>
  <c r="E14" i="53"/>
  <c r="E12" i="53"/>
  <c r="E11" i="53"/>
  <c r="E10" i="53"/>
  <c r="E9" i="53"/>
  <c r="C42" i="2"/>
  <c r="C41" i="2"/>
  <c r="C40" i="2"/>
  <c r="D15" i="2"/>
  <c r="D14" i="2"/>
  <c r="D12" i="2"/>
  <c r="D11" i="2"/>
  <c r="D10" i="2"/>
  <c r="D9" i="2"/>
  <c r="D8" i="2"/>
  <c r="E57" i="54" l="1"/>
  <c r="E91" i="54" s="1"/>
  <c r="G104" i="55"/>
  <c r="G102" i="55"/>
  <c r="E93" i="54"/>
  <c r="G114" i="55"/>
  <c r="E67" i="54"/>
</calcChain>
</file>

<file path=xl/comments1.xml><?xml version="1.0" encoding="utf-8"?>
<comments xmlns="http://schemas.openxmlformats.org/spreadsheetml/2006/main">
  <authors>
    <author>arun patel</author>
  </authors>
  <commentList>
    <comment ref="G10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0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0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2.xml><?xml version="1.0" encoding="utf-8"?>
<comments xmlns="http://schemas.openxmlformats.org/spreadsheetml/2006/main">
  <authors>
    <author>arun patel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[Primary: Name of authorised reporting official]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[Primary: Name of person countersigned]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[Primary: Designation]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[Primary: Designation]
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 xml:space="preserve">[Primary: E-mail ID]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 xml:space="preserve">[Primary: E-mail ID]
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Telephone no.(O)]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Telephone no.(O)]
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Telephone no.(R)]
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Telephone no.(R)]
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 xml:space="preserve">[Primary: Place]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 xml:space="preserve">[Primary: Place]
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[Primary: Date]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[Primary: Date]
</t>
        </r>
      </text>
    </comment>
  </commentList>
</comments>
</file>

<file path=xl/sharedStrings.xml><?xml version="1.0" encoding="utf-8"?>
<sst xmlns="http://schemas.openxmlformats.org/spreadsheetml/2006/main" count="1123" uniqueCount="808">
  <si>
    <t>Name of authorised reporting official</t>
  </si>
  <si>
    <t>fn_F9_1_23072013</t>
  </si>
  <si>
    <t>in-rbi-rep.xsd#in-rbi-rep_NameOfPersonCountersigned</t>
  </si>
  <si>
    <t>Name of person countersigned</t>
  </si>
  <si>
    <t>fn_E10_2_23072013</t>
  </si>
  <si>
    <t>in-rbi-rep.xsd#in-rbi-rep_DesignationOfAuthorisedReportingOfficial</t>
  </si>
  <si>
    <t>fn_F10_3_23072013</t>
  </si>
  <si>
    <t>in-rbi-rep.xsd#in-rbi-rep_DesignationOfPersonCountersigned</t>
  </si>
  <si>
    <t>fn_E11_4_23072013</t>
  </si>
  <si>
    <t>in-rbi-rep.xsd#in-rbi-rep_EMailIDOfAuthorisedReportingOfficial</t>
  </si>
  <si>
    <t>E-mail ID</t>
  </si>
  <si>
    <t>fn_F11_5_23072013</t>
  </si>
  <si>
    <t>in-rbi-rep.xsd#in-rbi-rep_EMailIDOfPersonCountersigned</t>
  </si>
  <si>
    <t>fn_E12_6_23072013</t>
  </si>
  <si>
    <t>in-rbi-rep.xsd#in-rbi-rep_OfficeTelephoneNumberOfAuthorisedReportingOfficial</t>
  </si>
  <si>
    <t>Telephone no.(O)</t>
  </si>
  <si>
    <t>fn_F12_7_23072013</t>
  </si>
  <si>
    <t>in-rbi-rep.xsd#in-rbi-rep_OfficeTelephoneNumberOfPersonCountersigned</t>
  </si>
  <si>
    <t>fn_E13_8_23072013</t>
  </si>
  <si>
    <t>in-rbi-rep.xsd#in-rbi-rep_ResidenceTelephoneNumberOfAuthorisedReportingOfficial</t>
  </si>
  <si>
    <t>Telephone no.(R)</t>
  </si>
  <si>
    <t>fn_F13_9_23072013</t>
  </si>
  <si>
    <t>in-rbi-rep.xsd#in-rbi-rep_ResidenceTelephoneNumberOfPersonCountersigned</t>
  </si>
  <si>
    <t>fn_E14_10_23072013</t>
  </si>
  <si>
    <t>in-rbi-rep.xsd#in-rbi-rep_PlaceOfSigningByAuthorisedReportingOfficial</t>
  </si>
  <si>
    <t>fn_F14_11_23072013</t>
  </si>
  <si>
    <t>in-rbi-rep.xsd#in-rbi-rep_PlaceOfSigningByPersonCountersigned</t>
  </si>
  <si>
    <t>fn_E15_12_23072013</t>
  </si>
  <si>
    <t>in-rbi-rep.xsd#in-rbi-rep_DateOfSigningByAuthorisedReportingOfficial</t>
  </si>
  <si>
    <t>fn_F15_13_23072013</t>
  </si>
  <si>
    <t>in-rbi-rep.xsd#in-rbi-rep_DateOfSigningByPersonCountersigned</t>
  </si>
  <si>
    <t>fn_E40_0_17122012</t>
  </si>
  <si>
    <t>OCB Form</t>
  </si>
  <si>
    <t>in-rbi-rep.xsd#in-rbi-rep_RemarksForNonResidentOrdinaryAccountOfOverseasCorporateBodies</t>
  </si>
  <si>
    <t>http://www.xbrl.org/2003/role/terseLabel</t>
  </si>
  <si>
    <t>Remarks for NRO account</t>
  </si>
  <si>
    <t>fn_E48_1_17122012</t>
  </si>
  <si>
    <t>in-rbi-rep.xsd#in-rbi-rep_RemarksForNonResidentExternalRupeeAccountOfOverseasCorporateBodies</t>
  </si>
  <si>
    <t>Remarks for NRE account</t>
  </si>
  <si>
    <t>fn_E55_2_17122012</t>
  </si>
  <si>
    <t>in-rbi-rep.xsd#in-rbi-rep_RemarksForForeignCurrencyNonResidentOfOverseasCorporateBodies</t>
  </si>
  <si>
    <t>Remarks for FCNR account</t>
  </si>
  <si>
    <t>MWK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</si>
  <si>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</si>
  <si>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</si>
  <si>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</si>
  <si>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</si>
  <si>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</si>
  <si>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</si>
  <si>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</si>
  <si>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</si>
  <si>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</si>
  <si>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</si>
  <si>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</si>
  <si>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</si>
  <si>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</si>
  <si>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</si>
  <si>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</si>
  <si>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</si>
  <si>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</si>
  <si>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</si>
  <si>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</si>
  <si>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</si>
  <si>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Mozambique, Meticais</t>
  </si>
  <si>
    <t>MMK</t>
  </si>
  <si>
    <t>Myanmar (Burma), Kyats</t>
  </si>
  <si>
    <t>NAD</t>
  </si>
  <si>
    <t>Namibia, Dollars</t>
  </si>
  <si>
    <t>NPR</t>
  </si>
  <si>
    <t>Nepal, Nepal Rupees</t>
  </si>
  <si>
    <t>ANG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</si>
  <si>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</si>
  <si>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</si>
  <si>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</si>
  <si>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</si>
  <si>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</si>
  <si>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</si>
  <si>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</si>
  <si>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</si>
  <si>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</si>
  <si>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</si>
  <si>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</si>
  <si>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</si>
  <si>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Pakistan, Rupees</t>
  </si>
  <si>
    <t>XPD</t>
  </si>
  <si>
    <t>Palladium Ounces</t>
  </si>
  <si>
    <t>PAB</t>
  </si>
  <si>
    <t>Panama, Balboa</t>
  </si>
  <si>
    <t>PGK</t>
  </si>
  <si>
    <t>Papua New Guinea, Kina</t>
  </si>
  <si>
    <t>UYU</t>
  </si>
  <si>
    <t>Uruguay, Pesos</t>
  </si>
  <si>
    <t>UZS</t>
  </si>
  <si>
    <t>Turkey, New Lira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</si>
  <si>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</si>
  <si>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</si>
  <si>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</si>
  <si>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</si>
  <si>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</si>
  <si>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</si>
  <si>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</si>
  <si>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</si>
  <si>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</si>
  <si>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</si>
  <si>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</si>
  <si>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</si>
  <si>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PYG</t>
  </si>
  <si>
    <t>Paraguay, Guarani</t>
  </si>
  <si>
    <t>PEN</t>
  </si>
  <si>
    <t>Peru, Nuevos Soles</t>
  </si>
  <si>
    <t>PHP</t>
  </si>
  <si>
    <t>Philippines, Pesos</t>
  </si>
  <si>
    <t>XPT</t>
  </si>
  <si>
    <t>Platinum, Ounces</t>
  </si>
  <si>
    <t>PLN</t>
  </si>
  <si>
    <t>Poland, Zlotych</t>
  </si>
  <si>
    <t>QAR</t>
  </si>
  <si>
    <t>Qatar, Rials</t>
  </si>
  <si>
    <t>RON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</si>
  <si>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</si>
  <si>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</si>
  <si>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</si>
  <si>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</si>
  <si>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</si>
  <si>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</si>
  <si>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</si>
  <si>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</si>
  <si>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</si>
  <si>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</si>
  <si>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</si>
  <si>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</si>
  <si>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Saudi Arabia, Riyals</t>
  </si>
  <si>
    <t>SPL</t>
  </si>
  <si>
    <t>Seborga, Luigini</t>
  </si>
  <si>
    <t>RSD</t>
  </si>
  <si>
    <t>Serbia, Dinars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</si>
  <si>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</si>
  <si>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</si>
  <si>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</si>
  <si>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</si>
  <si>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</si>
  <si>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</si>
  <si>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</si>
  <si>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</si>
  <si>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</si>
  <si>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</si>
  <si>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</si>
  <si>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</si>
  <si>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</si>
  <si>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</si>
  <si>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</si>
  <si>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</si>
  <si>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SDG</t>
  </si>
  <si>
    <t>Sudan, Pounds</t>
  </si>
  <si>
    <t>SRD</t>
  </si>
  <si>
    <t>Suriname, Dollars</t>
  </si>
  <si>
    <t>SZL</t>
  </si>
  <si>
    <t>Swaziland, Emalangeni</t>
  </si>
  <si>
    <t>SEK</t>
  </si>
  <si>
    <t>Sweden, Kronor</t>
  </si>
  <si>
    <t>CHF</t>
  </si>
  <si>
    <t>Switzerland, Francs</t>
  </si>
  <si>
    <t>SYP</t>
  </si>
  <si>
    <t>Syria, Pounds</t>
  </si>
  <si>
    <t>TWD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</si>
  <si>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</si>
  <si>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</si>
  <si>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</si>
  <si>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</si>
  <si>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</si>
  <si>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</si>
  <si>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</si>
  <si>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</si>
  <si>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</si>
  <si>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>TTD</t>
  </si>
  <si>
    <t>Trinidad and Tobago, Dollars</t>
  </si>
  <si>
    <t>TND</t>
  </si>
  <si>
    <t>Tunisia, Dinars</t>
  </si>
  <si>
    <t>TRY</t>
  </si>
  <si>
    <t>Uzbekistan, Sums</t>
  </si>
  <si>
    <t>VUV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</si>
  <si>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</si>
  <si>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</si>
  <si>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</si>
  <si>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</si>
  <si>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</si>
  <si>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</si>
  <si>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</si>
  <si>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</si>
  <si>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</si>
  <si>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</si>
  <si>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</si>
  <si>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</si>
  <si>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</si>
  <si>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AFN</t>
  </si>
  <si>
    <t>Afghanistan, Afghanis</t>
  </si>
  <si>
    <t>ALL</t>
  </si>
  <si>
    <t>Albania, Leke</t>
  </si>
  <si>
    <t>DZD</t>
  </si>
  <si>
    <t>Algeria, Algeria Dinars</t>
  </si>
  <si>
    <t>AOA</t>
  </si>
  <si>
    <t>Angola, Kwanza</t>
  </si>
  <si>
    <t>ARS</t>
  </si>
  <si>
    <t>Argentina, Pesos</t>
  </si>
  <si>
    <t>Isle of Man, Pounds</t>
  </si>
  <si>
    <t>ILS</t>
  </si>
  <si>
    <t>Israel, New Shekels</t>
  </si>
  <si>
    <t>JMD</t>
  </si>
  <si>
    <t>Jamaica, Dollars</t>
  </si>
  <si>
    <t>JPY</t>
  </si>
  <si>
    <t>Japan, Yen</t>
  </si>
  <si>
    <t>JEP</t>
  </si>
  <si>
    <t>Jersey, Pounds</t>
  </si>
  <si>
    <t>JOD</t>
  </si>
  <si>
    <t>Jordan, Dinars</t>
  </si>
  <si>
    <t>KZT</t>
  </si>
  <si>
    <t>Kazakhstan, Tenge</t>
  </si>
  <si>
    <t>KES</t>
  </si>
  <si>
    <t>Kenya, Shillings</t>
  </si>
  <si>
    <t>KPW</t>
  </si>
  <si>
    <t>Korea (North), Won</t>
  </si>
  <si>
    <t>KRW</t>
  </si>
  <si>
    <t>Korea (South), Won</t>
  </si>
  <si>
    <t>KWD</t>
  </si>
  <si>
    <t>Kuwait, Dinars</t>
  </si>
  <si>
    <t>KGS</t>
  </si>
  <si>
    <t>Kyrgyzstan, Soms</t>
  </si>
  <si>
    <t>LAK</t>
  </si>
  <si>
    <t>Laos, Kips</t>
  </si>
  <si>
    <t>LVL</t>
  </si>
  <si>
    <t>Latvia, Lati</t>
  </si>
  <si>
    <t>LBP</t>
  </si>
  <si>
    <t>Lebanon, Pounds</t>
  </si>
  <si>
    <t>LSL</t>
  </si>
  <si>
    <t>Lesotho, Maloti</t>
  </si>
  <si>
    <t>LRD</t>
  </si>
  <si>
    <t>Start Date</t>
  </si>
  <si>
    <t>End Date</t>
  </si>
  <si>
    <t>USD</t>
  </si>
  <si>
    <t>United States of America, Dollars</t>
  </si>
  <si>
    <t>Actuals</t>
  </si>
  <si>
    <t>Thousands</t>
  </si>
  <si>
    <t>Millions</t>
  </si>
  <si>
    <t>Billions</t>
  </si>
  <si>
    <t>Guernsey, Pounds</t>
  </si>
  <si>
    <t>GNF</t>
  </si>
  <si>
    <t>Guinea, Francs</t>
  </si>
  <si>
    <t>GYD</t>
  </si>
  <si>
    <t>Guyana, Dollars</t>
  </si>
  <si>
    <t>HTG</t>
  </si>
  <si>
    <t>Default Unit</t>
  </si>
  <si>
    <t>Default Scale</t>
  </si>
  <si>
    <t>Current Period</t>
  </si>
  <si>
    <t>Previous Period</t>
  </si>
  <si>
    <t>Identifier</t>
  </si>
  <si>
    <t>AMD</t>
  </si>
  <si>
    <t>Armenia, Drams</t>
  </si>
  <si>
    <t>AWG</t>
  </si>
  <si>
    <t>Aruba, Guilders (also called Florins)</t>
  </si>
  <si>
    <t>AUD</t>
  </si>
  <si>
    <t>Australia, Dollars</t>
  </si>
  <si>
    <t>AZN</t>
  </si>
  <si>
    <t>Azerbaijan, New Manats</t>
  </si>
  <si>
    <t>BSD</t>
  </si>
  <si>
    <t>Bahamas, Dollars</t>
  </si>
  <si>
    <t>BHD</t>
  </si>
  <si>
    <t>Bahrain, Dinars</t>
  </si>
  <si>
    <t>BDT</t>
  </si>
  <si>
    <t>Bangladesh, Taka</t>
  </si>
  <si>
    <t>BBD</t>
  </si>
  <si>
    <t>Barbados, Dollars</t>
  </si>
  <si>
    <t>BYR</t>
  </si>
  <si>
    <t>Belarus, Rubles</t>
  </si>
  <si>
    <t>BZD</t>
  </si>
  <si>
    <t>Belize, Dollars</t>
  </si>
  <si>
    <t>BMD</t>
  </si>
  <si>
    <t>Bermuda, Dollars</t>
  </si>
  <si>
    <t>BTN</t>
  </si>
  <si>
    <t>Bhutan, Ngultrum</t>
  </si>
  <si>
    <t>BOB</t>
  </si>
  <si>
    <t>Bolivia, Bolivianos</t>
  </si>
  <si>
    <t>BAM</t>
  </si>
  <si>
    <t>Bosnia and Herzegovina, Convertible Marka</t>
  </si>
  <si>
    <t>BWP</t>
  </si>
  <si>
    <t>Botswana, Pulas</t>
  </si>
  <si>
    <t>BRL</t>
  </si>
  <si>
    <t>Brazil, Brazil Real</t>
  </si>
  <si>
    <t>BND</t>
  </si>
  <si>
    <t>Brunei Darussalam, Dollars</t>
  </si>
  <si>
    <t>BGN</t>
  </si>
  <si>
    <t>Bulgaria, Leva</t>
  </si>
  <si>
    <t>BIF</t>
  </si>
  <si>
    <t>Burundi, Francs</t>
  </si>
  <si>
    <t>KHR</t>
  </si>
  <si>
    <t>Cambodia, Riels</t>
  </si>
  <si>
    <t>CAD</t>
  </si>
  <si>
    <t>Canada, Dollars</t>
  </si>
  <si>
    <t>CVE</t>
  </si>
  <si>
    <t>Cape Verde, Escudos</t>
  </si>
  <si>
    <t>KYD</t>
  </si>
  <si>
    <t>Cayman Islands, Dollars</t>
  </si>
  <si>
    <t>CLP</t>
  </si>
  <si>
    <t>Chile, Pesos</t>
  </si>
  <si>
    <t>CNY</t>
  </si>
  <si>
    <t>China, Yuan Renminbi</t>
  </si>
  <si>
    <t>COP</t>
  </si>
  <si>
    <t>Colombia, Pesos</t>
  </si>
  <si>
    <t>XOF</t>
  </si>
  <si>
    <t>Communaute Financiere Africaine BCEAO, Francs</t>
  </si>
  <si>
    <t>XAF</t>
  </si>
  <si>
    <t>Communaute Financiere Africaine BEAC, Francs</t>
  </si>
  <si>
    <t>KMF</t>
  </si>
  <si>
    <t>Comoros, Francs</t>
  </si>
  <si>
    <t>XPF</t>
  </si>
  <si>
    <t>Comptoirs Francais du Pacifique Francs</t>
  </si>
  <si>
    <t>CDF</t>
  </si>
  <si>
    <t>Congo/Kinshasa, Congolese Francs</t>
  </si>
  <si>
    <t>IDR</t>
  </si>
  <si>
    <t>Indonesia, Rupiahs</t>
  </si>
  <si>
    <t>XDR</t>
  </si>
  <si>
    <t>International Monetary Fund (IMF) Special Drawing Rights</t>
  </si>
  <si>
    <t>IRR</t>
  </si>
  <si>
    <t>Iran, Rials</t>
  </si>
  <si>
    <t>IQD</t>
  </si>
  <si>
    <t>Iraq, Dinars</t>
  </si>
  <si>
    <t>IMP</t>
  </si>
  <si>
    <t>Liberia, Dollars</t>
  </si>
  <si>
    <t>LYD</t>
  </si>
  <si>
    <t>Libya, Dinars</t>
  </si>
  <si>
    <t>LTL</t>
  </si>
  <si>
    <t>Lithuania, Litai</t>
  </si>
  <si>
    <t>MOP</t>
  </si>
  <si>
    <t>Macau, Patacas</t>
  </si>
  <si>
    <t>MKD</t>
  </si>
  <si>
    <t>Macedonia, Denars</t>
  </si>
  <si>
    <t>MGA</t>
  </si>
  <si>
    <t>Madagascar, Ariary</t>
  </si>
  <si>
    <t>Haiti, Gourdes</t>
  </si>
  <si>
    <t>HNL</t>
  </si>
  <si>
    <t>Honduras, Lempiras</t>
  </si>
  <si>
    <t>HKD</t>
  </si>
  <si>
    <t>Hong Kong, Dollars</t>
  </si>
  <si>
    <t>HUF</t>
  </si>
  <si>
    <t>Hungary, Forint</t>
  </si>
  <si>
    <t>ISK</t>
  </si>
  <si>
    <t>Iceland, Kronur</t>
  </si>
  <si>
    <t>INR</t>
  </si>
  <si>
    <t>India, Rupees</t>
  </si>
  <si>
    <t>CRC</t>
  </si>
  <si>
    <t>Costa Rica, Colones</t>
  </si>
  <si>
    <t>HRK</t>
  </si>
  <si>
    <t>Croatia, Kuna</t>
  </si>
  <si>
    <t>CUP</t>
  </si>
  <si>
    <t>Cuba, Pesos</t>
  </si>
  <si>
    <t>CYP</t>
  </si>
  <si>
    <t>Cyprus, Pounds (expires 2008-Jan-31)</t>
  </si>
  <si>
    <t>CZK</t>
  </si>
  <si>
    <t>Czech Republic, Koruny</t>
  </si>
  <si>
    <t>DKK</t>
  </si>
  <si>
    <t>Denmark, Kroner</t>
  </si>
  <si>
    <t>DJF</t>
  </si>
  <si>
    <t>Djibouti, Francs</t>
  </si>
  <si>
    <t>DOP</t>
  </si>
  <si>
    <t>Dominican Republic, Pesos</t>
  </si>
  <si>
    <t>XCD</t>
  </si>
  <si>
    <t>East Caribbean Dollars</t>
  </si>
  <si>
    <t>EGP</t>
  </si>
  <si>
    <t>Egypt, Pounds</t>
  </si>
  <si>
    <t>SVC</t>
  </si>
  <si>
    <t>El Salvador, Colones</t>
  </si>
  <si>
    <t>ERN</t>
  </si>
  <si>
    <t>Eritrea, Nakfa</t>
  </si>
  <si>
    <t>EEK</t>
  </si>
  <si>
    <t>Estonia, Krooni</t>
  </si>
  <si>
    <t>ETB</t>
  </si>
  <si>
    <t>Ethiopia, Birr</t>
  </si>
  <si>
    <t>EUR</t>
  </si>
  <si>
    <t>Euro Member Countries, Euro</t>
  </si>
  <si>
    <t>FKP</t>
  </si>
  <si>
    <t>Falkland Islands (Malvinas), Pounds</t>
  </si>
  <si>
    <t>FJD</t>
  </si>
  <si>
    <t>Fiji, Dollars</t>
  </si>
  <si>
    <t>GMD</t>
  </si>
  <si>
    <t>Gambia, Dalasi</t>
  </si>
  <si>
    <t>GEL</t>
  </si>
  <si>
    <t>Georgia, Lari</t>
  </si>
  <si>
    <t>GHS</t>
  </si>
  <si>
    <t>Ghana, Cedis</t>
  </si>
  <si>
    <t>GIP</t>
  </si>
  <si>
    <t>Gibraltar, Pounds</t>
  </si>
  <si>
    <t>XAU</t>
  </si>
  <si>
    <t>Gold, Ounces</t>
  </si>
  <si>
    <t>GTQ</t>
  </si>
  <si>
    <t>Guatemala, Quetzales</t>
  </si>
  <si>
    <t>GGP</t>
  </si>
  <si>
    <t>Language</t>
  </si>
  <si>
    <t>&lt;PrefixNamespace&gt;_x000D_
  &lt;add key="Prefix" value="cmp" /&gt;_x000D_
  &lt;add key="Namespace" value="" /&gt;_x000D_
  &lt;add key="Scheme" value="" /&gt;_x000D_
  &lt;add key="SchemaFileName" value="" /&gt;_x000D_
&lt;/PrefixNamespace&gt;</t>
  </si>
  <si>
    <t>{9D464D58-4FAD-4758-A826-6A433BFB4418}</t>
  </si>
  <si>
    <t>Previous To Previous Period</t>
  </si>
  <si>
    <t>#TABLE#</t>
  </si>
  <si>
    <t>#LAYOUTSCSR#</t>
  </si>
  <si>
    <t>#LAYOUTECSR#</t>
  </si>
  <si>
    <t>#LAYOUTSCER#</t>
  </si>
  <si>
    <t>#LAYOUTECER#</t>
  </si>
  <si>
    <t>fn_H7_0_25042012</t>
  </si>
  <si>
    <t>form</t>
  </si>
  <si>
    <t>in-baselII-2010-06-30.xsd#in-baselII_CapitalChargeAmount</t>
  </si>
  <si>
    <t>http://www.xbrl.org/2003/role/label</t>
  </si>
  <si>
    <t>Amount of Capital Charge</t>
  </si>
  <si>
    <t>fn_I7_1_25042012</t>
  </si>
  <si>
    <t>in-baselII-2010-06-30.xsd#in-baselII_ValueTransferredPlusReplacementCostFailedNonDeliveryVersusPaymentTransactions</t>
  </si>
  <si>
    <t>Amount of Value Transferred Plus Replacement Cost of Failed Non-Delivery Versus Payment Transactions</t>
  </si>
  <si>
    <t>Bank Working Code</t>
  </si>
  <si>
    <t>Bank Name</t>
  </si>
  <si>
    <t>Report Status</t>
  </si>
  <si>
    <t>Do Version Check</t>
  </si>
  <si>
    <t>Seed year</t>
  </si>
  <si>
    <t>IsRevised</t>
  </si>
  <si>
    <t>#End</t>
  </si>
  <si>
    <t>Name_Bank_Cmp</t>
  </si>
  <si>
    <t>Name_Autho_Dealer</t>
  </si>
  <si>
    <t>Sig_Autho_Signatory</t>
  </si>
  <si>
    <t>Lakhs</t>
  </si>
  <si>
    <t>#CustPlc#</t>
  </si>
  <si>
    <t>48d2657e-4eb2-4f05-96f4-c640835e77fc:~:NotMandatory:~:True:~:False:~::~::~:False:~::~::~:False:~::~::~:</t>
  </si>
  <si>
    <t>4b550adf-5338-4167-ad87-ca17c82aacde:~:GeneralInformation:~:NotMandatory:~:True:~::~:</t>
  </si>
  <si>
    <t>RO Name</t>
  </si>
  <si>
    <t>Validation Status</t>
  </si>
  <si>
    <t>in-rbi-rep.xsd#in-rbi-rep_NameOfReportingInstitution</t>
  </si>
  <si>
    <t>in-rbi-rep.xsd#in-rbi-rep_NameOfRegisteredOffice</t>
  </si>
  <si>
    <t>in-rbi-rep.xsd#in-rbi-rep_ReportForTheYearEnded</t>
  </si>
  <si>
    <t>in-rbi-rep.xsd#in-rbi-rep_ValidationStatus</t>
  </si>
  <si>
    <t>4cc6bcb8-e916-4e9f-85de-1bea069cd5aa:~:NotMandatory:~:True:~:False:~::~::~:False:~::~::~:False:~::~::~:</t>
  </si>
  <si>
    <t>43ccc8ed-2f77-4062-9551-361ab5181e66:~:Liabilities in India:~:NotMandatory:~:True:~::~:</t>
  </si>
  <si>
    <t>A. Liabilities in India</t>
  </si>
  <si>
    <t>5. Time Liabilities</t>
  </si>
  <si>
    <t>a) Fixed Deposits</t>
  </si>
  <si>
    <t>d) Other Demand liabilities</t>
  </si>
  <si>
    <t>b) Savings Deposits (Time Liability portion only)</t>
  </si>
  <si>
    <t>i) From Central Co-operative Banks</t>
  </si>
  <si>
    <t>Sum of Demand Liabilities</t>
  </si>
  <si>
    <t>ii) From Primary Co-operative Banks</t>
  </si>
  <si>
    <t>iii) From Other Societies</t>
  </si>
  <si>
    <t>Sum of Fixed Deposits</t>
  </si>
  <si>
    <t>c) Borrowings from Banks</t>
  </si>
  <si>
    <t>Sum of Savings Deposits</t>
  </si>
  <si>
    <t>i) From the Reserve Bank of India</t>
  </si>
  <si>
    <t>ii) From the State Bank of India</t>
  </si>
  <si>
    <t>iii) From the Development Bank</t>
  </si>
  <si>
    <t>iv) From the National Bank</t>
  </si>
  <si>
    <t>v) From the EXIM Bank</t>
  </si>
  <si>
    <t>vi) From the National Cooperative Development Corporation</t>
  </si>
  <si>
    <t>vii) From the State Co-operative Bank</t>
  </si>
  <si>
    <t>viii) From the Central Co-operative Bank</t>
  </si>
  <si>
    <t>6. Branch Adjustments</t>
  </si>
  <si>
    <t>7. Overdue Interest Reserve</t>
  </si>
  <si>
    <t>ix) Others</t>
  </si>
  <si>
    <t>Sum of Borrowings from Banks</t>
  </si>
  <si>
    <t>e) Other Time Liabilities</t>
  </si>
  <si>
    <t>Sum of Time Liabilities</t>
  </si>
  <si>
    <t>9. Balance of Profit</t>
  </si>
  <si>
    <t>1. Paid Up capital</t>
  </si>
  <si>
    <t>2. Reserve Fund etc.</t>
  </si>
  <si>
    <t>3. Principal/Subsidiary State Partnership Fund for Share Capital of</t>
  </si>
  <si>
    <t>4. Demand Liabilities</t>
  </si>
  <si>
    <t>a) Current Deposits</t>
  </si>
  <si>
    <t>v) Reserve Fund Deposits maintained by Societies within the Bank's Area of Operation</t>
  </si>
  <si>
    <t>b) Savings Deposits (Demand Liability portion only)</t>
  </si>
  <si>
    <t>b) Co-operative Socieities</t>
  </si>
  <si>
    <t>c) State Government</t>
  </si>
  <si>
    <t>d) Others</t>
  </si>
  <si>
    <t>b) Agricultural Credit (stabilisation) Fund</t>
  </si>
  <si>
    <t>c) Dividend Equalisation Fund</t>
  </si>
  <si>
    <t>d) Special Bad Debt</t>
  </si>
  <si>
    <t>f ) Investment Depreciation Reserve</t>
  </si>
  <si>
    <t>a) Central Co-operative Banks</t>
  </si>
  <si>
    <t>b) Primary Agricultural Credit Societies</t>
  </si>
  <si>
    <t>c) Other Socieities</t>
  </si>
  <si>
    <t>Sum of Share Capital</t>
  </si>
  <si>
    <t>a) Individuals</t>
  </si>
  <si>
    <t>Sum of Paid Up Capital</t>
  </si>
  <si>
    <t>a) Statutory Reserves</t>
  </si>
  <si>
    <t>e) Bad and Doubtful Debt Reserve</t>
  </si>
  <si>
    <t>g) Other Funds and Reserves</t>
  </si>
  <si>
    <t>Sum of Reserve Fund</t>
  </si>
  <si>
    <t>Sum of Current Deposits</t>
  </si>
  <si>
    <t>iv) From Individual, Firms, Association etc.</t>
  </si>
  <si>
    <t>Sum of Savings Deposit</t>
  </si>
  <si>
    <t>iv) From Idividuals, Firms, Associations etc.</t>
  </si>
  <si>
    <t>d) Cash Certificates, Recurring Deposits etc.</t>
  </si>
  <si>
    <t>8. Total Demand and Time liabilities (A4, A5 and A6)</t>
  </si>
  <si>
    <t>Total Liabilities</t>
  </si>
  <si>
    <t>iv) From Individuals, Firms, Associations etc.</t>
  </si>
  <si>
    <t>in-rbi-rep.xsd#in-rbi-rep_PaidupCapitalIndividuals</t>
  </si>
  <si>
    <t>in-rbi-rep.xsd#in-rbi-rep_PaidupCapitalCo-operativeSocieties</t>
  </si>
  <si>
    <t>in-rbi-rep.xsd#in-rbi-rep_PaidupCapitalStateGovernment</t>
  </si>
  <si>
    <t>in-rbi-rep.xsd#in-rbi-rep_PaidupCapitalOthers</t>
  </si>
  <si>
    <t>in-rbi-rep.xsd#in-rbi-rep_AggregatePaidupCapital</t>
  </si>
  <si>
    <t>in-rbi-rep.xsd#in-rbi-rep_StatutoryReserves</t>
  </si>
  <si>
    <t>in-rbi-rep.xsd#in-rbi-rep_AgriculturalCreditStabilisationFund</t>
  </si>
  <si>
    <t>in-rbi-rep.xsd#in-rbi-rep_DividendEqualisationFund</t>
  </si>
  <si>
    <t>in-rbi-rep.xsd#in-rbi-rep_SpecialBadDebt</t>
  </si>
  <si>
    <t>in-rbi-rep.xsd#in-rbi-rep_BadAndDoubtfulDebtReserve</t>
  </si>
  <si>
    <t>in-rbi-rep.xsd#in-rbi-rep_InvestmentDepreciationReserve</t>
  </si>
  <si>
    <t>in-rbi-rep.xsd#in-rbi-rep_OtherFundsAndReserves</t>
  </si>
  <si>
    <t>in-rbi-rep.xsd#in-rbi-rep_AggregateReserveFund</t>
  </si>
  <si>
    <t>in-rbi-rep.xsd#in-rbi-rep_PrincipalSubsidiaryStatePartnershipFundForShareCapitalOfCentralCo-operativeBanks</t>
  </si>
  <si>
    <t>in-rbi-rep.xsd#in-rbi-rep_PrincipalSubsidiaryStatePartnershipFundForShareCapitalOfPrimaryAgriculturalCreditSocieties</t>
  </si>
  <si>
    <t>in-rbi-rep.xsd#in-rbi-rep_PrincipalSubsidiaryStatePartnershipFundForShareCapitalOfOtherSocieities</t>
  </si>
  <si>
    <t>in-rbi-rep.xsd#in-rbi-rep_AggregatePrincipalSubsidiaryStatePartnershipFundForShareCapital</t>
  </si>
  <si>
    <t>in-rbi-rep.xsd#in-rbi-rep_CurrentDepositsFromCentralCo-operativeBanks</t>
  </si>
  <si>
    <t>in-rbi-rep.xsd#in-rbi-rep_CurrentDepositsFromPrimaryCo-operativeBanks</t>
  </si>
  <si>
    <t>in-rbi-rep.xsd#in-rbi-rep_CurrentDepositsFromOtherSocieties</t>
  </si>
  <si>
    <t>in-rbi-rep.xsd#in-rbi-rep_CurrentDepositsFromIndividualsFirmsAssociations</t>
  </si>
  <si>
    <t>in-rbi-rep.xsd#in-rbi-rep_ReserveFundCurrentDepositsMaintainedBySocietiesWithinTheBanksAreaOfOperation</t>
  </si>
  <si>
    <t>in-rbi-rep.xsd#in-rbi-rep_AggregateCurrentDeposits</t>
  </si>
  <si>
    <t>in-rbi-rep.xsd#in-rbi-rep_SavingsDepositsDemandLiabilityPortionOnlyFromCentralCo-operativeBanks</t>
  </si>
  <si>
    <t>in-rbi-rep.xsd#in-rbi-rep_SavingsDepositsDemandLiabilityPortionOnlyFromPrimaryCo-operativeBanks</t>
  </si>
  <si>
    <t>in-rbi-rep.xsd#in-rbi-rep_SavingsDepositsDemandLiabilityPortionOnlyFromOtherSocieties</t>
  </si>
  <si>
    <t>in-rbi-rep.xsd#in-rbi-rep_SavingsDepositsDemandLiabilityPortionOnlyFromIndividualFirmsAssociation</t>
  </si>
  <si>
    <t>in-rbi-rep.xsd#in-rbi-rep_ReserveFundSavingDepositMaintainedBySocietiesWithinTheBanksAreaOfOperation</t>
  </si>
  <si>
    <t>in-rbi-rep.xsd#in-rbi-rep_AggregateSavingsDepositsDemandLiabilityPortion</t>
  </si>
  <si>
    <t>in-rbi-rep.xsd#in-rbi-rep_BorrowingsFromReserveBankOfIndiaDemandLiability</t>
  </si>
  <si>
    <t>in-rbi-rep.xsd#in-rbi-rep_BorrowingsFromStateBankOfIndiaDemandLiability</t>
  </si>
  <si>
    <t>in-rbi-rep.xsd#in-rbi-rep_BorrowingsFromDevelopmentBankDemandLiability</t>
  </si>
  <si>
    <t>in-rbi-rep.xsd#in-rbi-rep_BorrowingsFromNationalBankDemandLiability</t>
  </si>
  <si>
    <t>in-rbi-rep.xsd#in-rbi-rep_BorrowingsFromEXIMBankDemandLiability</t>
  </si>
  <si>
    <t>in-rbi-rep.xsd#in-rbi-rep_BorrowingsFromNationalCo-operativeDevelopmentCorporationDemandLiability</t>
  </si>
  <si>
    <t>in-rbi-rep.xsd#in-rbi-rep_BorrowingsFromStateCo-operativeBankDemandLiability</t>
  </si>
  <si>
    <t>in-rbi-rep.xsd#in-rbi-rep_BorrowingsFromCentralCo-operativeBankDemandLiability</t>
  </si>
  <si>
    <t>in-rbi-rep.xsd#in-rbi-rep_BorrowingsFromOtherBanksDemandLiability</t>
  </si>
  <si>
    <t>in-rbi-rep.xsd#in-rbi-rep_AggregateBorrowingsFromBanksDemandLiability</t>
  </si>
  <si>
    <t>in-rbi-rep.xsd#in-rbi-rep_OtherDemandLiabilities</t>
  </si>
  <si>
    <t>in-rbi-rep.xsd#in-rbi-rep_AggregateDemandLiabilities</t>
  </si>
  <si>
    <t>in-rbi-rep.xsd#in-rbi-rep_FixedDepositsAsLiabilitiesFromCentralCo-operativeBanks</t>
  </si>
  <si>
    <t>in-rbi-rep.xsd#in-rbi-rep_FixedDepositsAsLiabilitiesFromPrimaryCo-operativeBanks</t>
  </si>
  <si>
    <t>in-rbi-rep.xsd#in-rbi-rep_FixedDepositsAsLiabilitiesFromOtherSocieties</t>
  </si>
  <si>
    <t>in-rbi-rep.xsd#in-rbi-rep_FixedDepositsAsLiabilitiesFromIndividualsFirmsAssociations</t>
  </si>
  <si>
    <t>in-rbi-rep.xsd#in-rbi-rep_ReserveFundFixedDepositAsLiabilitiesMaintainedBySocietiesWithinTheBanksAreaOfOperation</t>
  </si>
  <si>
    <t>in-rbi-rep.xsd#in-rbi-rep_AggregateFixedDepositsAsLiabilities</t>
  </si>
  <si>
    <t>in-rbi-rep.xsd#in-rbi-rep_SavingsDepositsTimeLiabilityPortionFromCentralCo-operativeBanks</t>
  </si>
  <si>
    <t>in-rbi-rep.xsd#in-rbi-rep_SavingsDepositsTimeLiabilityPortionFromPrimaryCo-operativeBanks</t>
  </si>
  <si>
    <t>in-rbi-rep.xsd#in-rbi-rep_SavingsDepositsTimeLiabilityPortionFromOtherSocieties</t>
  </si>
  <si>
    <t>in-rbi-rep.xsd#in-rbi-rep_SavingsDepositsTimeLiabilityPortionFromIndividualsFirmsAssociations</t>
  </si>
  <si>
    <t>in-rbi-rep.xsd#in-rbi-rep_ReserveFundSavingsDepositsMaintainedBySocietiesWithinTheBanksAreaOfOperation</t>
  </si>
  <si>
    <t>in-rbi-rep.xsd#in-rbi-rep_AggregateSavingsDepositsTimeLiabilityPortion</t>
  </si>
  <si>
    <t>in-rbi-rep.xsd#in-rbi-rep_BorrowingsFromReserveBankOfIndiaTimeLiability</t>
  </si>
  <si>
    <t>in-rbi-rep.xsd#in-rbi-rep_BorrowingsFromStateBankOfIndiaTimeLiability</t>
  </si>
  <si>
    <t>in-rbi-rep.xsd#in-rbi-rep_BorrowingsFromDevelopmentBankTimeLiability</t>
  </si>
  <si>
    <t>in-rbi-rep.xsd#in-rbi-rep_BorrowingsFromNationalBankTimeLiability</t>
  </si>
  <si>
    <t>in-rbi-rep.xsd#in-rbi-rep_BorrowingsFromEXIMBankTimeLiability</t>
  </si>
  <si>
    <t>in-rbi-rep.xsd#in-rbi-rep_BorrowingsFromNationalCo-operativeDevelopmentCorporationTimeLiability</t>
  </si>
  <si>
    <t>in-rbi-rep.xsd#in-rbi-rep_BorrowingsFromStateCo-operativeBankTimeLiability</t>
  </si>
  <si>
    <t>in-rbi-rep.xsd#in-rbi-rep_BorrowingsFromCentralCo-operativeBankTimeLiability</t>
  </si>
  <si>
    <t>in-rbi-rep.xsd#in-rbi-rep_BorrowingsFromOtherBanksTimeLiability</t>
  </si>
  <si>
    <t>in-rbi-rep.xsd#in-rbi-rep_AggregateBorrowingsFromBanksTimeLiability</t>
  </si>
  <si>
    <t>in-rbi-rep.xsd#in-rbi-rep_CashCertificatesRecurringDeposits</t>
  </si>
  <si>
    <t>in-rbi-rep.xsd#in-rbi-rep_OtherTimeLiabilities</t>
  </si>
  <si>
    <t>in-rbi-rep.xsd#in-rbi-rep_AggregateTimeLiabilities</t>
  </si>
  <si>
    <t>in-rbi-rep.xsd#in-rbi-rep_BranchAdjustmentsLiabilities</t>
  </si>
  <si>
    <t>in-rbi-rep.xsd#in-rbi-rep_OverdueInterestReserve</t>
  </si>
  <si>
    <t>in-rbi-rep.xsd#in-rbi-rep_AggregateDemandTimeLiabilities</t>
  </si>
  <si>
    <t>in-rbi-rep.xsd#in-rbi-rep_BalanceOfProfit</t>
  </si>
  <si>
    <t>in-rbi-rep.xsd#in-rbi-rep_AggregateLiabilities</t>
  </si>
  <si>
    <t>fd7e655e-28e0-4290-90de-7ec658e349de:~:NotMandatory:~:True:~:False:~::~::~:False:~::~::~:False:~::~::~:</t>
  </si>
  <si>
    <t>cfbed8b4-bce8-4bc6-b07b-033913af8187:~:Assets in india:~:NotMandatory:~:True:~::~:</t>
  </si>
  <si>
    <t>1. Cash in Hand</t>
  </si>
  <si>
    <t>7e3b0b34-a103-4b08-8852-613ef56ab453:~:Assets_Balance with Banks:~:NotMandatory:~:True:~::~:</t>
  </si>
  <si>
    <t>a) With the Reserve Bank</t>
  </si>
  <si>
    <t>b) With the State Bank of India and its Subsidiaries</t>
  </si>
  <si>
    <t>c) With Banking System</t>
  </si>
  <si>
    <t>d) With the State Co-operative Bank of the State concerned</t>
  </si>
  <si>
    <t>e) With the Central Co-operative Bank of the District concerned</t>
  </si>
  <si>
    <t>f) With other Co-operative Banks</t>
  </si>
  <si>
    <t>Sum of Balance with Banks</t>
  </si>
  <si>
    <t>2. Balance with Banks</t>
  </si>
  <si>
    <t>Current</t>
  </si>
  <si>
    <t>Saving</t>
  </si>
  <si>
    <t>Total</t>
  </si>
  <si>
    <t>66084b5c-3c05-49ce-a9d8-1606f877f5ce:~:Assets in India:~:NotMandatory:~:True:~::~:</t>
  </si>
  <si>
    <t>3. Money at Call and Short notice:</t>
  </si>
  <si>
    <t>4. Investments</t>
  </si>
  <si>
    <t>5. Investments out of the Principal / Subsidiary State Partnership Fund in the shares of</t>
  </si>
  <si>
    <t>Sum of Investments out of the Principal / Subsidiary State Partnership fund in the shares</t>
  </si>
  <si>
    <t>6. Loans and Advances</t>
  </si>
  <si>
    <t>Loans, Cash Credits and Overdrafts</t>
  </si>
  <si>
    <t>Sum of Marketing Crops</t>
  </si>
  <si>
    <t>Sum of Money at Call and Short Notice</t>
  </si>
  <si>
    <t>Sum of Investments</t>
  </si>
  <si>
    <t>Sum of Central &amp; State Government Securities</t>
  </si>
  <si>
    <t>745d0515-34fc-4aab-a45c-4f2c39667c6c:~:Assets_Loans and Advances:~:NotMandatory:~:True:~::~:</t>
  </si>
  <si>
    <t>Sum of Loans and Advances</t>
  </si>
  <si>
    <t>i) Short Term</t>
  </si>
  <si>
    <t>ii) Medium Term</t>
  </si>
  <si>
    <t>f) For Other purposes</t>
  </si>
  <si>
    <t>Secured</t>
  </si>
  <si>
    <t>Unsecured</t>
  </si>
  <si>
    <t>e) For other Industrial purposes</t>
  </si>
  <si>
    <t>77ebcfab-98cb-4cf8-a75c-65dcaa9c9abc:~:Assets_Tangible and Intangible:~:NotMandatory:~:True:~::~:</t>
  </si>
  <si>
    <t>Percentage of Overdues to Total Loans and Advances</t>
  </si>
  <si>
    <t>11.Other Assets</t>
  </si>
  <si>
    <t>Total Assets</t>
  </si>
  <si>
    <t>12. Balance of Loss</t>
  </si>
  <si>
    <t>Sum of Tangible and Intangible Assets</t>
  </si>
  <si>
    <t>10.Branch Adjustments</t>
  </si>
  <si>
    <t>9. Premises, Furnitures, Fixtures and Other Fixed Assets</t>
  </si>
  <si>
    <t>8. Interest Receivable (of which Overdue)</t>
  </si>
  <si>
    <t>7. Bills Purchased and Discounted</t>
  </si>
  <si>
    <t>ii) a) Advances Oustanding in respect of Priority Sector</t>
  </si>
  <si>
    <t>in-rbi-rep.xsd#in-rbi-rep_CashInHand</t>
  </si>
  <si>
    <t>in-rbi-rep.xsd#in-rbi-rep_BalanceWithReserveBank</t>
  </si>
  <si>
    <t>in-rbi-rep.xsd#in-rbi-rep_BalanceWithStateBankOfIndiaAndItsSubsidiaries</t>
  </si>
  <si>
    <t>in-rbi-rep.xsd#in-rbi-rep_BalanceWithBankingSystem</t>
  </si>
  <si>
    <t>in-rbi-rep.xsd#in-rbi-rep_BalanceWithStateCo-operativeBankOfTheStateConcerned</t>
  </si>
  <si>
    <t>in-rbi-rep.xsd#in-rbi-rep_BalanceWithCentralCo-operativeBankOfTheDistrictConcerned</t>
  </si>
  <si>
    <t>in-rbi-rep.xsd#in-rbi-rep_BalanceWithOtherCo-operativeBanks</t>
  </si>
  <si>
    <t>in-rbi-rep.xsd#in-rbi-rep_AggregateBalanceWithBanks</t>
  </si>
  <si>
    <t>in-rbi-rep.xsd#in-rbi-rep_MoneyAtCallAndShortNoticeWithStateBankOfIndiaAndItsSubsidiaries</t>
  </si>
  <si>
    <t>in-rbi-rep.xsd#in-rbi-rep_MoneyAtCallAndShortNoticeWithBankingSystem</t>
  </si>
  <si>
    <t>in-rbi-rep.xsd#in-rbi-rep_MoneyAtCallAndShortNoticeWithStateCo-operativeBankOfStateConcerned</t>
  </si>
  <si>
    <t>in-rbi-rep.xsd#in-rbi-rep_MoneyAtCallAndShortNoticeWithCentralCo-operativeBankOfDistrictConcerned</t>
  </si>
  <si>
    <t>in-rbi-rep.xsd#in-rbi-rep_MoneyAtCallAndShortNoticeWithOtherCo-operativeBanks</t>
  </si>
  <si>
    <t>in-rbi-rep.xsd#in-rbi-rep_AggregateMoneyAtCallAndShortNotice</t>
  </si>
  <si>
    <t>in-rbi-rep.xsd#in-rbi-rep_InvestmentsInCentralGovernmentSecurities</t>
  </si>
  <si>
    <t>in-rbi-rep.xsd#in-rbi-rep_InvestmentsInStateGovernmentSecurities</t>
  </si>
  <si>
    <t>in-rbi-rep.xsd#in-rbi-rep_AggregateSecuritiesInCentralAndStateGovernmentSecurities</t>
  </si>
  <si>
    <t>in-rbi-rep.xsd#in-rbi-rep_DebenturesOfLandMortgageBanks</t>
  </si>
  <si>
    <t>in-rbi-rep.xsd#in-rbi-rep_OtherTrusteeSecurities</t>
  </si>
  <si>
    <t>in-rbi-rep.xsd#in-rbi-rep_SharesOfStateCo-operativeBanks</t>
  </si>
  <si>
    <t>in-rbi-rep.xsd#in-rbi-rep_SharesOfCentralCo-operativeBanks</t>
  </si>
  <si>
    <t>in-rbi-rep.xsd#in-rbi-rep_SharesOfOtherCo-operativeInstitutions</t>
  </si>
  <si>
    <t>in-rbi-rep.xsd#in-rbi-rep_FixedDepositsWithStateBankOfIndiaAndItsSubsidiaries</t>
  </si>
  <si>
    <t>in-rbi-rep.xsd#in-rbi-rep_FixedDepositsWithBankingSystem</t>
  </si>
  <si>
    <t>in-rbi-rep.xsd#in-rbi-rep_FixedDepositsWithStateCo-operativeBankOfTheStateConcerned</t>
  </si>
  <si>
    <t>in-rbi-rep.xsd#in-rbi-rep_FixedDepositsWithCentralCo-operativeBankOfTheDistrictConcerned</t>
  </si>
  <si>
    <t>in-rbi-rep.xsd#in-rbi-rep_FixedDepositsWithOtherCo-operativeBanks</t>
  </si>
  <si>
    <t>in-rbi-rep.xsd#in-rbi-rep_AggregateFixedDeposits</t>
  </si>
  <si>
    <t>in-rbi-rep.xsd#in-rbi-rep_OtherInvestments</t>
  </si>
  <si>
    <t>in-rbi-rep.xsd#in-rbi-rep_AggregateInvestments</t>
  </si>
  <si>
    <t>in-rbi-rep.xsd#in-rbi-rep_InvestmentsOutOfPrincipalOrSubsidiaryStatePartnershipFundInTheSharesOfCentralCo-operativeBanks</t>
  </si>
  <si>
    <t>in-rbi-rep.xsd#in-rbi-rep_InvestmentsOutOfPrincipalOrSubsidiaryStatePartnershipFundInTheSharesOfPrimaryAgriculturalCreditSocieties</t>
  </si>
  <si>
    <t>in-rbi-rep.xsd#in-rbi-rep_InvestmentsOutOfPrincipalOrSubsidiaryStatePartnershipFundInTheSharesOfOtherSocieties</t>
  </si>
  <si>
    <t>in-rbi-rep.xsd#in-rbi-rep_AggregateInvestmentsOutOfPrincipalOrSubsidiaryStatePartnershipFundInTheShares</t>
  </si>
  <si>
    <t>in-rbi-rep.xsd#in-rbi-rep_LoansCashCreditOverdraftsForSeasonalAgriculturalOperations</t>
  </si>
  <si>
    <t>in-rbi-rep.xsd#in-rbi-rep_LoansCashCreditOverdraftsSecuredForMarketingOfCrops</t>
  </si>
  <si>
    <t>in-rbi-rep.xsd#in-rbi-rep_AggregateLoansCashCreditOverdraftsForMarketingOfCrops</t>
  </si>
  <si>
    <t>in-rbi-rep.xsd#in-rbi-rep_LoansCashCreditOverdraftsForMediumTermAgriculturalPurposes</t>
  </si>
  <si>
    <t>in-rbi-rep.xsd#in-rbi-rep_LoansCashCreditOverdraftsForWeaversSocieties</t>
  </si>
  <si>
    <t>in-rbi-rep.xsd#in-rbi-rep_LoansCashCreditOverdraftsShortTermForOtherIndustrialPurposes</t>
  </si>
  <si>
    <t>in-rbi-rep.xsd#in-rbi-rep_LoansCashCreditOverdraftsMediumTermForOtherIndustrialPurposes</t>
  </si>
  <si>
    <t>in-rbi-rep.xsd#in-rbi-rep_LoansCashCreditOverdraftsShortTermForOtherPurposes</t>
  </si>
  <si>
    <t>in-rbi-rep.xsd#in-rbi-rep_LoansCashCreditOverdraftsMediumTermForOtherPurposes</t>
  </si>
  <si>
    <t>in-rbi-rep.xsd#in-rbi-rep_AggregateLoansAdvances</t>
  </si>
  <si>
    <t>in-rbi-rep.xsd#in-rbi-rep_AdvancesOverdue</t>
  </si>
  <si>
    <t>in-rbi-rep.xsd#in-rbi-rep_DemandPercentageOfOverduesToTotalLoansAndAdvances</t>
  </si>
  <si>
    <t>in-rbi-rep.xsd#in-rbi-rep_OutstandingPercentageOfOverduesToTotalLoansAndAdvances</t>
  </si>
  <si>
    <t>in-rbi-rep.xsd#in-rbi-rep_AdvancesOutstandingOfPrioritySector</t>
  </si>
  <si>
    <t>in-rbi-rep.xsd#in-rbi-rep_PercentageOfAdvancesOutstandingOfPrioritySectorToTotalLoansOutstanding</t>
  </si>
  <si>
    <t>in-rbi-rep.xsd#in-rbi-rep_BillsPurchasedAndDiscounted</t>
  </si>
  <si>
    <t>in-rbi-rep.xsd#in-rbi-rep_InterestReceivableOfWhichOverdue</t>
  </si>
  <si>
    <t>in-rbi-rep.xsd#in-rbi-rep_PremisesFurnituresFixturesAndOtherFixedAssets</t>
  </si>
  <si>
    <t>in-rbi-rep.xsd#in-rbi-rep_BranchAdjustmentsAssets</t>
  </si>
  <si>
    <t>in-rbi-rep.xsd#in-rbi-rep_TangibleAssets</t>
  </si>
  <si>
    <t>in-rbi-rep.xsd#in-rbi-rep_IntangibleAssets</t>
  </si>
  <si>
    <t>in-rbi-rep.xsd#in-rbi-rep_AggregateTangibleIntangibleAssets</t>
  </si>
  <si>
    <t>in-rbi-rep.xsd#in-rbi-rep_BalanceOfLoss</t>
  </si>
  <si>
    <t>in-rbi-rep.xsd#in-rbi-rep_AggregateAssets</t>
  </si>
  <si>
    <t>in-rbi-rep.xsd#in-rbi-rep_CategoryOfAccountAxis::in-rbi-rep.xsd#in-rbi-rep_CurrentAccountMember</t>
  </si>
  <si>
    <t>in-rbi-rep.xsd#in-rbi-rep_CategoryOfAccountAxis::in-rbi-rep.xsd#in-rbi-rep_SavingAccountMember</t>
  </si>
  <si>
    <t>in-rbi-rep.xsd#in-rbi-rep_TypeOfLoansAndAdvancesAxis::in-rbi-rep.xsd#in-rbi-rep_SecuredLoansAndAdvancesMember</t>
  </si>
  <si>
    <t>in-rbi-rep.xsd#in-rbi-rep_TypeOfLoansAndAdvancesAxis::in-rbi-rep.xsd#in-rbi-rep_UnsecuredLoansAndAdvancesMember</t>
  </si>
  <si>
    <t>8eede97a-3f80-4a17-b16e-938e47548e7d:~:NotMandatory:~:True:~:False:~::~::~:False:~::~::~:False:~::~::~:</t>
  </si>
  <si>
    <t>25e3332b-13c6-474b-a693-1e9feaea7eaa:~:Other Funds And Reserves:~:NotMandatory:~:True:~::~:</t>
  </si>
  <si>
    <t>c13dead7-12a9-4e84-86b2-78f4cd1aad6a:~:NotMandatory:~:True:~:False:~::~::~:False:~::~::~:False:~::~::~:</t>
  </si>
  <si>
    <t>72f17663-80ff-4c24-abb2-1d35e6b07d60:~:Demand Liabilities Others Borrowing From Banks:~:NotMandatory:~:True:~::~:</t>
  </si>
  <si>
    <t>e1561b1e-2b6f-4e1c-a107-86ad114a6065:~:NotMandatory:~:True:~:False:~::~::~:False:~::~::~:False:~::~::~:</t>
  </si>
  <si>
    <t>48a0506f-fd8f-4cd1-8013-6c118b2cc8fd:~:Other Demand Liabilities:~:NotMandatory:~:True:~::~:</t>
  </si>
  <si>
    <t>535e54a5-7cc9-49a3-9c05-6f2e147a606b:~:NotMandatory:~:True:~:False:~::~::~:False:~::~::~:False:~::~::~:</t>
  </si>
  <si>
    <t>72c72511-fa48-4b2b-b7bf-e8438a60dd8a:~:Time Liabilities Others Borrowing From Banks:~:NotMandatory:~:True:~::~:</t>
  </si>
  <si>
    <t>fe976e86-012d-4351-8a5d-878f760c6c2f:~:NotMandatory:~:True:~:False:~::~::~:False:~::~::~:False:~::~::~:</t>
  </si>
  <si>
    <t>18e60457-1d7e-436c-93b6-e653b06670b3:~:Other Time Liabilities:~:NotMandatory:~:True:~::~:</t>
  </si>
  <si>
    <t>b1b7d7e1-132b-4e73-acea-ee35b0687ced:~:NotMandatory:~:True:~:False:~::~::~:False:~::~::~:False:~::~::~:</t>
  </si>
  <si>
    <t>6a5e5123-a229-4fba-be5c-acb93bafd76f:~:Others Investments:~:NotMandatory:~:True:~::~:</t>
  </si>
  <si>
    <t>#TYPDIM#</t>
  </si>
  <si>
    <t>in-rbi-rep.xsd#in-rbi-rep_OtherFundsAndReservesAxis</t>
  </si>
  <si>
    <t>in-rbi-rep.xsd#in-rbi-rep_DemandLiabilitiesOtherBorrowingFromBanksAxis</t>
  </si>
  <si>
    <t>in-rbi-rep.xsd#in-rbi-rep_OtherDemandLiabilitiesAxis</t>
  </si>
  <si>
    <t>in-rbi-rep.xsd#in-rbi-rep_TimeLiabilitiesOthersBorrowingFromBanksAxis</t>
  </si>
  <si>
    <t>in-rbi-rep.xsd#in-rbi-rep_OtherTimeLiabilitiesAxis</t>
  </si>
  <si>
    <t>in-rbi-rep.xsd#in-rbi-rep_OtherInvestmentsAxis</t>
  </si>
  <si>
    <t>6ce76c22-1f89-4247-9134-18f2ab65e99e:~:NotMandatory:~:True:~:False:~::~::~:False:~::~::~:False:~::~::~:</t>
  </si>
  <si>
    <t>7498cb78-09a0-4c81-8224-ebe28135c866:~:Signatory:~:NotMandatory:~:True:~::~:</t>
  </si>
  <si>
    <t>Name</t>
  </si>
  <si>
    <t>Designation</t>
  </si>
  <si>
    <t>e-mail ID</t>
  </si>
  <si>
    <t>Tel. No. (O)</t>
  </si>
  <si>
    <t>Tel. No. (R)</t>
  </si>
  <si>
    <t>Place</t>
  </si>
  <si>
    <t>Date</t>
  </si>
  <si>
    <t xml:space="preserve">Particulars </t>
  </si>
  <si>
    <t>Amount</t>
  </si>
  <si>
    <t>#SERIAL#</t>
  </si>
  <si>
    <t>Sr No.</t>
  </si>
  <si>
    <t>in-rbi-rep.xsd#in-rbi-rep_AmountOfOtherFundsAndReserves</t>
  </si>
  <si>
    <t>in-rbi-rep.xsd#in-rbi-rep_AmountOfDemandLiabilitiesOtherBorrowingFromBanks</t>
  </si>
  <si>
    <t>in-rbi-rep.xsd#in-rbi-rep_AmountOfOtherDemandLiabilities</t>
  </si>
  <si>
    <t>in-rbi-rep.xsd#in-rbi-rep_AmountOfTimeLiabilitiesOthersBorrowingFromBanks</t>
  </si>
  <si>
    <t>in-rbi-rep.xsd#in-rbi-rep_AmountOfOtherTimeLiabilities</t>
  </si>
  <si>
    <t>in-rbi-rep.xsd#in-rbi-rep_AmountOfOtherInvestments</t>
  </si>
  <si>
    <t>Authorised Reporting Official</t>
  </si>
  <si>
    <t>Countersigned By</t>
  </si>
  <si>
    <t>fn_E9_0_23072013</t>
  </si>
  <si>
    <t>Signatory Information</t>
  </si>
  <si>
    <t>in-rbi-rep.xsd#in-rbi-rep_NameOfAuthorisedReportingOfficial</t>
  </si>
  <si>
    <t>LastFriday</t>
  </si>
  <si>
    <t>B.Assets in india</t>
  </si>
  <si>
    <t xml:space="preserve">      a) With the State Bank of India and its Subsidiaries</t>
  </si>
  <si>
    <t xml:space="preserve">      b) With Banking System</t>
  </si>
  <si>
    <t xml:space="preserve">      c) With the State Co-operative Bank of the State concerned</t>
  </si>
  <si>
    <t xml:space="preserve">      d) With the Central Co-operative Bank of the District concerned</t>
  </si>
  <si>
    <t xml:space="preserve">      e) With other Co-operative Banks</t>
  </si>
  <si>
    <t xml:space="preserve">      a) In Central and State Government Securities (including Treasury Bills)</t>
  </si>
  <si>
    <t xml:space="preserve">            i) Central Government</t>
  </si>
  <si>
    <t xml:space="preserve">            ii) State Government</t>
  </si>
  <si>
    <t xml:space="preserve">      b) Debentures of Land Mortgage Banks</t>
  </si>
  <si>
    <t xml:space="preserve">      c) Other Trustee Securities</t>
  </si>
  <si>
    <t xml:space="preserve">      d) Shares of the State Co-operative Banks</t>
  </si>
  <si>
    <t xml:space="preserve">      e) Shares of the Central Co-operative Banks</t>
  </si>
  <si>
    <t xml:space="preserve">      f) Shares of other Co-operative Institutions</t>
  </si>
  <si>
    <t xml:space="preserve">      g) Fixed Deposits</t>
  </si>
  <si>
    <t xml:space="preserve">            i) With the State Bank of India and its Subsidiaries</t>
  </si>
  <si>
    <t xml:space="preserve">            ii) With Banking System</t>
  </si>
  <si>
    <t xml:space="preserve">            iii) With the State Co-operative Bank of the State concerned</t>
  </si>
  <si>
    <t xml:space="preserve">            iv) With the Central Co-operative Bank of the District concerned</t>
  </si>
  <si>
    <t xml:space="preserve">            v) With other Co-operative Banks</t>
  </si>
  <si>
    <t xml:space="preserve">      h) Other Investments</t>
  </si>
  <si>
    <t xml:space="preserve">      a) Central Co-operative Banks</t>
  </si>
  <si>
    <t xml:space="preserve">      b) Primary Agricultural Credit Societies</t>
  </si>
  <si>
    <t xml:space="preserve">      c) Other Societies</t>
  </si>
  <si>
    <t xml:space="preserve">      a) For Seasonal Agricultural Operations</t>
  </si>
  <si>
    <t xml:space="preserve">      b) For Marketing of Crops</t>
  </si>
  <si>
    <t xml:space="preserve">            i) Secured</t>
  </si>
  <si>
    <t xml:space="preserve">            ii) Unsecured</t>
  </si>
  <si>
    <t xml:space="preserve">      c) For Medium Term Agricultural purposes</t>
  </si>
  <si>
    <t xml:space="preserve">      d) For Weavers Societies</t>
  </si>
  <si>
    <t xml:space="preserve">      g) Explanation of the above Advances</t>
  </si>
  <si>
    <t xml:space="preserve">            i) Those which are Overdue</t>
  </si>
  <si>
    <t xml:space="preserve">      a) Demand %</t>
  </si>
  <si>
    <t xml:space="preserve">      b) Outstanding %</t>
  </si>
  <si>
    <t xml:space="preserve">      b) Their percentage to Total Loans Outstanding</t>
  </si>
  <si>
    <t xml:space="preserve">            i) Tangible Assets</t>
  </si>
  <si>
    <t xml:space="preserve">            ii) Intangible Assets</t>
  </si>
  <si>
    <t>FORM IX - Assets and Liabilities as on last Friday of the month</t>
  </si>
  <si>
    <t>Liabilities in India</t>
  </si>
  <si>
    <t>Assets in India</t>
  </si>
  <si>
    <t>Other Funds And Reserves - Specify</t>
  </si>
  <si>
    <t>Demand Liabilities Others Borrowing From Banks - Specify</t>
  </si>
  <si>
    <t>Other Demand Liabilities - Specify</t>
  </si>
  <si>
    <t>Time Liabilities Others Borrowing From Banks - Specify</t>
  </si>
  <si>
    <t>Other Time Liabilities - Specify</t>
  </si>
  <si>
    <t>Others Investments - Specify</t>
  </si>
  <si>
    <t>54c6fdd4-bd13-4632-87de-4a21eb38a6d8:~:NotMandatory:~:True:~:False:~::~::~:False:~::~::~:False:~::~::~:</t>
  </si>
  <si>
    <t>Back To Navigation Page</t>
  </si>
  <si>
    <t>Legends</t>
  </si>
  <si>
    <t xml:space="preserve">   Locked Cell Whose Value Is Derived By Formula</t>
  </si>
  <si>
    <t xml:space="preserve">   Value To Be Entered By User</t>
  </si>
  <si>
    <t xml:space="preserve">   Locked Cell, No Value Can Be Entered</t>
  </si>
  <si>
    <t xml:space="preserve">   Value To Be Selected From Drop Down</t>
  </si>
  <si>
    <t xml:space="preserve">   Value To Be Entered By User And Rows Can Be Added/Deleted</t>
  </si>
  <si>
    <t xml:space="preserve">   Text Value Is To Be Expected</t>
  </si>
  <si>
    <t>in-rbi-rep.xsd#in-rbi-rep_LoansCashCreditOverdraftsUnsecuredForMarketingOfCrops</t>
  </si>
  <si>
    <t>Navigation</t>
  </si>
  <si>
    <t>General Information</t>
  </si>
  <si>
    <t>Liabilities</t>
  </si>
  <si>
    <t>Assets</t>
  </si>
  <si>
    <t>Rs. In Thousands</t>
  </si>
  <si>
    <t>Rs. in Thousands</t>
  </si>
  <si>
    <t>Of 5. a) Sum of Fixed Deposits; up to 1 year</t>
  </si>
  <si>
    <t>Of 5. a) Sum of Fixed Deposits; above 1 year</t>
  </si>
  <si>
    <t>in-rbi-rep.xsd#in-rbi-rep_FixedDepositsUptoOneYear</t>
  </si>
  <si>
    <t>in-rbi-rep.xsd#in-rbi-rep_FixedDepositsAboveOneYear</t>
  </si>
  <si>
    <t>8fd830a0-7b75-45b0-826b-3e8e48953d10:~:OtherFundsAndReservesTotal:~:NotMandatory:~:True:~::~:</t>
  </si>
  <si>
    <t>7fcd844a-9cae-43e9-a0c3-4e2e0cde992c:~:DemandLiabilitiesTotal:~:NotMandatory:~:True:~::~:</t>
  </si>
  <si>
    <t>fce28412-fdb6-49c5-81b0-5bd490bc5e01:~:OtherDemandLiabilitiesTotal:~:NotMandatory:~:True:~::~:</t>
  </si>
  <si>
    <t>9553c881-9192-4673-8d6d-9e30ef457b95:~:TimeLiabilitiesTotal:~:NotMandatory:~:True:~::~:</t>
  </si>
  <si>
    <t>da4a18a1-270b-4ea5-b71b-b43fba6b85e4:~:OtherTimeLiabilitiesTotal:~:NotMandatory:~:True:~::~:</t>
  </si>
  <si>
    <t>af89ffcf-2932-4d93-ac02-cacd3a9fce95:~:OtherInvestmentsTotal:~:NotMandatory:~:True:~::~:</t>
  </si>
  <si>
    <t>Specify</t>
  </si>
  <si>
    <t>Back To Liabilities</t>
  </si>
  <si>
    <t>Back To Assets</t>
  </si>
  <si>
    <t>in-rbi-rep.xsd#in-rbi-rep_ReturnName</t>
  </si>
  <si>
    <t>Return Name</t>
  </si>
  <si>
    <t>in-rbi-rep.xsd#in-rbi-rep_ReturnCode</t>
  </si>
  <si>
    <t>Return Code</t>
  </si>
  <si>
    <t>in-rbi-rep.xsd#in-rbi-rep_ReturnVersion</t>
  </si>
  <si>
    <t>Return Version</t>
  </si>
  <si>
    <t>in-rbi-rep.xsd#in-rbi-rep_ReportingFrequency</t>
  </si>
  <si>
    <t>Reporting Frequency</t>
  </si>
  <si>
    <t>in-rbi-rep.xsd#in-rbi-rep_ReportingPeriodStartDate</t>
  </si>
  <si>
    <t>Reporting Period Start Date</t>
  </si>
  <si>
    <t>V1.2</t>
  </si>
  <si>
    <t>&lt;ProjectConfig&gt;_x000D_
  &lt;add key="PackageName" value="RBI-Form IX" /&gt;_x000D_
  &lt;add key="PackageDescription" value="RBI FormIX Template" /&gt;_x000D_
  &lt;add key="PackageAuthor" value="IRIS" /&gt;_x000D_
  &lt;add key="CreatedOn" value="23/07/2013" /&gt;_x000D_
  &lt;add key="PackageVersion" value="V1.2" /&gt;_x000D_
  &lt;add key="SecurityCode" value="3meE/gFr0EsjU77r6hBiRqWUJGgK5GtZCCrkOS9M0dfKiVLdJxsy3pMTkzjahTAUilsLshI+ocBXevL8auGqmg==" /&gt;_x000D_
  &lt;add key="TaxonomyPath" value="D:\RBI Phase 2 SVN\Installers and excel files\UBD\Form IX\RBITemplate\iFile\bin\Debug\iFileApp2\\Taxonomy\Form IX\in-rbi-formIX.xsd" /&gt;_x000D_
  &lt;add key="PublishPath" value="" /&gt;_x000D_
  &lt;add key="Culture" value="en-GB" /&gt;_x000D_
  &lt;add key="Scheme" value="" /&gt;_x000D_
  &lt;add key="ProjectMode" value="Package" /&gt;_x000D_
  &lt;add key="StartupSheet" value="Introduction" /&gt;_x000D_
  &lt;add key="VersionNo" value="V1.2" /&gt;_x000D_
&lt;/ProjectConfig&gt;</t>
  </si>
  <si>
    <t>Monthly</t>
  </si>
  <si>
    <t>Asset &amp; Liabilities as at the close of business on last Friday of the Month</t>
  </si>
  <si>
    <t>Form IX</t>
  </si>
  <si>
    <t>in-rbi-rep.xsd#in-rbi-rep_BankCode</t>
  </si>
  <si>
    <t xml:space="preserve">Bank Code </t>
  </si>
  <si>
    <t>Period End Date (Last Friday of the Month / Financial Year End Date)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</si>
</sst>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00"/>
  </numFmts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9"/>
      <color indexed="81"/>
      <name val="Tahoma"/>
      <family val="2"/>
    </font>
    <font>
      <sz val="14"/>
      <color indexed="9"/>
      <name val="Calibri"/>
      <family val="2"/>
    </font>
    <font>
      <b/>
      <sz val="12"/>
      <color indexed="8"/>
      <name val="Calibri"/>
      <family val="2"/>
    </font>
    <font>
      <sz val="10"/>
      <name val="Arial 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9"/>
      <name val="Calibri"/>
      <family val="2"/>
    </font>
    <font>
      <sz val="9"/>
      <color rgb="FF222222"/>
      <name val="Arial"/>
      <family val="2"/>
    </font>
    <font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lightUp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lightHorizontal">
        <fgColor indexed="22"/>
        <bgColor indexed="43"/>
      </patternFill>
    </fill>
    <fill>
      <patternFill patternType="lightUp">
        <fgColor indexed="22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1" fillId="11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14" fontId="0" fillId="0" borderId="0" xfId="0" applyNumberFormat="1" applyProtection="1">
      <protection locked="0"/>
    </xf>
    <xf numFmtId="14" fontId="0" fillId="0" borderId="1" xfId="0" applyNumberFormat="1" applyBorder="1" applyProtection="1">
      <protection locked="0"/>
    </xf>
    <xf numFmtId="0" fontId="1" fillId="0" borderId="1" xfId="5" applyBorder="1" applyProtection="1">
      <protection locked="0"/>
    </xf>
    <xf numFmtId="0" fontId="1" fillId="0" borderId="2" xfId="5" applyBorder="1" applyProtection="1">
      <protection locked="0"/>
    </xf>
    <xf numFmtId="0" fontId="1" fillId="0" borderId="3" xfId="5" applyBorder="1" applyProtection="1">
      <protection locked="0"/>
    </xf>
    <xf numFmtId="0" fontId="0" fillId="0" borderId="0" xfId="0" applyNumberFormat="1" applyProtection="1">
      <protection locked="0"/>
    </xf>
    <xf numFmtId="0" fontId="1" fillId="0" borderId="1" xfId="5" applyFont="1" applyBorder="1" applyProtection="1">
      <protection locked="0"/>
    </xf>
    <xf numFmtId="49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4" fillId="0" borderId="0" xfId="0" applyFont="1"/>
    <xf numFmtId="0" fontId="1" fillId="2" borderId="1" xfId="0" applyFont="1" applyFill="1" applyBorder="1" applyAlignment="1" applyProtection="1">
      <alignment horizontal="left" vertical="top" wrapText="1" shrinkToFit="1"/>
    </xf>
    <xf numFmtId="0" fontId="1" fillId="2" borderId="1" xfId="0" applyFont="1" applyFill="1" applyBorder="1" applyAlignment="1" applyProtection="1">
      <alignment wrapText="1" shrinkToFit="1"/>
    </xf>
    <xf numFmtId="0" fontId="0" fillId="0" borderId="0" xfId="0" applyAlignment="1">
      <alignment horizontal="right"/>
    </xf>
    <xf numFmtId="0" fontId="5" fillId="2" borderId="1" xfId="0" applyFont="1" applyFill="1" applyBorder="1" applyAlignment="1" applyProtection="1">
      <alignment horizontal="center" vertical="top" wrapText="1" shrinkToFit="1"/>
    </xf>
    <xf numFmtId="0" fontId="5" fillId="2" borderId="1" xfId="0" applyFont="1" applyFill="1" applyBorder="1" applyAlignment="1" applyProtection="1">
      <alignment horizontal="left" vertical="top" wrapText="1" shrinkToFit="1"/>
    </xf>
    <xf numFmtId="0" fontId="1" fillId="3" borderId="1" xfId="0" applyFont="1" applyFill="1" applyBorder="1" applyAlignment="1" applyProtection="1">
      <alignment horizontal="left" vertical="top" wrapText="1" shrinkToFit="1"/>
      <protection locked="0"/>
    </xf>
    <xf numFmtId="0" fontId="4" fillId="0" borderId="0" xfId="0" applyFont="1" applyAlignment="1">
      <alignment shrinkToFit="1"/>
    </xf>
    <xf numFmtId="0" fontId="1" fillId="4" borderId="1" xfId="0" applyNumberFormat="1" applyFont="1" applyFill="1" applyBorder="1" applyAlignment="1" applyProtection="1">
      <alignment horizontal="left" wrapText="1" shrinkToFit="1"/>
      <protection locked="0"/>
    </xf>
    <xf numFmtId="49" fontId="1" fillId="5" borderId="1" xfId="0" applyNumberFormat="1" applyFont="1" applyFill="1" applyBorder="1" applyAlignment="1" applyProtection="1">
      <alignment horizontal="left" wrapText="1" shrinkToFit="1"/>
      <protection locked="0"/>
    </xf>
    <xf numFmtId="0" fontId="1" fillId="6" borderId="1" xfId="0" applyNumberFormat="1" applyFont="1" applyFill="1" applyBorder="1" applyAlignment="1" applyProtection="1">
      <alignment horizontal="left" wrapText="1" shrinkToFit="1"/>
      <protection locked="0"/>
    </xf>
    <xf numFmtId="4" fontId="1" fillId="5" borderId="1" xfId="0" applyNumberFormat="1" applyFont="1" applyFill="1" applyBorder="1" applyAlignment="1" applyProtection="1">
      <alignment horizontal="right" wrapText="1" shrinkToFit="1"/>
      <protection locked="0"/>
    </xf>
    <xf numFmtId="10" fontId="1" fillId="5" borderId="1" xfId="0" applyNumberFormat="1" applyFont="1" applyFill="1" applyBorder="1" applyAlignment="1" applyProtection="1">
      <alignment horizontal="right" wrapText="1" shrinkToFit="1"/>
      <protection locked="0"/>
    </xf>
    <xf numFmtId="0" fontId="5" fillId="2" borderId="1" xfId="0" applyFont="1" applyFill="1" applyBorder="1" applyAlignment="1" applyProtection="1">
      <alignment horizontal="center" vertical="center" wrapText="1" shrinkToFit="1"/>
    </xf>
    <xf numFmtId="0" fontId="8" fillId="2" borderId="1" xfId="0" applyFont="1" applyFill="1" applyBorder="1" applyAlignment="1" applyProtection="1">
      <alignment horizontal="center" vertical="top" wrapText="1" shrinkToFit="1"/>
    </xf>
    <xf numFmtId="0" fontId="1" fillId="7" borderId="1" xfId="0" applyNumberFormat="1" applyFont="1" applyFill="1" applyBorder="1" applyAlignment="1" applyProtection="1">
      <alignment horizontal="left" wrapText="1" shrinkToFit="1"/>
    </xf>
    <xf numFmtId="0" fontId="3" fillId="0" borderId="0" xfId="2" applyAlignment="1" applyProtection="1"/>
    <xf numFmtId="0" fontId="5" fillId="0" borderId="0" xfId="0" applyFont="1" applyProtection="1"/>
    <xf numFmtId="0" fontId="0" fillId="8" borderId="1" xfId="0" applyFill="1" applyBorder="1" applyProtection="1"/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/>
    <xf numFmtId="0" fontId="0" fillId="6" borderId="1" xfId="0" applyFill="1" applyBorder="1" applyProtection="1"/>
    <xf numFmtId="0" fontId="0" fillId="3" borderId="1" xfId="0" applyFill="1" applyBorder="1" applyProtection="1"/>
    <xf numFmtId="0" fontId="0" fillId="4" borderId="1" xfId="0" applyFill="1" applyBorder="1" applyProtection="1"/>
    <xf numFmtId="0" fontId="1" fillId="9" borderId="1" xfId="0" applyFont="1" applyFill="1" applyBorder="1" applyAlignment="1" applyProtection="1">
      <alignment horizontal="center" vertical="top" wrapText="1" shrinkToFit="1"/>
    </xf>
    <xf numFmtId="49" fontId="1" fillId="0" borderId="1" xfId="5" applyNumberFormat="1" applyBorder="1" applyProtection="1">
      <protection locked="0"/>
    </xf>
    <xf numFmtId="4" fontId="1" fillId="8" borderId="1" xfId="0" applyNumberFormat="1" applyFont="1" applyFill="1" applyBorder="1" applyAlignment="1" applyProtection="1">
      <alignment horizontal="right" wrapText="1" shrinkToFit="1"/>
    </xf>
    <xf numFmtId="10" fontId="1" fillId="8" borderId="1" xfId="0" applyNumberFormat="1" applyFont="1" applyFill="1" applyBorder="1" applyAlignment="1" applyProtection="1">
      <alignment horizontal="right" wrapText="1" shrinkToFit="1"/>
    </xf>
    <xf numFmtId="0" fontId="4" fillId="0" borderId="0" xfId="0" applyFont="1" applyAlignment="1">
      <alignment horizontal="right" shrinkToFit="1"/>
    </xf>
    <xf numFmtId="11" fontId="4" fillId="0" borderId="0" xfId="0" applyNumberFormat="1" applyFont="1" applyAlignment="1">
      <alignment shrinkToFit="1"/>
    </xf>
    <xf numFmtId="0" fontId="3" fillId="0" borderId="0" xfId="2" applyAlignment="1" applyProtection="1">
      <alignment horizontal="center"/>
    </xf>
    <xf numFmtId="0" fontId="3" fillId="0" borderId="0" xfId="2" applyAlignment="1" applyProtection="1">
      <alignment horizontal="center"/>
    </xf>
    <xf numFmtId="1" fontId="1" fillId="5" borderId="1" xfId="0" applyNumberFormat="1" applyFont="1" applyFill="1" applyBorder="1" applyAlignment="1" applyProtection="1">
      <alignment horizontal="right" wrapText="1" shrinkToFit="1"/>
      <protection locked="0"/>
    </xf>
    <xf numFmtId="0" fontId="0" fillId="0" borderId="0" xfId="0"/>
    <xf numFmtId="0" fontId="5" fillId="2" borderId="1" xfId="0" applyFont="1" applyFill="1" applyBorder="1" applyAlignment="1" applyProtection="1">
      <alignment horizontal="left" vertical="top" wrapText="1" shrinkToFit="1"/>
    </xf>
    <xf numFmtId="0" fontId="5" fillId="2" borderId="2" xfId="0" applyFont="1" applyFill="1" applyBorder="1" applyAlignment="1" applyProtection="1">
      <alignment horizontal="left" vertical="top" wrapText="1" shrinkToFit="1"/>
    </xf>
    <xf numFmtId="0" fontId="1" fillId="8" borderId="1" xfId="0" applyNumberFormat="1" applyFont="1" applyFill="1" applyBorder="1" applyAlignment="1" applyProtection="1">
      <alignment horizontal="left" wrapText="1" shrinkToFit="1"/>
    </xf>
    <xf numFmtId="0" fontId="13" fillId="0" borderId="0" xfId="0" applyFont="1"/>
    <xf numFmtId="49" fontId="4" fillId="0" borderId="5" xfId="0" applyNumberFormat="1" applyFont="1" applyFill="1" applyBorder="1" applyAlignment="1" applyProtection="1">
      <alignment horizontal="left" wrapText="1" shrinkToFit="1"/>
    </xf>
    <xf numFmtId="0" fontId="12" fillId="0" borderId="5" xfId="0" applyFont="1" applyFill="1" applyBorder="1" applyAlignment="1" applyProtection="1">
      <alignment horizontal="left" vertical="top" wrapText="1" shrinkToFit="1"/>
    </xf>
    <xf numFmtId="0" fontId="0" fillId="0" borderId="0" xfId="0"/>
    <xf numFmtId="0" fontId="5" fillId="2" borderId="2" xfId="0" applyFont="1" applyFill="1" applyBorder="1" applyAlignment="1" applyProtection="1">
      <alignment horizontal="left" vertical="top" wrapText="1" shrinkToFit="1"/>
    </xf>
    <xf numFmtId="0" fontId="1" fillId="8" borderId="1" xfId="0" applyNumberFormat="1" applyFont="1" applyFill="1" applyBorder="1" applyAlignment="1" applyProtection="1">
      <alignment horizontal="left" wrapText="1" shrinkToFit="1"/>
    </xf>
    <xf numFmtId="0" fontId="5" fillId="2" borderId="2" xfId="0" applyFont="1" applyFill="1" applyBorder="1" applyAlignment="1" applyProtection="1">
      <alignment horizontal="left" vertical="top" wrapText="1" shrinkToFit="1"/>
    </xf>
    <xf numFmtId="0" fontId="1" fillId="8" borderId="1" xfId="0" applyNumberFormat="1" applyFont="1" applyFill="1" applyBorder="1" applyAlignment="1" applyProtection="1">
      <alignment horizontal="left" wrapText="1" shrinkToFi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vertical="center" wrapText="1" shrinkToFit="1"/>
    </xf>
    <xf numFmtId="49" fontId="1" fillId="7" borderId="1" xfId="0" applyNumberFormat="1" applyFont="1" applyFill="1" applyBorder="1" applyAlignment="1" applyProtection="1">
      <alignment horizontal="left" wrapText="1" shrinkToFit="1"/>
    </xf>
    <xf numFmtId="0" fontId="4" fillId="0" borderId="0" xfId="0" applyFont="1" applyAlignment="1">
      <alignment shrinkToFit="1"/>
    </xf>
    <xf numFmtId="0" fontId="5" fillId="2" borderId="1" xfId="0" applyFont="1" applyFill="1" applyBorder="1" applyAlignment="1" applyProtection="1">
      <alignment horizontal="left" vertical="center" wrapText="1" shrinkToFit="1"/>
    </xf>
    <xf numFmtId="49" fontId="1" fillId="8" borderId="1" xfId="0" applyNumberFormat="1" applyFont="1" applyFill="1" applyBorder="1" applyAlignment="1" applyProtection="1">
      <alignment horizontal="left" vertical="center" wrapText="1" shrinkToFit="1"/>
    </xf>
    <xf numFmtId="0" fontId="7" fillId="10" borderId="0" xfId="0" applyFont="1" applyFill="1" applyAlignment="1">
      <alignment horizontal="center"/>
    </xf>
    <xf numFmtId="0" fontId="1" fillId="2" borderId="2" xfId="0" applyFont="1" applyFill="1" applyBorder="1" applyAlignment="1" applyProtection="1">
      <alignment horizontal="left" vertical="top" wrapText="1" shrinkToFit="1"/>
    </xf>
    <xf numFmtId="0" fontId="1" fillId="2" borderId="4" xfId="0" applyFont="1" applyFill="1" applyBorder="1" applyAlignment="1" applyProtection="1">
      <alignment horizontal="left" vertical="top" wrapText="1" shrinkToFit="1"/>
    </xf>
    <xf numFmtId="0" fontId="1" fillId="2" borderId="3" xfId="0" applyFont="1" applyFill="1" applyBorder="1" applyAlignment="1" applyProtection="1">
      <alignment horizontal="left" vertical="top" wrapText="1" shrinkToFit="1"/>
    </xf>
    <xf numFmtId="0" fontId="5" fillId="2" borderId="2" xfId="0" applyFont="1" applyFill="1" applyBorder="1" applyAlignment="1" applyProtection="1">
      <alignment horizontal="left" vertical="top" wrapText="1" shrinkToFit="1"/>
    </xf>
    <xf numFmtId="0" fontId="5" fillId="2" borderId="4" xfId="0" applyFont="1" applyFill="1" applyBorder="1" applyAlignment="1" applyProtection="1">
      <alignment horizontal="left" vertical="top" wrapText="1" shrinkToFit="1"/>
    </xf>
    <xf numFmtId="0" fontId="5" fillId="2" borderId="3" xfId="0" applyFont="1" applyFill="1" applyBorder="1" applyAlignment="1" applyProtection="1">
      <alignment horizontal="left" vertical="top" wrapText="1" shrinkToFit="1"/>
    </xf>
    <xf numFmtId="0" fontId="8" fillId="2" borderId="2" xfId="0" applyFont="1" applyFill="1" applyBorder="1" applyAlignment="1" applyProtection="1">
      <alignment horizontal="left" vertical="top" wrapText="1" shrinkToFit="1"/>
    </xf>
    <xf numFmtId="0" fontId="8" fillId="2" borderId="4" xfId="0" applyFont="1" applyFill="1" applyBorder="1" applyAlignment="1" applyProtection="1">
      <alignment horizontal="left" vertical="top" wrapText="1" shrinkToFit="1"/>
    </xf>
    <xf numFmtId="0" fontId="8" fillId="2" borderId="3" xfId="0" applyFont="1" applyFill="1" applyBorder="1" applyAlignment="1" applyProtection="1">
      <alignment horizontal="left" vertical="top" wrapText="1" shrinkToFit="1"/>
    </xf>
    <xf numFmtId="0" fontId="5" fillId="2" borderId="2" xfId="0" applyFont="1" applyFill="1" applyBorder="1" applyAlignment="1" applyProtection="1">
      <alignment horizontal="center" vertical="top" wrapText="1" shrinkToFit="1"/>
    </xf>
    <xf numFmtId="0" fontId="5" fillId="2" borderId="3" xfId="0" applyFont="1" applyFill="1" applyBorder="1" applyAlignment="1" applyProtection="1">
      <alignment horizontal="center" vertical="top" wrapText="1" shrinkToFit="1"/>
    </xf>
  </cellXfs>
  <cellStyles count="12">
    <cellStyle name="Comma 2" xfId="1"/>
    <cellStyle name="Currency 2" xfId="6"/>
    <cellStyle name="Hyperlink" xfId="2" builtinId="8"/>
    <cellStyle name="Hyperlink 2" xfId="3"/>
    <cellStyle name="Hyperlink 3" xfId="11"/>
    <cellStyle name="Neutral 2" xfId="7"/>
    <cellStyle name="Normal" xfId="0" builtinId="0"/>
    <cellStyle name="Normal 2" xfId="4"/>
    <cellStyle name="Normal 2 2" xfId="8"/>
    <cellStyle name="Normal 2_Derivatives-Dom" xfId="9"/>
    <cellStyle name="Normal 3" xfId="10"/>
    <cellStyle name="Normal_StartUp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xe.com/euro.ht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10"/>
  <sheetViews>
    <sheetView topLeftCell="O1" workbookViewId="0">
      <selection activeCell="T15" sqref="T15"/>
    </sheetView>
  </sheetViews>
  <sheetFormatPr defaultColWidth="9.1796875" defaultRowHeight="14.5"/>
  <cols>
    <col min="1" max="1" width="199.1796875" style="1" customWidth="1"/>
    <col min="2" max="16384" width="9.1796875" style="1"/>
  </cols>
  <sheetData>
    <row r="1" spans="1:27" ht="217.5">
      <c r="A1" s="64" t="s">
        <v>801</v>
      </c>
      <c r="AA1" s="63" t="s">
        <v>397</v>
      </c>
    </row>
    <row r="6" spans="1:27" ht="87">
      <c r="A6" s="5" t="s">
        <v>396</v>
      </c>
    </row>
    <row r="9" spans="1:27">
      <c r="A9" s="5"/>
    </row>
    <row r="10" spans="1:27">
      <c r="A10" s="5"/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21"/>
  <sheetViews>
    <sheetView showGridLines="0" topLeftCell="D1" workbookViewId="0">
      <selection sqref="A1:C1048576"/>
    </sheetView>
  </sheetViews>
  <sheetFormatPr defaultRowHeight="14.5"/>
  <cols>
    <col min="1" max="3" width="9.1796875" hidden="1" customWidth="1"/>
    <col min="4" max="4" width="7" customWidth="1"/>
    <col min="5" max="5" width="57.1796875" customWidth="1"/>
    <col min="6" max="6" width="21.26953125" customWidth="1"/>
    <col min="7" max="7" width="21.453125" customWidth="1"/>
  </cols>
  <sheetData>
    <row r="1" spans="1:8" ht="28" customHeight="1">
      <c r="A1" s="17" t="s">
        <v>677</v>
      </c>
      <c r="D1" s="70" t="s">
        <v>758</v>
      </c>
      <c r="E1" s="70"/>
      <c r="F1" s="70"/>
      <c r="G1" s="70"/>
      <c r="H1" s="70"/>
    </row>
    <row r="3" spans="1:8">
      <c r="F3" s="33" t="s">
        <v>762</v>
      </c>
    </row>
    <row r="4" spans="1:8">
      <c r="A4" s="67"/>
      <c r="B4" s="67"/>
      <c r="C4" s="67" t="s">
        <v>678</v>
      </c>
      <c r="D4" s="67"/>
      <c r="E4" s="67"/>
      <c r="F4" s="67"/>
      <c r="G4" s="67"/>
      <c r="H4" s="67"/>
    </row>
    <row r="5" spans="1:8" hidden="1">
      <c r="A5" s="67"/>
      <c r="B5" s="67"/>
      <c r="C5" s="67"/>
      <c r="D5" s="67"/>
      <c r="E5" s="67"/>
      <c r="F5" s="67" t="s">
        <v>706</v>
      </c>
      <c r="G5" s="67"/>
      <c r="H5" s="67"/>
    </row>
    <row r="6" spans="1:8" hidden="1">
      <c r="A6" s="67"/>
      <c r="B6" s="67"/>
      <c r="C6" s="67"/>
      <c r="D6" s="67"/>
      <c r="E6" s="67" t="s">
        <v>687</v>
      </c>
      <c r="F6" s="67"/>
      <c r="G6" s="67"/>
      <c r="H6" s="67"/>
    </row>
    <row r="7" spans="1:8" hidden="1">
      <c r="A7" s="67"/>
      <c r="B7" s="67"/>
      <c r="C7" s="67" t="s">
        <v>400</v>
      </c>
      <c r="D7" s="67" t="s">
        <v>701</v>
      </c>
      <c r="E7" s="67" t="s">
        <v>683</v>
      </c>
      <c r="F7" s="67"/>
      <c r="G7" s="67" t="s">
        <v>399</v>
      </c>
      <c r="H7" s="67" t="s">
        <v>401</v>
      </c>
    </row>
    <row r="8" spans="1:8">
      <c r="A8" s="67"/>
      <c r="B8" s="67"/>
      <c r="C8" s="67" t="s">
        <v>423</v>
      </c>
      <c r="D8" s="21" t="s">
        <v>702</v>
      </c>
      <c r="E8" s="30" t="s">
        <v>699</v>
      </c>
      <c r="F8" s="30" t="s">
        <v>700</v>
      </c>
      <c r="H8" s="67"/>
    </row>
    <row r="9" spans="1:8">
      <c r="A9" s="67"/>
      <c r="B9" s="67"/>
      <c r="C9" s="67" t="s">
        <v>399</v>
      </c>
      <c r="H9" s="67"/>
    </row>
    <row r="10" spans="1:8">
      <c r="A10" s="67"/>
      <c r="B10" s="67"/>
      <c r="C10" s="46"/>
      <c r="D10" s="42">
        <v>1</v>
      </c>
      <c r="E10" s="23"/>
      <c r="F10" s="28"/>
      <c r="H10" s="67"/>
    </row>
    <row r="11" spans="1:8" hidden="1">
      <c r="A11" s="67"/>
      <c r="B11" s="67"/>
      <c r="C11" s="67" t="s">
        <v>399</v>
      </c>
      <c r="H11" s="67"/>
    </row>
    <row r="12" spans="1:8" hidden="1">
      <c r="A12" s="67"/>
      <c r="B12" s="67"/>
      <c r="C12" s="67" t="s">
        <v>402</v>
      </c>
      <c r="D12" s="67"/>
      <c r="E12" s="67"/>
      <c r="F12" s="67"/>
      <c r="G12" s="67"/>
      <c r="H12" s="67" t="s">
        <v>403</v>
      </c>
    </row>
    <row r="13" spans="1:8" hidden="1"/>
    <row r="14" spans="1:8" hidden="1">
      <c r="A14" s="67"/>
      <c r="B14" s="67"/>
      <c r="C14" s="67" t="s">
        <v>784</v>
      </c>
      <c r="D14" s="67"/>
      <c r="E14" s="67"/>
      <c r="F14" s="67"/>
      <c r="G14" s="67"/>
      <c r="H14" s="67"/>
    </row>
    <row r="15" spans="1:8" hidden="1">
      <c r="A15" s="67"/>
      <c r="B15" s="67"/>
      <c r="C15" s="67"/>
      <c r="D15" s="67"/>
      <c r="E15" s="67"/>
      <c r="F15" s="67" t="s">
        <v>706</v>
      </c>
      <c r="G15" s="67"/>
      <c r="H15" s="67"/>
    </row>
    <row r="16" spans="1:8" hidden="1">
      <c r="A16" s="67"/>
      <c r="B16" s="67"/>
      <c r="C16" s="67"/>
      <c r="D16" s="67"/>
      <c r="E16" s="67"/>
      <c r="F16" s="67"/>
      <c r="G16" s="67"/>
      <c r="H16" s="67"/>
    </row>
    <row r="17" spans="1:8" hidden="1">
      <c r="A17" s="67"/>
      <c r="B17" s="67"/>
      <c r="C17" s="67" t="s">
        <v>400</v>
      </c>
      <c r="D17" s="67" t="s">
        <v>423</v>
      </c>
      <c r="E17" s="67" t="s">
        <v>423</v>
      </c>
      <c r="F17" s="67"/>
      <c r="G17" s="67" t="s">
        <v>399</v>
      </c>
      <c r="H17" s="67" t="s">
        <v>401</v>
      </c>
    </row>
    <row r="18" spans="1:8" hidden="1">
      <c r="A18" s="67"/>
      <c r="B18" s="67"/>
      <c r="C18" s="67" t="s">
        <v>399</v>
      </c>
      <c r="H18" s="67"/>
    </row>
    <row r="19" spans="1:8">
      <c r="A19" s="67"/>
      <c r="B19" s="67"/>
      <c r="C19" s="46"/>
      <c r="D19" s="80" t="s">
        <v>578</v>
      </c>
      <c r="E19" s="81"/>
      <c r="F19" s="44">
        <f>SUM(F10:F11)</f>
        <v>0</v>
      </c>
      <c r="G19" s="49" t="s">
        <v>788</v>
      </c>
      <c r="H19" s="67"/>
    </row>
    <row r="20" spans="1:8">
      <c r="A20" s="67"/>
      <c r="B20" s="67"/>
      <c r="C20" s="67" t="s">
        <v>399</v>
      </c>
      <c r="H20" s="67"/>
    </row>
    <row r="21" spans="1:8">
      <c r="A21" s="67"/>
      <c r="B21" s="67"/>
      <c r="C21" s="67" t="s">
        <v>402</v>
      </c>
      <c r="D21" s="67"/>
      <c r="E21" s="67"/>
      <c r="F21" s="67"/>
      <c r="G21" s="67"/>
      <c r="H21" s="67" t="s">
        <v>403</v>
      </c>
    </row>
  </sheetData>
  <sheetProtection password="A44A" sheet="1" objects="1" scenarios="1"/>
  <mergeCells count="2">
    <mergeCell ref="D1:H1"/>
    <mergeCell ref="D19:E19"/>
  </mergeCells>
  <phoneticPr fontId="2" type="noConversion"/>
  <dataValidations count="1">
    <dataValidation type="decimal" allowBlank="1" showInputMessage="1" showErrorMessage="1" errorTitle="Input Error" error="Please enter a numeric value between 0 and 99999999999999999" sqref="F10 F19">
      <formula1>0</formula1>
      <formula2>99999999999999900</formula2>
    </dataValidation>
  </dataValidations>
  <hyperlinks>
    <hyperlink ref="F3" location="Navigation!A1" display="Back To Navigation Page"/>
    <hyperlink ref="G19" location="Liabilities!E84" display="Back To Liabilities"/>
  </hyperlinks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21"/>
  <sheetViews>
    <sheetView showGridLines="0" topLeftCell="D1" workbookViewId="0">
      <selection sqref="A1:C1048576"/>
    </sheetView>
  </sheetViews>
  <sheetFormatPr defaultRowHeight="14.5"/>
  <cols>
    <col min="1" max="3" width="9.1796875" hidden="1" customWidth="1"/>
    <col min="4" max="4" width="6.81640625" customWidth="1"/>
    <col min="5" max="5" width="48.7265625" customWidth="1"/>
    <col min="6" max="6" width="19.1796875" customWidth="1"/>
    <col min="7" max="7" width="21" customWidth="1"/>
  </cols>
  <sheetData>
    <row r="1" spans="1:8" ht="28" customHeight="1">
      <c r="A1" s="17" t="s">
        <v>679</v>
      </c>
      <c r="D1" s="70" t="s">
        <v>759</v>
      </c>
      <c r="E1" s="70"/>
      <c r="F1" s="70"/>
      <c r="G1" s="70"/>
      <c r="H1" s="70"/>
    </row>
    <row r="3" spans="1:8">
      <c r="F3" s="33" t="s">
        <v>762</v>
      </c>
    </row>
    <row r="4" spans="1:8">
      <c r="A4" s="67"/>
      <c r="B4" s="67"/>
      <c r="C4" s="47" t="s">
        <v>680</v>
      </c>
      <c r="D4" s="47"/>
      <c r="E4" s="47"/>
      <c r="F4" s="67"/>
      <c r="G4" s="67"/>
      <c r="H4" s="67"/>
    </row>
    <row r="5" spans="1:8" hidden="1">
      <c r="A5" s="67"/>
      <c r="B5" s="67"/>
      <c r="C5" s="67"/>
      <c r="D5" s="67"/>
      <c r="E5" s="67"/>
      <c r="F5" s="67" t="s">
        <v>707</v>
      </c>
      <c r="G5" s="67"/>
      <c r="H5" s="67"/>
    </row>
    <row r="6" spans="1:8" hidden="1">
      <c r="A6" s="67"/>
      <c r="B6" s="67"/>
      <c r="C6" s="67"/>
      <c r="D6" s="67"/>
      <c r="E6" s="67" t="s">
        <v>688</v>
      </c>
      <c r="F6" s="67"/>
      <c r="G6" s="67"/>
      <c r="H6" s="67"/>
    </row>
    <row r="7" spans="1:8" hidden="1">
      <c r="A7" s="67"/>
      <c r="B7" s="67"/>
      <c r="C7" s="67" t="s">
        <v>400</v>
      </c>
      <c r="D7" s="67" t="s">
        <v>701</v>
      </c>
      <c r="E7" s="67" t="s">
        <v>683</v>
      </c>
      <c r="F7" s="67"/>
      <c r="G7" s="67" t="s">
        <v>399</v>
      </c>
      <c r="H7" s="67" t="s">
        <v>401</v>
      </c>
    </row>
    <row r="8" spans="1:8">
      <c r="A8" s="67"/>
      <c r="B8" s="67"/>
      <c r="C8" s="67" t="s">
        <v>423</v>
      </c>
      <c r="D8" s="21" t="s">
        <v>702</v>
      </c>
      <c r="E8" s="21" t="s">
        <v>699</v>
      </c>
      <c r="F8" s="21" t="s">
        <v>700</v>
      </c>
      <c r="H8" s="67"/>
    </row>
    <row r="9" spans="1:8">
      <c r="A9" s="67"/>
      <c r="B9" s="67"/>
      <c r="C9" s="67" t="s">
        <v>399</v>
      </c>
      <c r="H9" s="67"/>
    </row>
    <row r="10" spans="1:8">
      <c r="A10" s="67"/>
      <c r="B10" s="67"/>
      <c r="C10" s="46"/>
      <c r="D10" s="42">
        <v>1</v>
      </c>
      <c r="E10" s="23"/>
      <c r="F10" s="28"/>
      <c r="H10" s="67"/>
    </row>
    <row r="11" spans="1:8" hidden="1">
      <c r="A11" s="67"/>
      <c r="B11" s="67"/>
      <c r="C11" s="67" t="s">
        <v>399</v>
      </c>
      <c r="H11" s="67"/>
    </row>
    <row r="12" spans="1:8" hidden="1">
      <c r="A12" s="67"/>
      <c r="B12" s="67"/>
      <c r="C12" s="67" t="s">
        <v>402</v>
      </c>
      <c r="D12" s="67"/>
      <c r="E12" s="67"/>
      <c r="F12" s="67"/>
      <c r="G12" s="67"/>
      <c r="H12" s="67" t="s">
        <v>403</v>
      </c>
    </row>
    <row r="13" spans="1:8" hidden="1"/>
    <row r="14" spans="1:8" hidden="1">
      <c r="A14" s="67"/>
      <c r="B14" s="67"/>
      <c r="C14" s="67" t="s">
        <v>785</v>
      </c>
      <c r="D14" s="67"/>
      <c r="E14" s="67"/>
      <c r="F14" s="67"/>
      <c r="G14" s="67"/>
      <c r="H14" s="67"/>
    </row>
    <row r="15" spans="1:8" hidden="1">
      <c r="A15" s="67"/>
      <c r="B15" s="67"/>
      <c r="C15" s="67"/>
      <c r="D15" s="67"/>
      <c r="E15" s="67"/>
      <c r="F15" s="67" t="s">
        <v>707</v>
      </c>
      <c r="G15" s="67"/>
      <c r="H15" s="67"/>
    </row>
    <row r="16" spans="1:8" hidden="1">
      <c r="A16" s="67"/>
      <c r="B16" s="67"/>
      <c r="C16" s="67"/>
      <c r="D16" s="67"/>
      <c r="E16" s="67"/>
      <c r="F16" s="67"/>
      <c r="G16" s="67"/>
      <c r="H16" s="67"/>
    </row>
    <row r="17" spans="1:8" hidden="1">
      <c r="A17" s="67"/>
      <c r="B17" s="67"/>
      <c r="C17" s="67" t="s">
        <v>400</v>
      </c>
      <c r="D17" s="67" t="s">
        <v>423</v>
      </c>
      <c r="E17" s="67" t="s">
        <v>423</v>
      </c>
      <c r="F17" s="67"/>
      <c r="G17" s="67" t="s">
        <v>399</v>
      </c>
      <c r="H17" s="67" t="s">
        <v>401</v>
      </c>
    </row>
    <row r="18" spans="1:8" hidden="1">
      <c r="A18" s="67"/>
      <c r="B18" s="67"/>
      <c r="C18" s="67" t="s">
        <v>399</v>
      </c>
      <c r="H18" s="67"/>
    </row>
    <row r="19" spans="1:8">
      <c r="A19" s="67"/>
      <c r="B19" s="67"/>
      <c r="C19" s="46"/>
      <c r="D19" s="80" t="s">
        <v>578</v>
      </c>
      <c r="E19" s="81"/>
      <c r="F19" s="44">
        <f>SUM(F10:F11)</f>
        <v>0</v>
      </c>
      <c r="G19" s="49" t="s">
        <v>788</v>
      </c>
      <c r="H19" s="67"/>
    </row>
    <row r="20" spans="1:8">
      <c r="A20" s="67"/>
      <c r="B20" s="67"/>
      <c r="C20" s="67" t="s">
        <v>399</v>
      </c>
      <c r="H20" s="67"/>
    </row>
    <row r="21" spans="1:8">
      <c r="A21" s="67"/>
      <c r="B21" s="67"/>
      <c r="C21" s="67" t="s">
        <v>402</v>
      </c>
      <c r="D21" s="67"/>
      <c r="E21" s="67"/>
      <c r="F21" s="67"/>
      <c r="G21" s="67"/>
      <c r="H21" s="67" t="s">
        <v>403</v>
      </c>
    </row>
  </sheetData>
  <sheetProtection password="A44A" sheet="1" objects="1" scenarios="1"/>
  <mergeCells count="2">
    <mergeCell ref="D1:H1"/>
    <mergeCell ref="D19:E19"/>
  </mergeCells>
  <phoneticPr fontId="2" type="noConversion"/>
  <dataValidations count="1">
    <dataValidation type="decimal" allowBlank="1" showInputMessage="1" showErrorMessage="1" errorTitle="Input Error" error="Please enter a numeric value between 0 and 99999999999999999" sqref="F10 F19">
      <formula1>0</formula1>
      <formula2>99999999999999900</formula2>
    </dataValidation>
  </dataValidations>
  <hyperlinks>
    <hyperlink ref="F3" location="Navigation!A1" display="Back To Navigation Page"/>
    <hyperlink ref="G19" location="Liabilities!E87" display="Back To Liabilities"/>
  </hyperlinks>
  <pageMargins left="0.75" right="0.75" top="1" bottom="1" header="0.5" footer="0.5"/>
  <pageSetup orientation="portrait" horizontalDpi="300" verticalDpi="0" copies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21"/>
  <sheetViews>
    <sheetView showGridLines="0" topLeftCell="D1" workbookViewId="0">
      <selection sqref="A1:C1048576"/>
    </sheetView>
  </sheetViews>
  <sheetFormatPr defaultRowHeight="14.5"/>
  <cols>
    <col min="1" max="3" width="9.1796875" hidden="1" customWidth="1"/>
    <col min="4" max="4" width="6.453125" customWidth="1"/>
    <col min="5" max="5" width="50" customWidth="1"/>
    <col min="6" max="6" width="21.81640625" customWidth="1"/>
    <col min="7" max="7" width="18.7265625" customWidth="1"/>
  </cols>
  <sheetData>
    <row r="1" spans="1:8" ht="28" customHeight="1">
      <c r="A1" s="17" t="s">
        <v>681</v>
      </c>
      <c r="D1" s="70" t="s">
        <v>760</v>
      </c>
      <c r="E1" s="70"/>
      <c r="F1" s="70"/>
      <c r="G1" s="70"/>
      <c r="H1" s="70"/>
    </row>
    <row r="3" spans="1:8">
      <c r="F3" s="33" t="s">
        <v>762</v>
      </c>
    </row>
    <row r="4" spans="1:8">
      <c r="A4" s="67"/>
      <c r="B4" s="67"/>
      <c r="C4" s="67" t="s">
        <v>682</v>
      </c>
      <c r="D4" s="67"/>
      <c r="E4" s="67"/>
      <c r="F4" s="67"/>
      <c r="G4" s="67"/>
      <c r="H4" s="67"/>
    </row>
    <row r="5" spans="1:8" hidden="1">
      <c r="A5" s="67"/>
      <c r="B5" s="67"/>
      <c r="C5" s="67"/>
      <c r="D5" s="67"/>
      <c r="E5" s="67"/>
      <c r="F5" s="67" t="s">
        <v>708</v>
      </c>
      <c r="G5" s="67"/>
      <c r="H5" s="67"/>
    </row>
    <row r="6" spans="1:8" hidden="1">
      <c r="A6" s="67"/>
      <c r="B6" s="67"/>
      <c r="C6" s="67"/>
      <c r="D6" s="67"/>
      <c r="E6" s="67" t="s">
        <v>689</v>
      </c>
      <c r="F6" s="67"/>
      <c r="G6" s="67"/>
      <c r="H6" s="67"/>
    </row>
    <row r="7" spans="1:8" hidden="1">
      <c r="A7" s="67"/>
      <c r="B7" s="67"/>
      <c r="C7" s="67" t="s">
        <v>400</v>
      </c>
      <c r="D7" s="67" t="s">
        <v>701</v>
      </c>
      <c r="E7" s="67" t="s">
        <v>683</v>
      </c>
      <c r="F7" s="67"/>
      <c r="G7" s="67" t="s">
        <v>399</v>
      </c>
      <c r="H7" s="67" t="s">
        <v>401</v>
      </c>
    </row>
    <row r="8" spans="1:8">
      <c r="A8" s="67"/>
      <c r="B8" s="67"/>
      <c r="C8" s="67" t="s">
        <v>423</v>
      </c>
      <c r="D8" s="21" t="s">
        <v>702</v>
      </c>
      <c r="E8" s="21" t="s">
        <v>699</v>
      </c>
      <c r="F8" s="21" t="s">
        <v>700</v>
      </c>
      <c r="H8" s="67"/>
    </row>
    <row r="9" spans="1:8">
      <c r="A9" s="67"/>
      <c r="B9" s="67"/>
      <c r="C9" s="67" t="s">
        <v>399</v>
      </c>
      <c r="H9" s="67"/>
    </row>
    <row r="10" spans="1:8">
      <c r="A10" s="67"/>
      <c r="B10" s="67"/>
      <c r="C10" s="46"/>
      <c r="D10" s="42">
        <v>1</v>
      </c>
      <c r="E10" s="23"/>
      <c r="F10" s="28"/>
      <c r="H10" s="67"/>
    </row>
    <row r="11" spans="1:8" hidden="1">
      <c r="A11" s="67"/>
      <c r="B11" s="67"/>
      <c r="C11" s="67" t="s">
        <v>399</v>
      </c>
      <c r="H11" s="67"/>
    </row>
    <row r="12" spans="1:8" hidden="1">
      <c r="A12" s="67"/>
      <c r="B12" s="67"/>
      <c r="C12" s="67" t="s">
        <v>402</v>
      </c>
      <c r="D12" s="67"/>
      <c r="E12" s="67"/>
      <c r="F12" s="67"/>
      <c r="G12" s="67"/>
      <c r="H12" s="67" t="s">
        <v>403</v>
      </c>
    </row>
    <row r="13" spans="1:8" hidden="1"/>
    <row r="14" spans="1:8" hidden="1">
      <c r="A14" s="67"/>
      <c r="B14" s="67"/>
      <c r="C14" s="67" t="s">
        <v>786</v>
      </c>
      <c r="D14" s="67"/>
      <c r="E14" s="67"/>
      <c r="F14" s="67"/>
      <c r="G14" s="67"/>
      <c r="H14" s="67"/>
    </row>
    <row r="15" spans="1:8" hidden="1">
      <c r="A15" s="67"/>
      <c r="B15" s="67"/>
      <c r="C15" s="67"/>
      <c r="D15" s="67"/>
      <c r="E15" s="67"/>
      <c r="F15" s="67" t="s">
        <v>708</v>
      </c>
      <c r="G15" s="67"/>
      <c r="H15" s="67"/>
    </row>
    <row r="16" spans="1:8" hidden="1">
      <c r="A16" s="67"/>
      <c r="B16" s="67"/>
      <c r="C16" s="67"/>
      <c r="D16" s="67"/>
      <c r="E16" s="67"/>
      <c r="F16" s="67"/>
      <c r="G16" s="67"/>
      <c r="H16" s="67"/>
    </row>
    <row r="17" spans="1:8" hidden="1">
      <c r="A17" s="67"/>
      <c r="B17" s="67"/>
      <c r="C17" s="67" t="s">
        <v>400</v>
      </c>
      <c r="D17" s="67" t="s">
        <v>423</v>
      </c>
      <c r="E17" s="67" t="s">
        <v>423</v>
      </c>
      <c r="F17" s="67"/>
      <c r="G17" s="67" t="s">
        <v>399</v>
      </c>
      <c r="H17" s="67" t="s">
        <v>401</v>
      </c>
    </row>
    <row r="18" spans="1:8" hidden="1">
      <c r="A18" s="67"/>
      <c r="B18" s="67"/>
      <c r="C18" s="67" t="s">
        <v>399</v>
      </c>
      <c r="H18" s="67"/>
    </row>
    <row r="19" spans="1:8">
      <c r="A19" s="67"/>
      <c r="B19" s="67"/>
      <c r="C19" s="46"/>
      <c r="D19" s="80" t="s">
        <v>578</v>
      </c>
      <c r="E19" s="81"/>
      <c r="F19" s="44">
        <f>SUM(F10:F11)</f>
        <v>0</v>
      </c>
      <c r="G19" s="49" t="s">
        <v>789</v>
      </c>
      <c r="H19" s="67"/>
    </row>
    <row r="20" spans="1:8">
      <c r="A20" s="67"/>
      <c r="B20" s="67"/>
      <c r="C20" s="67" t="s">
        <v>399</v>
      </c>
      <c r="H20" s="67"/>
    </row>
    <row r="21" spans="1:8">
      <c r="A21" s="67"/>
      <c r="B21" s="67"/>
      <c r="C21" s="67" t="s">
        <v>402</v>
      </c>
      <c r="D21" s="67"/>
      <c r="E21" s="67"/>
      <c r="F21" s="67"/>
      <c r="G21" s="67"/>
      <c r="H21" s="67" t="s">
        <v>403</v>
      </c>
    </row>
  </sheetData>
  <sheetProtection password="A44A" sheet="1" objects="1" scenarios="1"/>
  <mergeCells count="2">
    <mergeCell ref="D1:H1"/>
    <mergeCell ref="D19:E19"/>
  </mergeCells>
  <phoneticPr fontId="2" type="noConversion"/>
  <dataValidations count="1">
    <dataValidation type="decimal" allowBlank="1" showInputMessage="1" showErrorMessage="1" errorTitle="Input Error" error="Please enter a numeric value between 0 and 99999999999999999" sqref="F10 F19">
      <formula1>0</formula1>
      <formula2>99999999999999900</formula2>
    </dataValidation>
  </dataValidations>
  <hyperlinks>
    <hyperlink ref="F3" location="Navigation!A1" display="Back To Navigation Page"/>
    <hyperlink ref="G19" location="Assets!G59" display="Back To Assets"/>
  </hyperlinks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H18"/>
  <sheetViews>
    <sheetView showGridLines="0" topLeftCell="D1" workbookViewId="0">
      <selection activeCell="E10" sqref="E10"/>
    </sheetView>
  </sheetViews>
  <sheetFormatPr defaultRowHeight="14.5"/>
  <cols>
    <col min="1" max="1" width="7.1796875" hidden="1" customWidth="1"/>
    <col min="2" max="2" width="5.1796875" hidden="1" customWidth="1"/>
    <col min="3" max="3" width="3.7265625" hidden="1" customWidth="1"/>
    <col min="4" max="4" width="19.81640625" customWidth="1"/>
    <col min="5" max="5" width="29.453125" customWidth="1"/>
    <col min="6" max="6" width="24.7265625" customWidth="1"/>
  </cols>
  <sheetData>
    <row r="1" spans="1:8" ht="28" customHeight="1">
      <c r="A1" s="17" t="s">
        <v>690</v>
      </c>
      <c r="D1" s="70" t="s">
        <v>712</v>
      </c>
      <c r="E1" s="70"/>
      <c r="F1" s="70"/>
      <c r="G1" s="70"/>
      <c r="H1" s="70"/>
    </row>
    <row r="3" spans="1:8">
      <c r="E3" s="33" t="s">
        <v>762</v>
      </c>
    </row>
    <row r="4" spans="1:8">
      <c r="A4" s="67"/>
      <c r="B4" s="67"/>
      <c r="C4" s="67" t="s">
        <v>691</v>
      </c>
      <c r="D4" s="67"/>
      <c r="E4" s="67"/>
      <c r="F4" s="67"/>
      <c r="G4" s="67"/>
      <c r="H4" s="67"/>
    </row>
    <row r="5" spans="1:8" hidden="1">
      <c r="A5" s="67"/>
      <c r="B5" s="67"/>
      <c r="C5" s="67"/>
      <c r="D5" s="67"/>
      <c r="E5" s="67"/>
      <c r="F5" s="67"/>
      <c r="G5" s="67"/>
      <c r="H5" s="67"/>
    </row>
    <row r="6" spans="1:8" hidden="1">
      <c r="A6" s="67"/>
      <c r="B6" s="67"/>
      <c r="C6" s="67"/>
      <c r="D6" s="67"/>
      <c r="E6" s="67"/>
      <c r="F6" s="67"/>
      <c r="G6" s="67"/>
      <c r="H6" s="67"/>
    </row>
    <row r="7" spans="1:8" hidden="1">
      <c r="A7" s="67"/>
      <c r="B7" s="67"/>
      <c r="C7" s="67" t="s">
        <v>400</v>
      </c>
      <c r="D7" s="67" t="s">
        <v>423</v>
      </c>
      <c r="E7" s="67"/>
      <c r="F7" s="67"/>
      <c r="G7" s="67" t="s">
        <v>399</v>
      </c>
      <c r="H7" s="67" t="s">
        <v>401</v>
      </c>
    </row>
    <row r="8" spans="1:8">
      <c r="A8" s="67"/>
      <c r="B8" s="67"/>
      <c r="C8" s="67" t="s">
        <v>423</v>
      </c>
      <c r="D8" s="20"/>
      <c r="E8" s="21" t="s">
        <v>709</v>
      </c>
      <c r="F8" s="21" t="s">
        <v>710</v>
      </c>
      <c r="H8" s="67"/>
    </row>
    <row r="9" spans="1:8">
      <c r="A9" s="67"/>
      <c r="B9" s="67"/>
      <c r="C9" s="67" t="s">
        <v>399</v>
      </c>
      <c r="H9" s="67"/>
    </row>
    <row r="10" spans="1:8">
      <c r="A10" s="67"/>
      <c r="B10" s="67"/>
      <c r="C10" s="67"/>
      <c r="D10" s="22" t="s">
        <v>692</v>
      </c>
      <c r="E10" s="25"/>
      <c r="F10" s="25"/>
      <c r="H10" s="67"/>
    </row>
    <row r="11" spans="1:8">
      <c r="A11" s="67"/>
      <c r="B11" s="67"/>
      <c r="C11" s="67"/>
      <c r="D11" s="22" t="s">
        <v>693</v>
      </c>
      <c r="E11" s="25"/>
      <c r="F11" s="25"/>
      <c r="H11" s="67"/>
    </row>
    <row r="12" spans="1:8">
      <c r="A12" s="67" t="s">
        <v>9</v>
      </c>
      <c r="B12" s="67"/>
      <c r="C12" s="67"/>
      <c r="D12" s="22" t="s">
        <v>694</v>
      </c>
      <c r="E12" s="25"/>
      <c r="F12" s="25"/>
      <c r="H12" s="67"/>
    </row>
    <row r="13" spans="1:8">
      <c r="A13" s="67"/>
      <c r="B13" s="67"/>
      <c r="C13" s="67"/>
      <c r="D13" s="22" t="s">
        <v>695</v>
      </c>
      <c r="E13" s="50"/>
      <c r="F13" s="50"/>
      <c r="H13" s="67"/>
    </row>
    <row r="14" spans="1:8">
      <c r="A14" s="67"/>
      <c r="B14" s="67"/>
      <c r="C14" s="67"/>
      <c r="D14" s="22" t="s">
        <v>696</v>
      </c>
      <c r="E14" s="50"/>
      <c r="F14" s="50"/>
      <c r="H14" s="67"/>
    </row>
    <row r="15" spans="1:8">
      <c r="A15" s="67"/>
      <c r="B15" s="67"/>
      <c r="C15" s="67"/>
      <c r="D15" s="22" t="s">
        <v>697</v>
      </c>
      <c r="E15" s="25"/>
      <c r="F15" s="25"/>
      <c r="H15" s="67"/>
    </row>
    <row r="16" spans="1:8">
      <c r="A16" s="67"/>
      <c r="B16" s="67"/>
      <c r="C16" s="67"/>
      <c r="D16" s="22" t="s">
        <v>698</v>
      </c>
      <c r="E16" s="26"/>
      <c r="F16" s="26"/>
      <c r="H16" s="67"/>
    </row>
    <row r="17" spans="1:8">
      <c r="A17" s="67"/>
      <c r="B17" s="67"/>
      <c r="C17" s="67" t="s">
        <v>399</v>
      </c>
      <c r="H17" s="67"/>
    </row>
    <row r="18" spans="1:8">
      <c r="A18" s="67"/>
      <c r="B18" s="67"/>
      <c r="C18" s="67" t="s">
        <v>402</v>
      </c>
      <c r="D18" s="67"/>
      <c r="E18" s="67"/>
      <c r="F18" s="67"/>
      <c r="G18" s="67"/>
      <c r="H18" s="67" t="s">
        <v>403</v>
      </c>
    </row>
  </sheetData>
  <sheetProtection password="A44A" sheet="1" objects="1" scenarios="1"/>
  <mergeCells count="1">
    <mergeCell ref="D1:H1"/>
  </mergeCells>
  <phoneticPr fontId="2" type="noConversion"/>
  <dataValidations count="2">
    <dataValidation type="whole" allowBlank="1" showInputMessage="1" showErrorMessage="1" errorTitle="Input Error" error="Please enter a Whole Number between 1000000000 and 9999999999" sqref="E13 F13:F14">
      <formula1>100000000</formula1>
      <formula2>9999999999</formula2>
    </dataValidation>
    <dataValidation type="whole" allowBlank="1" showInputMessage="1" showErrorMessage="1" errorTitle="Input Error" error="Please enter a Whole Number between1000000000 and 9999999999" sqref="E14">
      <formula1>100000000</formula1>
      <formula2>9999999999</formula2>
    </dataValidation>
  </dataValidations>
  <hyperlinks>
    <hyperlink ref="E3" location="Navigation!A1" display="Back To Navigation Page"/>
  </hyperlinks>
  <pageMargins left="0.75" right="0.75" top="1" bottom="1" header="0.5" footer="0.5"/>
  <headerFooter alignWithMargins="0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"/>
  <sheetViews>
    <sheetView workbookViewId="0"/>
  </sheetViews>
  <sheetFormatPr defaultColWidth="9.1796875" defaultRowHeight="14.5"/>
  <cols>
    <col min="1" max="16384" width="9.1796875" style="1"/>
  </cols>
  <sheetData/>
  <sheetProtection selectLockedCells="1"/>
  <dataConsolidate/>
  <phoneticPr fontId="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"/>
  <sheetViews>
    <sheetView workbookViewId="0"/>
  </sheetViews>
  <sheetFormatPr defaultColWidth="9.1796875" defaultRowHeight="14.5"/>
  <cols>
    <col min="1" max="16384" width="9.1796875" style="1"/>
  </cols>
  <sheetData/>
  <sheetProtection selectLockedCells="1"/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"/>
  <sheetViews>
    <sheetView workbookViewId="0">
      <selection activeCell="A2" sqref="A2"/>
    </sheetView>
  </sheetViews>
  <sheetFormatPr defaultColWidth="9.1796875" defaultRowHeight="14.5"/>
  <cols>
    <col min="1" max="16384" width="9.1796875" style="1"/>
  </cols>
  <sheetData/>
  <sheetProtection selectLockedCells="1"/>
  <phoneticPr fontId="2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E19"/>
  <sheetViews>
    <sheetView workbookViewId="0">
      <selection activeCell="P5" sqref="P5"/>
    </sheetView>
  </sheetViews>
  <sheetFormatPr defaultRowHeight="14.5"/>
  <sheetData>
    <row r="1" spans="1:5">
      <c r="A1" t="s">
        <v>404</v>
      </c>
      <c r="B1" t="s">
        <v>405</v>
      </c>
      <c r="C1" t="s">
        <v>406</v>
      </c>
      <c r="D1" t="s">
        <v>407</v>
      </c>
      <c r="E1" t="s">
        <v>408</v>
      </c>
    </row>
    <row r="2" spans="1:5">
      <c r="A2" t="s">
        <v>409</v>
      </c>
      <c r="B2" t="s">
        <v>405</v>
      </c>
      <c r="C2" t="s">
        <v>410</v>
      </c>
      <c r="D2" t="s">
        <v>407</v>
      </c>
      <c r="E2" t="s">
        <v>411</v>
      </c>
    </row>
    <row r="3" spans="1:5">
      <c r="A3" t="s">
        <v>31</v>
      </c>
      <c r="B3" t="s">
        <v>32</v>
      </c>
      <c r="C3" t="s">
        <v>33</v>
      </c>
      <c r="D3" t="s">
        <v>34</v>
      </c>
      <c r="E3" t="s">
        <v>35</v>
      </c>
    </row>
    <row r="4" spans="1:5">
      <c r="A4" t="s">
        <v>36</v>
      </c>
      <c r="B4" t="s">
        <v>32</v>
      </c>
      <c r="C4" t="s">
        <v>37</v>
      </c>
      <c r="D4" t="s">
        <v>34</v>
      </c>
      <c r="E4" t="s">
        <v>38</v>
      </c>
    </row>
    <row r="5" spans="1:5">
      <c r="A5" t="s">
        <v>39</v>
      </c>
      <c r="B5" t="s">
        <v>32</v>
      </c>
      <c r="C5" t="s">
        <v>40</v>
      </c>
      <c r="D5" t="s">
        <v>34</v>
      </c>
      <c r="E5" t="s">
        <v>41</v>
      </c>
    </row>
    <row r="6" spans="1:5">
      <c r="A6" t="s">
        <v>711</v>
      </c>
      <c r="B6" t="s">
        <v>712</v>
      </c>
      <c r="C6" t="s">
        <v>713</v>
      </c>
      <c r="D6" t="s">
        <v>407</v>
      </c>
      <c r="E6" t="s">
        <v>0</v>
      </c>
    </row>
    <row r="7" spans="1:5">
      <c r="A7" t="s">
        <v>1</v>
      </c>
      <c r="B7" t="s">
        <v>712</v>
      </c>
      <c r="C7" t="s">
        <v>2</v>
      </c>
      <c r="D7" t="s">
        <v>407</v>
      </c>
      <c r="E7" t="s">
        <v>3</v>
      </c>
    </row>
    <row r="8" spans="1:5">
      <c r="A8" t="s">
        <v>4</v>
      </c>
      <c r="B8" t="s">
        <v>712</v>
      </c>
      <c r="C8" t="s">
        <v>5</v>
      </c>
      <c r="D8" t="s">
        <v>34</v>
      </c>
      <c r="E8" t="s">
        <v>693</v>
      </c>
    </row>
    <row r="9" spans="1:5">
      <c r="A9" t="s">
        <v>6</v>
      </c>
      <c r="B9" t="s">
        <v>712</v>
      </c>
      <c r="C9" t="s">
        <v>7</v>
      </c>
      <c r="D9" t="s">
        <v>34</v>
      </c>
      <c r="E9" t="s">
        <v>693</v>
      </c>
    </row>
    <row r="10" spans="1:5">
      <c r="A10" t="s">
        <v>8</v>
      </c>
      <c r="B10" t="s">
        <v>712</v>
      </c>
      <c r="C10" t="s">
        <v>9</v>
      </c>
      <c r="D10" t="s">
        <v>34</v>
      </c>
      <c r="E10" t="s">
        <v>10</v>
      </c>
    </row>
    <row r="11" spans="1:5">
      <c r="A11" t="s">
        <v>11</v>
      </c>
      <c r="B11" t="s">
        <v>712</v>
      </c>
      <c r="C11" t="s">
        <v>12</v>
      </c>
      <c r="D11" t="s">
        <v>34</v>
      </c>
      <c r="E11" t="s">
        <v>10</v>
      </c>
    </row>
    <row r="12" spans="1:5">
      <c r="A12" t="s">
        <v>13</v>
      </c>
      <c r="B12" t="s">
        <v>712</v>
      </c>
      <c r="C12" t="s">
        <v>14</v>
      </c>
      <c r="D12" t="s">
        <v>34</v>
      </c>
      <c r="E12" t="s">
        <v>15</v>
      </c>
    </row>
    <row r="13" spans="1:5">
      <c r="A13" t="s">
        <v>16</v>
      </c>
      <c r="B13" t="s">
        <v>712</v>
      </c>
      <c r="C13" t="s">
        <v>17</v>
      </c>
      <c r="D13" t="s">
        <v>34</v>
      </c>
      <c r="E13" t="s">
        <v>15</v>
      </c>
    </row>
    <row r="14" spans="1:5">
      <c r="A14" t="s">
        <v>18</v>
      </c>
      <c r="B14" t="s">
        <v>712</v>
      </c>
      <c r="C14" t="s">
        <v>19</v>
      </c>
      <c r="D14" t="s">
        <v>34</v>
      </c>
      <c r="E14" t="s">
        <v>20</v>
      </c>
    </row>
    <row r="15" spans="1:5">
      <c r="A15" t="s">
        <v>21</v>
      </c>
      <c r="B15" t="s">
        <v>712</v>
      </c>
      <c r="C15" t="s">
        <v>22</v>
      </c>
      <c r="D15" t="s">
        <v>34</v>
      </c>
      <c r="E15" t="s">
        <v>20</v>
      </c>
    </row>
    <row r="16" spans="1:5">
      <c r="A16" t="s">
        <v>23</v>
      </c>
      <c r="B16" t="s">
        <v>712</v>
      </c>
      <c r="C16" t="s">
        <v>24</v>
      </c>
      <c r="D16" t="s">
        <v>34</v>
      </c>
      <c r="E16" t="s">
        <v>697</v>
      </c>
    </row>
    <row r="17" spans="1:5">
      <c r="A17" t="s">
        <v>25</v>
      </c>
      <c r="B17" t="s">
        <v>712</v>
      </c>
      <c r="C17" t="s">
        <v>26</v>
      </c>
      <c r="D17" t="s">
        <v>34</v>
      </c>
      <c r="E17" t="s">
        <v>697</v>
      </c>
    </row>
    <row r="18" spans="1:5">
      <c r="A18" t="s">
        <v>27</v>
      </c>
      <c r="B18" t="s">
        <v>712</v>
      </c>
      <c r="C18" t="s">
        <v>28</v>
      </c>
      <c r="D18" t="s">
        <v>34</v>
      </c>
      <c r="E18" t="s">
        <v>698</v>
      </c>
    </row>
    <row r="19" spans="1:5">
      <c r="A19" t="s">
        <v>29</v>
      </c>
      <c r="B19" t="s">
        <v>712</v>
      </c>
      <c r="C19" t="s">
        <v>30</v>
      </c>
      <c r="D19" t="s">
        <v>34</v>
      </c>
      <c r="E19" t="s">
        <v>698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72"/>
  <sheetViews>
    <sheetView workbookViewId="0">
      <selection activeCell="D16" sqref="D16"/>
    </sheetView>
  </sheetViews>
  <sheetFormatPr defaultColWidth="9.1796875" defaultRowHeight="14.5"/>
  <cols>
    <col min="1" max="1" width="9.1796875" style="1"/>
    <col min="2" max="2" width="25.81640625" style="1" bestFit="1" customWidth="1"/>
    <col min="3" max="3" width="22.453125" style="1" customWidth="1"/>
    <col min="4" max="4" width="17.1796875" style="1" customWidth="1"/>
    <col min="5" max="8" width="9.1796875" style="1"/>
    <col min="9" max="9" width="9.7265625" style="1" bestFit="1" customWidth="1"/>
    <col min="10" max="10" width="9.1796875" style="1" hidden="1" customWidth="1"/>
    <col min="11" max="11" width="53.26953125" style="1" hidden="1" customWidth="1"/>
    <col min="12" max="12" width="10.453125" style="1" hidden="1" customWidth="1"/>
    <col min="13" max="13" width="11" style="1" hidden="1" customWidth="1"/>
    <col min="14" max="15" width="9.1796875" style="1"/>
    <col min="16" max="16" width="24.54296875" style="1" customWidth="1"/>
    <col min="17" max="17" width="11" style="1" bestFit="1" customWidth="1"/>
    <col min="18" max="16384" width="9.1796875" style="1"/>
  </cols>
  <sheetData>
    <row r="1" spans="2:13">
      <c r="J1" s="1" t="s">
        <v>194</v>
      </c>
      <c r="K1" s="1" t="s">
        <v>195</v>
      </c>
      <c r="L1" s="1" t="s">
        <v>240</v>
      </c>
      <c r="M1" s="1">
        <v>1</v>
      </c>
    </row>
    <row r="2" spans="2:13">
      <c r="J2" s="1" t="s">
        <v>196</v>
      </c>
      <c r="K2" s="1" t="s">
        <v>197</v>
      </c>
      <c r="L2" s="1" t="s">
        <v>241</v>
      </c>
      <c r="M2" s="1">
        <v>1000</v>
      </c>
    </row>
    <row r="3" spans="2:13">
      <c r="J3" s="1" t="s">
        <v>198</v>
      </c>
      <c r="K3" s="1" t="s">
        <v>199</v>
      </c>
      <c r="L3" s="1" t="s">
        <v>422</v>
      </c>
      <c r="M3" s="1">
        <v>100000</v>
      </c>
    </row>
    <row r="4" spans="2:13">
      <c r="J4" s="1" t="s">
        <v>200</v>
      </c>
      <c r="K4" s="1" t="s">
        <v>201</v>
      </c>
      <c r="L4" s="1" t="s">
        <v>242</v>
      </c>
      <c r="M4" s="1">
        <v>1000000</v>
      </c>
    </row>
    <row r="5" spans="2:13">
      <c r="J5" s="1" t="s">
        <v>202</v>
      </c>
      <c r="K5" s="1" t="s">
        <v>203</v>
      </c>
      <c r="L5" s="1" t="s">
        <v>243</v>
      </c>
      <c r="M5" s="1">
        <v>1000000000</v>
      </c>
    </row>
    <row r="6" spans="2:13">
      <c r="B6" s="6"/>
      <c r="C6" s="2" t="s">
        <v>250</v>
      </c>
      <c r="D6" s="2" t="s">
        <v>347</v>
      </c>
      <c r="J6" s="1" t="s">
        <v>255</v>
      </c>
      <c r="K6" s="1" t="s">
        <v>256</v>
      </c>
    </row>
    <row r="7" spans="2:13">
      <c r="B7" s="6"/>
      <c r="C7" s="2" t="s">
        <v>251</v>
      </c>
      <c r="D7" s="2" t="s">
        <v>241</v>
      </c>
      <c r="J7" s="1" t="s">
        <v>257</v>
      </c>
      <c r="K7" s="1" t="s">
        <v>258</v>
      </c>
    </row>
    <row r="8" spans="2:13">
      <c r="B8" s="7" t="s">
        <v>252</v>
      </c>
      <c r="C8" s="2" t="s">
        <v>236</v>
      </c>
      <c r="D8" s="15">
        <f>G8</f>
        <v>0</v>
      </c>
      <c r="G8" s="15"/>
      <c r="I8" s="8"/>
      <c r="J8" s="1" t="s">
        <v>259</v>
      </c>
      <c r="K8" s="1" t="s">
        <v>260</v>
      </c>
    </row>
    <row r="9" spans="2:13">
      <c r="B9" s="7"/>
      <c r="C9" s="2" t="s">
        <v>237</v>
      </c>
      <c r="D9" s="15">
        <f>G9</f>
        <v>0</v>
      </c>
      <c r="G9" s="15"/>
      <c r="I9" s="8"/>
      <c r="J9" s="1" t="s">
        <v>261</v>
      </c>
      <c r="K9" s="1" t="s">
        <v>262</v>
      </c>
    </row>
    <row r="10" spans="2:13">
      <c r="B10" s="7" t="s">
        <v>253</v>
      </c>
      <c r="C10" s="2" t="s">
        <v>236</v>
      </c>
      <c r="D10" s="9">
        <f>StartUp!I8</f>
        <v>0</v>
      </c>
      <c r="J10" s="1" t="s">
        <v>263</v>
      </c>
      <c r="K10" s="1" t="s">
        <v>264</v>
      </c>
    </row>
    <row r="11" spans="2:13">
      <c r="B11" s="7"/>
      <c r="C11" s="2" t="s">
        <v>237</v>
      </c>
      <c r="D11" s="9">
        <f>StartUp!I9</f>
        <v>0</v>
      </c>
      <c r="J11" s="1" t="s">
        <v>265</v>
      </c>
      <c r="K11" s="1" t="s">
        <v>266</v>
      </c>
    </row>
    <row r="12" spans="2:13">
      <c r="B12" s="6"/>
      <c r="C12" s="3" t="s">
        <v>254</v>
      </c>
      <c r="D12" s="16">
        <f>D16</f>
        <v>0</v>
      </c>
      <c r="J12" s="1" t="s">
        <v>267</v>
      </c>
      <c r="K12" s="1" t="s">
        <v>268</v>
      </c>
    </row>
    <row r="13" spans="2:13">
      <c r="B13" s="6"/>
      <c r="C13" s="2" t="s">
        <v>395</v>
      </c>
      <c r="D13" s="4"/>
      <c r="J13" s="1" t="s">
        <v>269</v>
      </c>
      <c r="K13" s="1" t="s">
        <v>270</v>
      </c>
    </row>
    <row r="14" spans="2:13">
      <c r="B14" s="2" t="s">
        <v>398</v>
      </c>
      <c r="C14" s="2" t="s">
        <v>236</v>
      </c>
      <c r="D14" s="9">
        <f>StartUp!I8</f>
        <v>0</v>
      </c>
      <c r="J14" s="1" t="s">
        <v>271</v>
      </c>
      <c r="K14" s="1" t="s">
        <v>272</v>
      </c>
    </row>
    <row r="15" spans="2:13">
      <c r="B15" s="2"/>
      <c r="C15" s="2" t="s">
        <v>237</v>
      </c>
      <c r="D15" s="9">
        <f>StartUp!I9</f>
        <v>0</v>
      </c>
      <c r="J15" s="1" t="s">
        <v>273</v>
      </c>
      <c r="K15" s="1" t="s">
        <v>274</v>
      </c>
    </row>
    <row r="16" spans="2:13">
      <c r="B16" s="10" t="s">
        <v>412</v>
      </c>
      <c r="C16" s="10"/>
      <c r="D16" s="43"/>
      <c r="J16" s="1" t="s">
        <v>275</v>
      </c>
      <c r="K16" s="1" t="s">
        <v>276</v>
      </c>
    </row>
    <row r="17" spans="2:11">
      <c r="B17" s="10" t="s">
        <v>413</v>
      </c>
      <c r="C17" s="10"/>
      <c r="D17" s="14"/>
      <c r="J17" s="1" t="s">
        <v>277</v>
      </c>
      <c r="K17" s="1" t="s">
        <v>278</v>
      </c>
    </row>
    <row r="18" spans="2:11">
      <c r="B18" s="10" t="s">
        <v>414</v>
      </c>
      <c r="C18" s="10"/>
      <c r="D18" s="10"/>
      <c r="J18" s="1" t="s">
        <v>279</v>
      </c>
      <c r="K18" s="1" t="s">
        <v>280</v>
      </c>
    </row>
    <row r="19" spans="2:11">
      <c r="B19" s="10" t="s">
        <v>415</v>
      </c>
      <c r="C19" s="10"/>
      <c r="D19" s="10">
        <v>0</v>
      </c>
      <c r="J19" s="1" t="s">
        <v>281</v>
      </c>
      <c r="K19" s="1" t="s">
        <v>282</v>
      </c>
    </row>
    <row r="20" spans="2:11">
      <c r="B20" s="10" t="s">
        <v>416</v>
      </c>
      <c r="C20" s="10"/>
      <c r="D20" s="10">
        <v>2010</v>
      </c>
      <c r="J20" s="1" t="s">
        <v>283</v>
      </c>
      <c r="K20" s="1" t="s">
        <v>284</v>
      </c>
    </row>
    <row r="21" spans="2:11">
      <c r="B21" s="11" t="s">
        <v>417</v>
      </c>
      <c r="C21" s="10"/>
      <c r="D21" s="12">
        <v>0</v>
      </c>
      <c r="J21" s="1" t="s">
        <v>285</v>
      </c>
      <c r="K21" s="1" t="s">
        <v>286</v>
      </c>
    </row>
    <row r="22" spans="2:11">
      <c r="D22" s="1" t="s">
        <v>714</v>
      </c>
      <c r="J22" s="1" t="s">
        <v>287</v>
      </c>
      <c r="K22" s="1" t="s">
        <v>288</v>
      </c>
    </row>
    <row r="23" spans="2:11">
      <c r="J23" s="1" t="s">
        <v>289</v>
      </c>
      <c r="K23" s="1" t="s">
        <v>290</v>
      </c>
    </row>
    <row r="24" spans="2:11">
      <c r="D24" s="63" t="s">
        <v>802</v>
      </c>
      <c r="J24" s="1" t="s">
        <v>291</v>
      </c>
      <c r="K24" s="1" t="s">
        <v>292</v>
      </c>
    </row>
    <row r="25" spans="2:11">
      <c r="B25" s="63" t="s">
        <v>791</v>
      </c>
      <c r="D25" s="55" t="s">
        <v>803</v>
      </c>
      <c r="J25" s="1" t="s">
        <v>293</v>
      </c>
      <c r="K25" s="1" t="s">
        <v>294</v>
      </c>
    </row>
    <row r="26" spans="2:11">
      <c r="B26" s="63" t="s">
        <v>793</v>
      </c>
      <c r="D26" s="63" t="s">
        <v>804</v>
      </c>
      <c r="J26" s="1" t="s">
        <v>295</v>
      </c>
      <c r="K26" s="1" t="s">
        <v>296</v>
      </c>
    </row>
    <row r="27" spans="2:11">
      <c r="B27" s="63" t="s">
        <v>795</v>
      </c>
      <c r="D27" s="63" t="s">
        <v>800</v>
      </c>
      <c r="J27" s="1" t="s">
        <v>297</v>
      </c>
      <c r="K27" s="1" t="s">
        <v>298</v>
      </c>
    </row>
    <row r="28" spans="2:11">
      <c r="J28" s="1" t="s">
        <v>299</v>
      </c>
      <c r="K28" s="1" t="s">
        <v>300</v>
      </c>
    </row>
    <row r="29" spans="2:11">
      <c r="J29" s="1" t="s">
        <v>301</v>
      </c>
      <c r="K29" s="1" t="s">
        <v>302</v>
      </c>
    </row>
    <row r="30" spans="2:11">
      <c r="J30" s="1" t="s">
        <v>303</v>
      </c>
      <c r="K30" s="1" t="s">
        <v>304</v>
      </c>
    </row>
    <row r="31" spans="2:11">
      <c r="J31" s="1" t="s">
        <v>305</v>
      </c>
      <c r="K31" s="1" t="s">
        <v>306</v>
      </c>
    </row>
    <row r="32" spans="2:11">
      <c r="J32" s="1" t="s">
        <v>307</v>
      </c>
      <c r="K32" s="1" t="s">
        <v>308</v>
      </c>
    </row>
    <row r="33" spans="1:11">
      <c r="J33" s="1" t="s">
        <v>309</v>
      </c>
      <c r="K33" s="1" t="s">
        <v>310</v>
      </c>
    </row>
    <row r="34" spans="1:11">
      <c r="J34" s="1" t="s">
        <v>311</v>
      </c>
      <c r="K34" s="1" t="s">
        <v>312</v>
      </c>
    </row>
    <row r="35" spans="1:11">
      <c r="J35" s="1" t="s">
        <v>313</v>
      </c>
      <c r="K35" s="1" t="s">
        <v>314</v>
      </c>
    </row>
    <row r="36" spans="1:11">
      <c r="J36" s="1" t="s">
        <v>315</v>
      </c>
      <c r="K36" s="1" t="s">
        <v>316</v>
      </c>
    </row>
    <row r="37" spans="1:11">
      <c r="J37" s="1" t="s">
        <v>348</v>
      </c>
      <c r="K37" s="1" t="s">
        <v>349</v>
      </c>
    </row>
    <row r="38" spans="1:11">
      <c r="J38" s="1" t="s">
        <v>350</v>
      </c>
      <c r="K38" s="1" t="s">
        <v>351</v>
      </c>
    </row>
    <row r="39" spans="1:11">
      <c r="J39" s="1" t="s">
        <v>352</v>
      </c>
      <c r="K39" s="1" t="s">
        <v>353</v>
      </c>
    </row>
    <row r="40" spans="1:11">
      <c r="B40" s="1" t="s">
        <v>419</v>
      </c>
      <c r="C40" s="1">
        <f>StartUp!D17</f>
        <v>0</v>
      </c>
    </row>
    <row r="41" spans="1:11">
      <c r="B41" s="1" t="s">
        <v>420</v>
      </c>
      <c r="C41" s="13" t="e">
        <f>#REF!</f>
        <v>#REF!</v>
      </c>
      <c r="J41" s="1" t="s">
        <v>354</v>
      </c>
      <c r="K41" s="1" t="s">
        <v>355</v>
      </c>
    </row>
    <row r="42" spans="1:11">
      <c r="A42" s="1" t="s">
        <v>418</v>
      </c>
      <c r="B42" s="1" t="s">
        <v>421</v>
      </c>
      <c r="C42" s="1" t="e">
        <f>#REF!</f>
        <v>#REF!</v>
      </c>
      <c r="J42" s="1" t="s">
        <v>356</v>
      </c>
      <c r="K42" s="1" t="s">
        <v>357</v>
      </c>
    </row>
    <row r="43" spans="1:11">
      <c r="J43" s="1" t="s">
        <v>358</v>
      </c>
      <c r="K43" s="1" t="s">
        <v>359</v>
      </c>
    </row>
    <row r="44" spans="1:11">
      <c r="J44" s="1" t="s">
        <v>360</v>
      </c>
      <c r="K44" s="1" t="s">
        <v>361</v>
      </c>
    </row>
    <row r="45" spans="1:11">
      <c r="J45" s="1" t="s">
        <v>362</v>
      </c>
      <c r="K45" s="1" t="s">
        <v>363</v>
      </c>
    </row>
    <row r="46" spans="1:11">
      <c r="J46" s="1" t="s">
        <v>364</v>
      </c>
      <c r="K46" s="1" t="s">
        <v>365</v>
      </c>
    </row>
    <row r="47" spans="1:11">
      <c r="J47" s="1" t="s">
        <v>366</v>
      </c>
      <c r="K47" s="1" t="s">
        <v>367</v>
      </c>
    </row>
    <row r="48" spans="1:11">
      <c r="J48" s="1" t="s">
        <v>368</v>
      </c>
      <c r="K48" s="1" t="s">
        <v>369</v>
      </c>
    </row>
    <row r="49" spans="10:11">
      <c r="J49" s="1" t="s">
        <v>370</v>
      </c>
      <c r="K49" s="1" t="s">
        <v>371</v>
      </c>
    </row>
    <row r="50" spans="10:11">
      <c r="J50" s="1" t="s">
        <v>372</v>
      </c>
      <c r="K50" s="1" t="s">
        <v>373</v>
      </c>
    </row>
    <row r="51" spans="10:11">
      <c r="J51" s="1" t="s">
        <v>374</v>
      </c>
      <c r="K51" s="1" t="s">
        <v>375</v>
      </c>
    </row>
    <row r="52" spans="10:11">
      <c r="J52" s="1" t="s">
        <v>376</v>
      </c>
      <c r="K52" s="1" t="s">
        <v>377</v>
      </c>
    </row>
    <row r="53" spans="10:11">
      <c r="J53" s="1" t="s">
        <v>378</v>
      </c>
      <c r="K53" s="1" t="s">
        <v>379</v>
      </c>
    </row>
    <row r="54" spans="10:11">
      <c r="J54" s="1" t="s">
        <v>380</v>
      </c>
      <c r="K54" s="1" t="s">
        <v>381</v>
      </c>
    </row>
    <row r="55" spans="10:11">
      <c r="J55" s="1" t="s">
        <v>382</v>
      </c>
      <c r="K55" s="1" t="s">
        <v>383</v>
      </c>
    </row>
    <row r="56" spans="10:11">
      <c r="J56" s="1" t="s">
        <v>384</v>
      </c>
      <c r="K56" s="1" t="s">
        <v>385</v>
      </c>
    </row>
    <row r="57" spans="10:11">
      <c r="J57" s="1" t="s">
        <v>386</v>
      </c>
      <c r="K57" s="1" t="s">
        <v>387</v>
      </c>
    </row>
    <row r="58" spans="10:11">
      <c r="J58" s="1" t="s">
        <v>388</v>
      </c>
      <c r="K58" s="1" t="s">
        <v>389</v>
      </c>
    </row>
    <row r="59" spans="10:11">
      <c r="J59" s="1" t="s">
        <v>390</v>
      </c>
      <c r="K59" s="1" t="s">
        <v>391</v>
      </c>
    </row>
    <row r="60" spans="10:11">
      <c r="J60" s="1" t="s">
        <v>392</v>
      </c>
      <c r="K60" s="1" t="s">
        <v>393</v>
      </c>
    </row>
    <row r="61" spans="10:11">
      <c r="J61" s="1" t="s">
        <v>394</v>
      </c>
      <c r="K61" s="1" t="s">
        <v>244</v>
      </c>
    </row>
    <row r="62" spans="10:11">
      <c r="J62" s="1" t="s">
        <v>245</v>
      </c>
      <c r="K62" s="1" t="s">
        <v>246</v>
      </c>
    </row>
    <row r="63" spans="10:11">
      <c r="J63" s="1" t="s">
        <v>247</v>
      </c>
      <c r="K63" s="1" t="s">
        <v>248</v>
      </c>
    </row>
    <row r="64" spans="10:11">
      <c r="J64" s="1" t="s">
        <v>249</v>
      </c>
      <c r="K64" s="1" t="s">
        <v>337</v>
      </c>
    </row>
    <row r="65" spans="10:11">
      <c r="J65" s="1" t="s">
        <v>338</v>
      </c>
      <c r="K65" s="1" t="s">
        <v>339</v>
      </c>
    </row>
    <row r="66" spans="10:11">
      <c r="J66" s="1" t="s">
        <v>340</v>
      </c>
      <c r="K66" s="1" t="s">
        <v>341</v>
      </c>
    </row>
    <row r="67" spans="10:11">
      <c r="J67" s="1" t="s">
        <v>342</v>
      </c>
      <c r="K67" s="1" t="s">
        <v>343</v>
      </c>
    </row>
    <row r="68" spans="10:11">
      <c r="J68" s="1" t="s">
        <v>344</v>
      </c>
      <c r="K68" s="1" t="s">
        <v>345</v>
      </c>
    </row>
    <row r="69" spans="10:11">
      <c r="J69" s="1" t="s">
        <v>346</v>
      </c>
      <c r="K69" s="1" t="s">
        <v>347</v>
      </c>
    </row>
    <row r="70" spans="10:11">
      <c r="J70" s="1" t="s">
        <v>317</v>
      </c>
      <c r="K70" s="1" t="s">
        <v>318</v>
      </c>
    </row>
    <row r="71" spans="10:11">
      <c r="J71" s="1" t="s">
        <v>319</v>
      </c>
      <c r="K71" s="1" t="s">
        <v>320</v>
      </c>
    </row>
    <row r="72" spans="10:11">
      <c r="J72" s="1" t="s">
        <v>321</v>
      </c>
      <c r="K72" s="1" t="s">
        <v>322</v>
      </c>
    </row>
    <row r="73" spans="10:11">
      <c r="J73" s="1" t="s">
        <v>323</v>
      </c>
      <c r="K73" s="1" t="s">
        <v>324</v>
      </c>
    </row>
    <row r="74" spans="10:11">
      <c r="J74" s="1" t="s">
        <v>325</v>
      </c>
      <c r="K74" s="1" t="s">
        <v>204</v>
      </c>
    </row>
    <row r="75" spans="10:11">
      <c r="J75" s="1" t="s">
        <v>205</v>
      </c>
      <c r="K75" s="1" t="s">
        <v>206</v>
      </c>
    </row>
    <row r="76" spans="10:11">
      <c r="J76" s="1" t="s">
        <v>207</v>
      </c>
      <c r="K76" s="1" t="s">
        <v>208</v>
      </c>
    </row>
    <row r="77" spans="10:11">
      <c r="J77" s="1" t="s">
        <v>209</v>
      </c>
      <c r="K77" s="1" t="s">
        <v>210</v>
      </c>
    </row>
    <row r="78" spans="10:11">
      <c r="J78" s="1" t="s">
        <v>211</v>
      </c>
      <c r="K78" s="1" t="s">
        <v>212</v>
      </c>
    </row>
    <row r="79" spans="10:11">
      <c r="J79" s="1" t="s">
        <v>213</v>
      </c>
      <c r="K79" s="1" t="s">
        <v>214</v>
      </c>
    </row>
    <row r="80" spans="10:11">
      <c r="J80" s="1" t="s">
        <v>215</v>
      </c>
      <c r="K80" s="1" t="s">
        <v>216</v>
      </c>
    </row>
    <row r="81" spans="10:11">
      <c r="J81" s="1" t="s">
        <v>217</v>
      </c>
      <c r="K81" s="1" t="s">
        <v>218</v>
      </c>
    </row>
    <row r="82" spans="10:11">
      <c r="J82" s="1" t="s">
        <v>219</v>
      </c>
      <c r="K82" s="1" t="s">
        <v>220</v>
      </c>
    </row>
    <row r="83" spans="10:11">
      <c r="J83" s="1" t="s">
        <v>221</v>
      </c>
      <c r="K83" s="1" t="s">
        <v>222</v>
      </c>
    </row>
    <row r="84" spans="10:11">
      <c r="J84" s="1" t="s">
        <v>223</v>
      </c>
      <c r="K84" s="1" t="s">
        <v>224</v>
      </c>
    </row>
    <row r="85" spans="10:11">
      <c r="J85" s="1" t="s">
        <v>225</v>
      </c>
      <c r="K85" s="1" t="s">
        <v>226</v>
      </c>
    </row>
    <row r="86" spans="10:11">
      <c r="J86" s="1" t="s">
        <v>227</v>
      </c>
      <c r="K86" s="1" t="s">
        <v>228</v>
      </c>
    </row>
    <row r="87" spans="10:11">
      <c r="J87" s="1" t="s">
        <v>229</v>
      </c>
      <c r="K87" s="1" t="s">
        <v>230</v>
      </c>
    </row>
    <row r="88" spans="10:11">
      <c r="J88" s="1" t="s">
        <v>231</v>
      </c>
      <c r="K88" s="1" t="s">
        <v>232</v>
      </c>
    </row>
    <row r="89" spans="10:11">
      <c r="J89" s="1" t="s">
        <v>233</v>
      </c>
      <c r="K89" s="1" t="s">
        <v>234</v>
      </c>
    </row>
    <row r="90" spans="10:11">
      <c r="J90" s="1" t="s">
        <v>235</v>
      </c>
      <c r="K90" s="1" t="s">
        <v>326</v>
      </c>
    </row>
    <row r="91" spans="10:11">
      <c r="J91" s="1" t="s">
        <v>327</v>
      </c>
      <c r="K91" s="1" t="s">
        <v>328</v>
      </c>
    </row>
    <row r="92" spans="10:11">
      <c r="J92" s="1" t="s">
        <v>329</v>
      </c>
      <c r="K92" s="1" t="s">
        <v>330</v>
      </c>
    </row>
    <row r="93" spans="10:11">
      <c r="J93" s="1" t="s">
        <v>331</v>
      </c>
      <c r="K93" s="1" t="s">
        <v>332</v>
      </c>
    </row>
    <row r="94" spans="10:11">
      <c r="J94" s="1" t="s">
        <v>333</v>
      </c>
      <c r="K94" s="1" t="s">
        <v>334</v>
      </c>
    </row>
    <row r="95" spans="10:11">
      <c r="J95" s="1" t="s">
        <v>335</v>
      </c>
      <c r="K95" s="1" t="s">
        <v>336</v>
      </c>
    </row>
    <row r="96" spans="10:11">
      <c r="J96" s="1" t="s">
        <v>42</v>
      </c>
      <c r="K96" s="1" t="s">
        <v>43</v>
      </c>
    </row>
    <row r="97" spans="10:11">
      <c r="J97" s="1" t="s">
        <v>44</v>
      </c>
      <c r="K97" s="1" t="s">
        <v>45</v>
      </c>
    </row>
    <row r="98" spans="10:11">
      <c r="J98" s="1" t="s">
        <v>46</v>
      </c>
      <c r="K98" s="1" t="s">
        <v>47</v>
      </c>
    </row>
    <row r="99" spans="10:11">
      <c r="J99" s="1" t="s">
        <v>48</v>
      </c>
      <c r="K99" s="1" t="s">
        <v>49</v>
      </c>
    </row>
    <row r="100" spans="10:11">
      <c r="J100" s="1" t="s">
        <v>50</v>
      </c>
      <c r="K100" s="1" t="s">
        <v>51</v>
      </c>
    </row>
    <row r="101" spans="10:11">
      <c r="J101" s="1" t="s">
        <v>52</v>
      </c>
      <c r="K101" s="1" t="s">
        <v>53</v>
      </c>
    </row>
    <row r="102" spans="10:11">
      <c r="J102" s="1" t="s">
        <v>54</v>
      </c>
      <c r="K102" s="1" t="s">
        <v>55</v>
      </c>
    </row>
    <row r="103" spans="10:11">
      <c r="J103" s="1" t="s">
        <v>56</v>
      </c>
      <c r="K103" s="1" t="s">
        <v>57</v>
      </c>
    </row>
    <row r="104" spans="10:11">
      <c r="J104" s="1" t="s">
        <v>58</v>
      </c>
      <c r="K104" s="1" t="s">
        <v>59</v>
      </c>
    </row>
    <row r="105" spans="10:11">
      <c r="J105" s="1" t="s">
        <v>60</v>
      </c>
      <c r="K105" s="1" t="s">
        <v>61</v>
      </c>
    </row>
    <row r="106" spans="10:11">
      <c r="J106" s="1" t="s">
        <v>62</v>
      </c>
      <c r="K106" s="1" t="s">
        <v>63</v>
      </c>
    </row>
    <row r="107" spans="10:11">
      <c r="J107" s="1" t="s">
        <v>64</v>
      </c>
      <c r="K107" s="1" t="s">
        <v>65</v>
      </c>
    </row>
    <row r="108" spans="10:11">
      <c r="J108" s="1" t="s">
        <v>66</v>
      </c>
      <c r="K108" s="1" t="s">
        <v>67</v>
      </c>
    </row>
    <row r="109" spans="10:11">
      <c r="J109" s="1" t="s">
        <v>68</v>
      </c>
      <c r="K109" s="1" t="s">
        <v>69</v>
      </c>
    </row>
    <row r="110" spans="10:11">
      <c r="J110" s="1" t="s">
        <v>70</v>
      </c>
      <c r="K110" s="1" t="s">
        <v>71</v>
      </c>
    </row>
    <row r="111" spans="10:11">
      <c r="J111" s="1" t="s">
        <v>72</v>
      </c>
      <c r="K111" s="1" t="s">
        <v>73</v>
      </c>
    </row>
    <row r="112" spans="10:11">
      <c r="J112" s="1" t="s">
        <v>74</v>
      </c>
      <c r="K112" s="1" t="s">
        <v>75</v>
      </c>
    </row>
    <row r="113" spans="10:11">
      <c r="J113" s="1" t="s">
        <v>76</v>
      </c>
      <c r="K113" s="1" t="s">
        <v>77</v>
      </c>
    </row>
    <row r="114" spans="10:11">
      <c r="J114" s="1" t="s">
        <v>78</v>
      </c>
      <c r="K114" s="1" t="s">
        <v>79</v>
      </c>
    </row>
    <row r="115" spans="10:11">
      <c r="J115" s="1" t="s">
        <v>80</v>
      </c>
      <c r="K115" s="1" t="s">
        <v>81</v>
      </c>
    </row>
    <row r="116" spans="10:11">
      <c r="J116" s="1" t="s">
        <v>82</v>
      </c>
      <c r="K116" s="1" t="s">
        <v>83</v>
      </c>
    </row>
    <row r="117" spans="10:11">
      <c r="J117" s="1" t="s">
        <v>84</v>
      </c>
      <c r="K117" s="1" t="s">
        <v>85</v>
      </c>
    </row>
    <row r="118" spans="10:11">
      <c r="J118" s="1" t="s">
        <v>86</v>
      </c>
      <c r="K118" s="1" t="s">
        <v>87</v>
      </c>
    </row>
    <row r="119" spans="10:11">
      <c r="J119" s="1" t="s">
        <v>88</v>
      </c>
      <c r="K119" s="1" t="s">
        <v>89</v>
      </c>
    </row>
    <row r="120" spans="10:11">
      <c r="J120" s="1" t="s">
        <v>106</v>
      </c>
      <c r="K120" s="1" t="s">
        <v>107</v>
      </c>
    </row>
    <row r="121" spans="10:11">
      <c r="J121" s="1" t="s">
        <v>108</v>
      </c>
      <c r="K121" s="1" t="s">
        <v>109</v>
      </c>
    </row>
    <row r="122" spans="10:11">
      <c r="J122" s="1" t="s">
        <v>110</v>
      </c>
      <c r="K122" s="1" t="s">
        <v>111</v>
      </c>
    </row>
    <row r="123" spans="10:11">
      <c r="J123" s="1" t="s">
        <v>112</v>
      </c>
      <c r="K123" s="1" t="s">
        <v>113</v>
      </c>
    </row>
    <row r="124" spans="10:11">
      <c r="J124" s="1" t="s">
        <v>114</v>
      </c>
      <c r="K124" s="1" t="s">
        <v>115</v>
      </c>
    </row>
    <row r="125" spans="10:11">
      <c r="J125" s="1" t="s">
        <v>116</v>
      </c>
      <c r="K125" s="1" t="s">
        <v>117</v>
      </c>
    </row>
    <row r="126" spans="10:11">
      <c r="J126" s="1" t="s">
        <v>118</v>
      </c>
      <c r="K126" s="1" t="s">
        <v>119</v>
      </c>
    </row>
    <row r="127" spans="10:11">
      <c r="J127" s="1" t="s">
        <v>120</v>
      </c>
      <c r="K127" s="1" t="s">
        <v>121</v>
      </c>
    </row>
    <row r="128" spans="10:11">
      <c r="J128" s="1" t="s">
        <v>122</v>
      </c>
      <c r="K128" s="1" t="s">
        <v>123</v>
      </c>
    </row>
    <row r="129" spans="10:11">
      <c r="J129" s="1" t="s">
        <v>124</v>
      </c>
      <c r="K129" s="1" t="s">
        <v>125</v>
      </c>
    </row>
    <row r="130" spans="10:11">
      <c r="J130" s="1" t="s">
        <v>126</v>
      </c>
      <c r="K130" s="1" t="s">
        <v>127</v>
      </c>
    </row>
    <row r="131" spans="10:11">
      <c r="J131" s="1" t="s">
        <v>128</v>
      </c>
      <c r="K131" s="1" t="s">
        <v>129</v>
      </c>
    </row>
    <row r="132" spans="10:11">
      <c r="J132" s="1" t="s">
        <v>130</v>
      </c>
      <c r="K132" s="1" t="s">
        <v>131</v>
      </c>
    </row>
    <row r="133" spans="10:11">
      <c r="J133" s="1" t="s">
        <v>132</v>
      </c>
      <c r="K133" s="1" t="s">
        <v>133</v>
      </c>
    </row>
    <row r="134" spans="10:11">
      <c r="J134" s="1" t="s">
        <v>134</v>
      </c>
      <c r="K134" s="1" t="s">
        <v>135</v>
      </c>
    </row>
    <row r="135" spans="10:11">
      <c r="J135" s="1" t="s">
        <v>136</v>
      </c>
      <c r="K135" s="1" t="s">
        <v>137</v>
      </c>
    </row>
    <row r="136" spans="10:11">
      <c r="J136" s="1" t="s">
        <v>138</v>
      </c>
      <c r="K136" s="1" t="s">
        <v>139</v>
      </c>
    </row>
    <row r="137" spans="10:11">
      <c r="J137" s="1" t="s">
        <v>140</v>
      </c>
      <c r="K137" s="1" t="s">
        <v>141</v>
      </c>
    </row>
    <row r="138" spans="10:11">
      <c r="J138" s="1" t="s">
        <v>142</v>
      </c>
      <c r="K138" s="1" t="s">
        <v>143</v>
      </c>
    </row>
    <row r="139" spans="10:11">
      <c r="J139" s="1" t="s">
        <v>144</v>
      </c>
      <c r="K139" s="1" t="s">
        <v>145</v>
      </c>
    </row>
    <row r="140" spans="10:11">
      <c r="J140" s="1" t="s">
        <v>146</v>
      </c>
      <c r="K140" s="1" t="s">
        <v>147</v>
      </c>
    </row>
    <row r="141" spans="10:11">
      <c r="J141" s="1" t="s">
        <v>148</v>
      </c>
      <c r="K141" s="1" t="s">
        <v>149</v>
      </c>
    </row>
    <row r="142" spans="10:11">
      <c r="J142" s="1" t="s">
        <v>150</v>
      </c>
      <c r="K142" s="1" t="s">
        <v>151</v>
      </c>
    </row>
    <row r="143" spans="10:11">
      <c r="J143" s="1" t="s">
        <v>152</v>
      </c>
      <c r="K143" s="1" t="s">
        <v>153</v>
      </c>
    </row>
    <row r="144" spans="10:11">
      <c r="J144" s="1" t="s">
        <v>154</v>
      </c>
      <c r="K144" s="1" t="s">
        <v>155</v>
      </c>
    </row>
    <row r="145" spans="10:11">
      <c r="J145" s="1" t="s">
        <v>156</v>
      </c>
      <c r="K145" s="1" t="s">
        <v>157</v>
      </c>
    </row>
    <row r="146" spans="10:11">
      <c r="J146" s="1" t="s">
        <v>158</v>
      </c>
      <c r="K146" s="1" t="s">
        <v>159</v>
      </c>
    </row>
    <row r="147" spans="10:11">
      <c r="J147" s="1" t="s">
        <v>160</v>
      </c>
      <c r="K147" s="1" t="s">
        <v>161</v>
      </c>
    </row>
    <row r="148" spans="10:11">
      <c r="J148" s="1" t="s">
        <v>162</v>
      </c>
      <c r="K148" s="1" t="s">
        <v>163</v>
      </c>
    </row>
    <row r="149" spans="10:11">
      <c r="J149" s="1" t="s">
        <v>164</v>
      </c>
      <c r="K149" s="1" t="s">
        <v>165</v>
      </c>
    </row>
    <row r="150" spans="10:11">
      <c r="J150" s="1" t="s">
        <v>166</v>
      </c>
      <c r="K150" s="1" t="s">
        <v>167</v>
      </c>
    </row>
    <row r="151" spans="10:11">
      <c r="J151" s="1" t="s">
        <v>168</v>
      </c>
      <c r="K151" s="1" t="s">
        <v>169</v>
      </c>
    </row>
    <row r="152" spans="10:11">
      <c r="J152" s="1" t="s">
        <v>170</v>
      </c>
      <c r="K152" s="1" t="s">
        <v>171</v>
      </c>
    </row>
    <row r="153" spans="10:11">
      <c r="J153" s="1" t="s">
        <v>172</v>
      </c>
      <c r="K153" s="1" t="s">
        <v>173</v>
      </c>
    </row>
    <row r="154" spans="10:11">
      <c r="J154" s="1" t="s">
        <v>174</v>
      </c>
      <c r="K154" s="1" t="s">
        <v>175</v>
      </c>
    </row>
    <row r="155" spans="10:11">
      <c r="J155" s="1" t="s">
        <v>176</v>
      </c>
      <c r="K155" s="1" t="s">
        <v>177</v>
      </c>
    </row>
    <row r="156" spans="10:11">
      <c r="J156" s="1" t="s">
        <v>178</v>
      </c>
      <c r="K156" s="1" t="s">
        <v>93</v>
      </c>
    </row>
    <row r="157" spans="10:11">
      <c r="J157" s="1" t="s">
        <v>94</v>
      </c>
      <c r="K157" s="1" t="s">
        <v>95</v>
      </c>
    </row>
    <row r="158" spans="10:11">
      <c r="J158" s="1" t="s">
        <v>96</v>
      </c>
      <c r="K158" s="1" t="s">
        <v>97</v>
      </c>
    </row>
    <row r="159" spans="10:11">
      <c r="J159" s="1" t="s">
        <v>98</v>
      </c>
      <c r="K159" s="1" t="s">
        <v>99</v>
      </c>
    </row>
    <row r="160" spans="10:11">
      <c r="J160" s="1" t="s">
        <v>100</v>
      </c>
      <c r="K160" s="1" t="s">
        <v>101</v>
      </c>
    </row>
    <row r="161" spans="10:11">
      <c r="J161" s="1" t="s">
        <v>102</v>
      </c>
      <c r="K161" s="1" t="s">
        <v>103</v>
      </c>
    </row>
    <row r="162" spans="10:11">
      <c r="J162" s="1" t="s">
        <v>104</v>
      </c>
      <c r="K162" s="1" t="s">
        <v>105</v>
      </c>
    </row>
    <row r="163" spans="10:11">
      <c r="J163" s="1" t="s">
        <v>238</v>
      </c>
      <c r="K163" s="1" t="s">
        <v>239</v>
      </c>
    </row>
    <row r="164" spans="10:11">
      <c r="J164" s="1" t="s">
        <v>90</v>
      </c>
      <c r="K164" s="1" t="s">
        <v>91</v>
      </c>
    </row>
    <row r="165" spans="10:11">
      <c r="J165" s="1" t="s">
        <v>92</v>
      </c>
      <c r="K165" s="1" t="s">
        <v>179</v>
      </c>
    </row>
    <row r="166" spans="10:11">
      <c r="J166" s="1" t="s">
        <v>180</v>
      </c>
      <c r="K166" s="1" t="s">
        <v>181</v>
      </c>
    </row>
    <row r="167" spans="10:11">
      <c r="J167" s="1" t="s">
        <v>182</v>
      </c>
      <c r="K167" s="1" t="s">
        <v>183</v>
      </c>
    </row>
    <row r="168" spans="10:11">
      <c r="J168" s="1" t="s">
        <v>184</v>
      </c>
      <c r="K168" s="1" t="s">
        <v>185</v>
      </c>
    </row>
    <row r="169" spans="10:11">
      <c r="J169" s="1" t="s">
        <v>186</v>
      </c>
      <c r="K169" s="1" t="s">
        <v>187</v>
      </c>
    </row>
    <row r="170" spans="10:11">
      <c r="J170" s="1" t="s">
        <v>188</v>
      </c>
      <c r="K170" s="1" t="s">
        <v>189</v>
      </c>
    </row>
    <row r="171" spans="10:11">
      <c r="J171" s="1" t="s">
        <v>190</v>
      </c>
      <c r="K171" s="1" t="s">
        <v>191</v>
      </c>
    </row>
    <row r="172" spans="10:11">
      <c r="J172" s="1" t="s">
        <v>192</v>
      </c>
      <c r="K172" s="1" t="s">
        <v>193</v>
      </c>
    </row>
  </sheetData>
  <sheetProtection selectLockedCells="1"/>
  <dataConsolidate/>
  <phoneticPr fontId="0" type="noConversion"/>
  <dataValidations count="2">
    <dataValidation type="list" allowBlank="1" showInputMessage="1" showErrorMessage="1" sqref="D6">
      <formula1>UnitList</formula1>
    </dataValidation>
    <dataValidation type="list" allowBlank="1" showInputMessage="1" showErrorMessage="1" sqref="D7">
      <formula1>ScaleList</formula1>
    </dataValidation>
  </dataValidations>
  <hyperlinks>
    <hyperlink ref="K23" r:id="rId1" display="http://www.xe.com/euro.htm"/>
    <hyperlink ref="K81" location="cfa" display="cfa"/>
  </hyperlinks>
  <pageMargins left="0.7" right="0.7" top="0.75" bottom="0.75" header="0.3" footer="0.3"/>
  <pageSetup paperSize="9" orientation="portrait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4"/>
  <sheetViews>
    <sheetView showGridLines="0" topLeftCell="D1" workbookViewId="0">
      <selection sqref="A1:C1048576"/>
    </sheetView>
  </sheetViews>
  <sheetFormatPr defaultRowHeight="14.5"/>
  <cols>
    <col min="1" max="3" width="9.1796875" hidden="1" customWidth="1"/>
    <col min="5" max="5" width="111.7265625" customWidth="1"/>
  </cols>
  <sheetData>
    <row r="1" spans="1:8" ht="28" customHeight="1">
      <c r="A1" s="17" t="s">
        <v>761</v>
      </c>
      <c r="D1" s="70" t="s">
        <v>771</v>
      </c>
      <c r="E1" s="70"/>
      <c r="F1" s="70"/>
      <c r="G1" s="70"/>
      <c r="H1" s="70"/>
    </row>
    <row r="5" spans="1:8">
      <c r="E5" s="33" t="s">
        <v>752</v>
      </c>
      <c r="G5" s="34" t="s">
        <v>763</v>
      </c>
    </row>
    <row r="6" spans="1:8">
      <c r="E6" s="33" t="s">
        <v>753</v>
      </c>
      <c r="G6" s="35"/>
      <c r="H6" s="36" t="s">
        <v>764</v>
      </c>
    </row>
    <row r="7" spans="1:8">
      <c r="E7" s="33" t="s">
        <v>754</v>
      </c>
      <c r="G7" s="37"/>
      <c r="H7" s="36" t="s">
        <v>765</v>
      </c>
    </row>
    <row r="8" spans="1:8">
      <c r="E8" s="33" t="s">
        <v>755</v>
      </c>
      <c r="G8" s="38"/>
      <c r="H8" s="36" t="s">
        <v>766</v>
      </c>
    </row>
    <row r="9" spans="1:8">
      <c r="E9" s="33" t="s">
        <v>756</v>
      </c>
      <c r="G9" s="39"/>
      <c r="H9" s="36" t="s">
        <v>767</v>
      </c>
    </row>
    <row r="10" spans="1:8">
      <c r="E10" s="33" t="s">
        <v>757</v>
      </c>
      <c r="G10" s="40"/>
      <c r="H10" s="36" t="s">
        <v>768</v>
      </c>
    </row>
    <row r="11" spans="1:8">
      <c r="E11" s="33" t="s">
        <v>758</v>
      </c>
      <c r="G11" s="41"/>
      <c r="H11" s="36" t="s">
        <v>769</v>
      </c>
    </row>
    <row r="12" spans="1:8">
      <c r="E12" s="33" t="s">
        <v>759</v>
      </c>
    </row>
    <row r="13" spans="1:8">
      <c r="E13" s="33" t="s">
        <v>760</v>
      </c>
    </row>
    <row r="14" spans="1:8">
      <c r="E14" s="33" t="s">
        <v>712</v>
      </c>
    </row>
  </sheetData>
  <sheetProtection password="A44A" sheet="1" objects="1" scenarios="1"/>
  <mergeCells count="1">
    <mergeCell ref="D1:H1"/>
  </mergeCells>
  <phoneticPr fontId="2" type="noConversion"/>
  <hyperlinks>
    <hyperlink ref="E5" location="'General Information'!A1" display="FORM IX - Assets and Liabilities as on last Friday of the month"/>
    <hyperlink ref="E6" location="'Liabilities'!A1" display="Liabilities in India"/>
    <hyperlink ref="E7" location="'Assets'!A1" display="Assets in India"/>
    <hyperlink ref="E8" location="'Other Funds And Reserves'!A1" display="Other Funds And Reserves - Specify"/>
    <hyperlink ref="E9" location="'Demand Liabilities'!A1" display="Demand Liabilities Others Borrowing From Banks - Specify"/>
    <hyperlink ref="E10" location="'Other Demand Liabilities'!A1" display="Other Demand Liabilities - Specify"/>
    <hyperlink ref="E11" location="'Time Liabilities'!A1" display="Time Liabilities Others Borrowing From Banks - Specify"/>
    <hyperlink ref="E12" location="'Other Time Liabilities'!A1" display="Other Time Liabilities - Specify"/>
    <hyperlink ref="E13" location="'Others Investments'!A1" display="Others Investments - Specify"/>
    <hyperlink ref="E14" location="'Signatory Information'!A1" display="Signatory Information"/>
  </hyperlinks>
  <pageMargins left="0.75" right="0.75" top="1" bottom="1" header="0.5" footer="0.5"/>
  <pageSetup orientation="portrait" horizontalDpi="300" verticalDpi="0" copies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20"/>
  <sheetViews>
    <sheetView showGridLines="0" tabSelected="1" topLeftCell="D1" workbookViewId="0">
      <selection activeCell="E22" sqref="E22"/>
    </sheetView>
  </sheetViews>
  <sheetFormatPr defaultRowHeight="14.5"/>
  <cols>
    <col min="1" max="1" width="15" hidden="1" customWidth="1"/>
    <col min="2" max="2" width="4" hidden="1" customWidth="1"/>
    <col min="3" max="3" width="9.26953125" hidden="1" customWidth="1"/>
    <col min="4" max="4" width="31.54296875" customWidth="1"/>
    <col min="5" max="5" width="43.54296875" customWidth="1"/>
  </cols>
  <sheetData>
    <row r="1" spans="1:8" ht="28" customHeight="1">
      <c r="A1" s="17" t="s">
        <v>424</v>
      </c>
      <c r="D1" s="70" t="s">
        <v>772</v>
      </c>
      <c r="E1" s="70"/>
      <c r="F1" s="70"/>
      <c r="G1" s="70"/>
      <c r="H1" s="70"/>
    </row>
    <row r="3" spans="1:8" ht="15.75" customHeight="1">
      <c r="E3" s="33" t="s">
        <v>762</v>
      </c>
    </row>
    <row r="4" spans="1:8">
      <c r="A4" s="67"/>
      <c r="B4" s="67"/>
      <c r="C4" s="67" t="s">
        <v>425</v>
      </c>
      <c r="D4" s="67"/>
      <c r="E4" s="67"/>
      <c r="F4" s="67"/>
      <c r="G4" s="67"/>
    </row>
    <row r="5" spans="1:8" hidden="1">
      <c r="A5" s="67"/>
      <c r="B5" s="67"/>
      <c r="C5" s="67"/>
      <c r="D5" s="67"/>
      <c r="E5" s="67"/>
      <c r="F5" s="67"/>
      <c r="G5" s="67"/>
    </row>
    <row r="6" spans="1:8" hidden="1">
      <c r="A6" s="67"/>
      <c r="B6" s="67"/>
      <c r="C6" s="67"/>
      <c r="D6" s="67"/>
      <c r="E6" s="67"/>
      <c r="F6" s="67"/>
      <c r="G6" s="67"/>
    </row>
    <row r="7" spans="1:8" hidden="1">
      <c r="A7" s="67"/>
      <c r="B7" s="67"/>
      <c r="C7" s="67" t="s">
        <v>400</v>
      </c>
      <c r="D7" s="67" t="s">
        <v>423</v>
      </c>
      <c r="E7" s="67"/>
      <c r="F7" s="67" t="s">
        <v>399</v>
      </c>
      <c r="G7" s="67" t="s">
        <v>401</v>
      </c>
    </row>
    <row r="8" spans="1:8" hidden="1">
      <c r="A8" s="67"/>
      <c r="B8" s="67"/>
      <c r="C8" s="67" t="s">
        <v>399</v>
      </c>
      <c r="G8" s="67"/>
    </row>
    <row r="9" spans="1:8" ht="29">
      <c r="A9" s="67" t="s">
        <v>790</v>
      </c>
      <c r="B9" s="67"/>
      <c r="C9" s="67"/>
      <c r="D9" s="65" t="s">
        <v>791</v>
      </c>
      <c r="E9" s="54" t="str">
        <f>StartUp!D25</f>
        <v>Asset &amp; Liabilities as at the close of business on last Friday of the Month</v>
      </c>
      <c r="G9" s="67"/>
    </row>
    <row r="10" spans="1:8">
      <c r="A10" s="67" t="s">
        <v>792</v>
      </c>
      <c r="B10" s="67"/>
      <c r="C10" s="67"/>
      <c r="D10" s="53" t="s">
        <v>793</v>
      </c>
      <c r="E10" s="54" t="str">
        <f>StartUp!D26</f>
        <v>Form IX</v>
      </c>
      <c r="G10" s="67"/>
    </row>
    <row r="11" spans="1:8">
      <c r="A11" s="67" t="s">
        <v>428</v>
      </c>
      <c r="B11" s="67"/>
      <c r="C11" s="67"/>
      <c r="D11" s="22" t="s">
        <v>413</v>
      </c>
      <c r="E11" s="32">
        <f>StartUp!D17</f>
        <v>0</v>
      </c>
      <c r="G11" s="67"/>
    </row>
    <row r="12" spans="1:8" s="58" customFormat="1">
      <c r="A12" s="67" t="s">
        <v>805</v>
      </c>
      <c r="B12" s="67"/>
      <c r="C12" s="67"/>
      <c r="D12" s="68" t="s">
        <v>806</v>
      </c>
      <c r="E12" s="66">
        <f>StartUp!D16</f>
        <v>0</v>
      </c>
      <c r="G12" s="67"/>
    </row>
    <row r="13" spans="1:8">
      <c r="A13" s="67" t="s">
        <v>429</v>
      </c>
      <c r="B13" s="67"/>
      <c r="C13" s="67"/>
      <c r="D13" s="22" t="s">
        <v>426</v>
      </c>
      <c r="E13" s="25"/>
      <c r="G13" s="67"/>
    </row>
    <row r="14" spans="1:8" ht="32.25" customHeight="1">
      <c r="A14" s="67" t="s">
        <v>430</v>
      </c>
      <c r="B14" s="67"/>
      <c r="C14" s="67"/>
      <c r="D14" s="52" t="s">
        <v>807</v>
      </c>
      <c r="E14" s="69">
        <f>StartUp!G9</f>
        <v>0</v>
      </c>
      <c r="G14" s="67"/>
    </row>
    <row r="15" spans="1:8" s="58" customFormat="1">
      <c r="A15" s="67" t="s">
        <v>796</v>
      </c>
      <c r="B15" s="67"/>
      <c r="C15" s="67"/>
      <c r="D15" s="61" t="s">
        <v>797</v>
      </c>
      <c r="E15" s="62" t="str">
        <f>StartUp!D24</f>
        <v>Monthly</v>
      </c>
      <c r="G15" s="67"/>
    </row>
    <row r="16" spans="1:8" s="51" customFormat="1">
      <c r="A16" s="67" t="s">
        <v>431</v>
      </c>
      <c r="B16" s="67"/>
      <c r="C16" s="67"/>
      <c r="D16" s="52" t="s">
        <v>427</v>
      </c>
      <c r="E16" s="27"/>
      <c r="G16" s="67"/>
    </row>
    <row r="17" spans="1:7">
      <c r="A17" s="67" t="s">
        <v>794</v>
      </c>
      <c r="B17" s="67"/>
      <c r="C17" s="67"/>
      <c r="D17" s="59" t="s">
        <v>795</v>
      </c>
      <c r="E17" s="60" t="str">
        <f>StartUp!D27</f>
        <v>V1.2</v>
      </c>
      <c r="G17" s="67"/>
    </row>
    <row r="18" spans="1:7">
      <c r="A18" s="67" t="s">
        <v>798</v>
      </c>
      <c r="B18" s="67"/>
      <c r="C18" s="67"/>
      <c r="D18" s="57" t="s">
        <v>799</v>
      </c>
      <c r="E18" s="56">
        <f>StartUp!G8</f>
        <v>0</v>
      </c>
      <c r="G18" s="67"/>
    </row>
    <row r="19" spans="1:7">
      <c r="A19" s="67"/>
      <c r="B19" s="67"/>
      <c r="C19" s="67" t="s">
        <v>399</v>
      </c>
      <c r="G19" s="67"/>
    </row>
    <row r="20" spans="1:7">
      <c r="A20" s="67"/>
      <c r="B20" s="67"/>
      <c r="C20" s="67" t="s">
        <v>402</v>
      </c>
      <c r="D20" s="67"/>
      <c r="E20" s="67"/>
      <c r="F20" s="67"/>
      <c r="G20" s="67" t="s">
        <v>403</v>
      </c>
    </row>
  </sheetData>
  <sheetProtection password="A44A" sheet="1" objects="1" scenarios="1"/>
  <mergeCells count="1">
    <mergeCell ref="D1:H1"/>
  </mergeCells>
  <phoneticPr fontId="2" type="noConversion"/>
  <dataValidations count="2">
    <dataValidation type="list" allowBlank="1" showInputMessage="1" showErrorMessage="1" errorTitle="Input Error" error="Please enter a valid value from dropdown" sqref="E16">
      <formula1>"Validated,Un-Validated"</formula1>
    </dataValidation>
    <dataValidation allowBlank="1" showInputMessage="1" errorTitle="Input Error" error="Please enter a valid value from dropdown" sqref="E18"/>
  </dataValidations>
  <hyperlinks>
    <hyperlink ref="E3" location="Navigation!A1" display="Back To Navigation Page"/>
  </hyperlinks>
  <pageMargins left="0.75" right="0.75" top="1" bottom="1" header="0.5" footer="0.5"/>
  <pageSetup orientation="portrait" horizontalDpi="30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95"/>
  <sheetViews>
    <sheetView showGridLines="0" topLeftCell="D1" workbookViewId="0">
      <selection sqref="A1:C1048576"/>
    </sheetView>
  </sheetViews>
  <sheetFormatPr defaultRowHeight="14.5"/>
  <cols>
    <col min="1" max="3" width="9.1796875" hidden="1" customWidth="1"/>
    <col min="4" max="4" width="62" customWidth="1"/>
    <col min="5" max="5" width="23.1796875" customWidth="1"/>
    <col min="6" max="6" width="14.453125" customWidth="1"/>
  </cols>
  <sheetData>
    <row r="1" spans="1:8" ht="28" customHeight="1">
      <c r="A1" s="17" t="s">
        <v>432</v>
      </c>
      <c r="D1" s="70" t="s">
        <v>773</v>
      </c>
      <c r="E1" s="70"/>
      <c r="F1" s="70"/>
      <c r="G1" s="70"/>
      <c r="H1" s="70"/>
    </row>
    <row r="3" spans="1:8">
      <c r="E3" s="33" t="s">
        <v>762</v>
      </c>
    </row>
    <row r="4" spans="1:8">
      <c r="A4" s="67"/>
      <c r="B4" s="67"/>
      <c r="C4" s="67" t="s">
        <v>433</v>
      </c>
      <c r="D4" s="67"/>
      <c r="E4" s="67"/>
      <c r="F4" s="67"/>
      <c r="G4" s="67"/>
    </row>
    <row r="5" spans="1:8" hidden="1">
      <c r="A5" s="67"/>
      <c r="B5" s="67"/>
      <c r="C5" s="67"/>
      <c r="D5" s="67"/>
      <c r="E5" s="67"/>
      <c r="F5" s="67"/>
      <c r="G5" s="67"/>
    </row>
    <row r="6" spans="1:8" hidden="1">
      <c r="A6" s="67"/>
      <c r="B6" s="67"/>
      <c r="C6" s="67"/>
      <c r="D6" s="67"/>
      <c r="E6" s="67"/>
      <c r="F6" s="67"/>
      <c r="G6" s="67"/>
    </row>
    <row r="7" spans="1:8" hidden="1">
      <c r="A7" s="67"/>
      <c r="B7" s="67"/>
      <c r="C7" s="67" t="s">
        <v>400</v>
      </c>
      <c r="D7" s="67" t="s">
        <v>423</v>
      </c>
      <c r="E7" s="67"/>
      <c r="F7" s="67" t="s">
        <v>399</v>
      </c>
      <c r="G7" s="67" t="s">
        <v>401</v>
      </c>
    </row>
    <row r="8" spans="1:8">
      <c r="A8" s="67"/>
      <c r="B8" s="67"/>
      <c r="C8" s="67" t="s">
        <v>423</v>
      </c>
      <c r="D8" s="21" t="s">
        <v>434</v>
      </c>
      <c r="E8" s="21" t="s">
        <v>775</v>
      </c>
      <c r="G8" s="67"/>
    </row>
    <row r="9" spans="1:8">
      <c r="A9" s="67"/>
      <c r="B9" s="67"/>
      <c r="C9" s="67" t="s">
        <v>399</v>
      </c>
      <c r="G9" s="67"/>
    </row>
    <row r="10" spans="1:8">
      <c r="A10" s="67"/>
      <c r="B10" s="67"/>
      <c r="C10" s="67"/>
      <c r="D10" s="18" t="s">
        <v>461</v>
      </c>
      <c r="E10" s="19"/>
      <c r="G10" s="67"/>
    </row>
    <row r="11" spans="1:8">
      <c r="A11" s="67" t="s">
        <v>493</v>
      </c>
      <c r="B11" s="67"/>
      <c r="C11" s="67"/>
      <c r="D11" s="18" t="s">
        <v>479</v>
      </c>
      <c r="E11" s="28"/>
      <c r="G11" s="67"/>
    </row>
    <row r="12" spans="1:8">
      <c r="A12" s="67" t="s">
        <v>494</v>
      </c>
      <c r="B12" s="67"/>
      <c r="C12" s="67"/>
      <c r="D12" s="18" t="s">
        <v>468</v>
      </c>
      <c r="E12" s="28"/>
      <c r="G12" s="67"/>
    </row>
    <row r="13" spans="1:8">
      <c r="A13" s="67" t="s">
        <v>495</v>
      </c>
      <c r="B13" s="67"/>
      <c r="C13" s="67"/>
      <c r="D13" s="18" t="s">
        <v>469</v>
      </c>
      <c r="E13" s="28"/>
      <c r="G13" s="67"/>
    </row>
    <row r="14" spans="1:8">
      <c r="A14" s="67" t="s">
        <v>496</v>
      </c>
      <c r="B14" s="67"/>
      <c r="C14" s="67"/>
      <c r="D14" s="18" t="s">
        <v>470</v>
      </c>
      <c r="E14" s="28"/>
      <c r="G14" s="67"/>
    </row>
    <row r="15" spans="1:8">
      <c r="A15" s="67" t="s">
        <v>497</v>
      </c>
      <c r="B15" s="67"/>
      <c r="C15" s="67"/>
      <c r="D15" s="22" t="s">
        <v>480</v>
      </c>
      <c r="E15" s="44">
        <f>E11+E12+E13+E14</f>
        <v>0</v>
      </c>
      <c r="G15" s="67"/>
    </row>
    <row r="16" spans="1:8">
      <c r="A16" s="67"/>
      <c r="B16" s="67"/>
      <c r="C16" s="67"/>
      <c r="D16" s="18" t="s">
        <v>462</v>
      </c>
      <c r="E16" s="19"/>
      <c r="G16" s="67"/>
    </row>
    <row r="17" spans="1:7">
      <c r="A17" s="67" t="s">
        <v>498</v>
      </c>
      <c r="B17" s="67"/>
      <c r="C17" s="67"/>
      <c r="D17" s="18" t="s">
        <v>481</v>
      </c>
      <c r="E17" s="28"/>
      <c r="G17" s="67"/>
    </row>
    <row r="18" spans="1:7">
      <c r="A18" s="67" t="s">
        <v>499</v>
      </c>
      <c r="B18" s="67"/>
      <c r="C18" s="67"/>
      <c r="D18" s="18" t="s">
        <v>471</v>
      </c>
      <c r="E18" s="28"/>
      <c r="G18" s="67"/>
    </row>
    <row r="19" spans="1:7">
      <c r="A19" s="67" t="s">
        <v>500</v>
      </c>
      <c r="B19" s="67"/>
      <c r="C19" s="67"/>
      <c r="D19" s="18" t="s">
        <v>472</v>
      </c>
      <c r="E19" s="28"/>
      <c r="G19" s="67"/>
    </row>
    <row r="20" spans="1:7">
      <c r="A20" s="67" t="s">
        <v>501</v>
      </c>
      <c r="B20" s="67"/>
      <c r="C20" s="67"/>
      <c r="D20" s="18" t="s">
        <v>473</v>
      </c>
      <c r="E20" s="28"/>
      <c r="G20" s="67"/>
    </row>
    <row r="21" spans="1:7">
      <c r="A21" s="67" t="s">
        <v>502</v>
      </c>
      <c r="B21" s="67"/>
      <c r="C21" s="67"/>
      <c r="D21" s="18" t="s">
        <v>482</v>
      </c>
      <c r="E21" s="28"/>
      <c r="G21" s="67"/>
    </row>
    <row r="22" spans="1:7">
      <c r="A22" s="67" t="s">
        <v>503</v>
      </c>
      <c r="B22" s="67"/>
      <c r="C22" s="67"/>
      <c r="D22" s="18" t="s">
        <v>474</v>
      </c>
      <c r="E22" s="28"/>
      <c r="G22" s="67"/>
    </row>
    <row r="23" spans="1:7">
      <c r="A23" s="67" t="s">
        <v>504</v>
      </c>
      <c r="B23" s="67"/>
      <c r="C23" s="67"/>
      <c r="D23" s="18" t="s">
        <v>483</v>
      </c>
      <c r="E23" s="44">
        <f>'Other Funds And Reserves'!F19</f>
        <v>0</v>
      </c>
      <c r="F23" s="48" t="s">
        <v>787</v>
      </c>
      <c r="G23" s="67"/>
    </row>
    <row r="24" spans="1:7">
      <c r="A24" s="67" t="s">
        <v>505</v>
      </c>
      <c r="B24" s="67"/>
      <c r="C24" s="67"/>
      <c r="D24" s="22" t="s">
        <v>484</v>
      </c>
      <c r="E24" s="44">
        <f>E17+E18+E19+E20+E21+E22+E23</f>
        <v>0</v>
      </c>
      <c r="G24" s="67"/>
    </row>
    <row r="25" spans="1:7">
      <c r="A25" s="67"/>
      <c r="B25" s="67"/>
      <c r="C25" s="67"/>
      <c r="D25" s="18" t="s">
        <v>463</v>
      </c>
      <c r="E25" s="19"/>
      <c r="G25" s="67"/>
    </row>
    <row r="26" spans="1:7">
      <c r="A26" s="67" t="s">
        <v>506</v>
      </c>
      <c r="B26" s="67"/>
      <c r="C26" s="67"/>
      <c r="D26" s="18" t="s">
        <v>475</v>
      </c>
      <c r="E26" s="28"/>
      <c r="G26" s="67"/>
    </row>
    <row r="27" spans="1:7">
      <c r="A27" s="67" t="s">
        <v>507</v>
      </c>
      <c r="B27" s="67"/>
      <c r="C27" s="67"/>
      <c r="D27" s="18" t="s">
        <v>476</v>
      </c>
      <c r="E27" s="28"/>
      <c r="G27" s="67"/>
    </row>
    <row r="28" spans="1:7">
      <c r="A28" s="67" t="s">
        <v>508</v>
      </c>
      <c r="B28" s="67"/>
      <c r="C28" s="67"/>
      <c r="D28" s="18" t="s">
        <v>477</v>
      </c>
      <c r="E28" s="28"/>
      <c r="G28" s="67"/>
    </row>
    <row r="29" spans="1:7">
      <c r="A29" s="67" t="s">
        <v>509</v>
      </c>
      <c r="B29" s="67"/>
      <c r="C29" s="67"/>
      <c r="D29" s="22" t="s">
        <v>478</v>
      </c>
      <c r="E29" s="44">
        <f>E26+E27+E28</f>
        <v>0</v>
      </c>
      <c r="G29" s="67"/>
    </row>
    <row r="30" spans="1:7">
      <c r="A30" s="67"/>
      <c r="B30" s="67"/>
      <c r="C30" s="67"/>
      <c r="D30" s="18" t="s">
        <v>464</v>
      </c>
      <c r="E30" s="19"/>
      <c r="G30" s="67"/>
    </row>
    <row r="31" spans="1:7">
      <c r="A31" s="67"/>
      <c r="B31" s="67"/>
      <c r="C31" s="67"/>
      <c r="D31" s="18" t="s">
        <v>465</v>
      </c>
      <c r="E31" s="19"/>
      <c r="G31" s="67"/>
    </row>
    <row r="32" spans="1:7">
      <c r="A32" s="67" t="s">
        <v>510</v>
      </c>
      <c r="B32" s="67"/>
      <c r="C32" s="67"/>
      <c r="D32" s="18" t="s">
        <v>439</v>
      </c>
      <c r="E32" s="28"/>
      <c r="G32" s="67"/>
    </row>
    <row r="33" spans="1:7">
      <c r="A33" s="67" t="s">
        <v>511</v>
      </c>
      <c r="B33" s="67"/>
      <c r="C33" s="67"/>
      <c r="D33" s="18" t="s">
        <v>441</v>
      </c>
      <c r="E33" s="28"/>
      <c r="G33" s="67"/>
    </row>
    <row r="34" spans="1:7">
      <c r="A34" s="67" t="s">
        <v>512</v>
      </c>
      <c r="B34" s="67"/>
      <c r="C34" s="67"/>
      <c r="D34" s="18" t="s">
        <v>442</v>
      </c>
      <c r="E34" s="28"/>
      <c r="G34" s="67"/>
    </row>
    <row r="35" spans="1:7">
      <c r="A35" s="67" t="s">
        <v>513</v>
      </c>
      <c r="B35" s="67"/>
      <c r="C35" s="67"/>
      <c r="D35" s="18" t="s">
        <v>492</v>
      </c>
      <c r="E35" s="28"/>
      <c r="G35" s="67"/>
    </row>
    <row r="36" spans="1:7" ht="29">
      <c r="A36" s="67" t="s">
        <v>514</v>
      </c>
      <c r="B36" s="67"/>
      <c r="C36" s="67"/>
      <c r="D36" s="18" t="s">
        <v>466</v>
      </c>
      <c r="E36" s="28"/>
      <c r="G36" s="67"/>
    </row>
    <row r="37" spans="1:7">
      <c r="A37" s="67" t="s">
        <v>515</v>
      </c>
      <c r="B37" s="67"/>
      <c r="C37" s="67"/>
      <c r="D37" s="22" t="s">
        <v>485</v>
      </c>
      <c r="E37" s="44">
        <f>E32+E33+E34+E35+E36</f>
        <v>0</v>
      </c>
      <c r="G37" s="67"/>
    </row>
    <row r="38" spans="1:7">
      <c r="A38" s="67"/>
      <c r="B38" s="67"/>
      <c r="C38" s="67"/>
      <c r="D38" s="18" t="s">
        <v>467</v>
      </c>
      <c r="E38" s="19"/>
      <c r="G38" s="67"/>
    </row>
    <row r="39" spans="1:7">
      <c r="A39" s="67" t="s">
        <v>516</v>
      </c>
      <c r="B39" s="67"/>
      <c r="C39" s="67"/>
      <c r="D39" s="18" t="s">
        <v>439</v>
      </c>
      <c r="E39" s="28"/>
      <c r="G39" s="67"/>
    </row>
    <row r="40" spans="1:7">
      <c r="A40" s="67" t="s">
        <v>517</v>
      </c>
      <c r="B40" s="67"/>
      <c r="C40" s="67"/>
      <c r="D40" s="18" t="s">
        <v>441</v>
      </c>
      <c r="E40" s="28"/>
      <c r="G40" s="67"/>
    </row>
    <row r="41" spans="1:7">
      <c r="A41" s="67" t="s">
        <v>518</v>
      </c>
      <c r="B41" s="67"/>
      <c r="C41" s="67"/>
      <c r="D41" s="18" t="s">
        <v>442</v>
      </c>
      <c r="E41" s="28"/>
      <c r="G41" s="67"/>
    </row>
    <row r="42" spans="1:7">
      <c r="A42" s="67" t="s">
        <v>519</v>
      </c>
      <c r="B42" s="67"/>
      <c r="C42" s="67"/>
      <c r="D42" s="18" t="s">
        <v>486</v>
      </c>
      <c r="E42" s="28"/>
      <c r="G42" s="67"/>
    </row>
    <row r="43" spans="1:7" ht="29">
      <c r="A43" s="67" t="s">
        <v>520</v>
      </c>
      <c r="B43" s="67"/>
      <c r="C43" s="67"/>
      <c r="D43" s="18" t="s">
        <v>466</v>
      </c>
      <c r="E43" s="28"/>
      <c r="G43" s="67"/>
    </row>
    <row r="44" spans="1:7">
      <c r="A44" s="67" t="s">
        <v>521</v>
      </c>
      <c r="B44" s="67"/>
      <c r="C44" s="67"/>
      <c r="D44" s="22" t="s">
        <v>487</v>
      </c>
      <c r="E44" s="44">
        <f>E39+E40+E41+E42+E43</f>
        <v>0</v>
      </c>
      <c r="G44" s="67"/>
    </row>
    <row r="45" spans="1:7">
      <c r="A45" s="67"/>
      <c r="B45" s="67"/>
      <c r="C45" s="67"/>
      <c r="D45" s="18" t="s">
        <v>444</v>
      </c>
      <c r="E45" s="19"/>
      <c r="G45" s="67"/>
    </row>
    <row r="46" spans="1:7">
      <c r="A46" s="67" t="s">
        <v>522</v>
      </c>
      <c r="B46" s="67"/>
      <c r="C46" s="67"/>
      <c r="D46" s="18" t="s">
        <v>446</v>
      </c>
      <c r="E46" s="28"/>
      <c r="G46" s="67"/>
    </row>
    <row r="47" spans="1:7">
      <c r="A47" s="67" t="s">
        <v>523</v>
      </c>
      <c r="B47" s="67"/>
      <c r="C47" s="67"/>
      <c r="D47" s="18" t="s">
        <v>447</v>
      </c>
      <c r="E47" s="28"/>
      <c r="G47" s="67"/>
    </row>
    <row r="48" spans="1:7">
      <c r="A48" s="67" t="s">
        <v>524</v>
      </c>
      <c r="B48" s="67"/>
      <c r="C48" s="67"/>
      <c r="D48" s="18" t="s">
        <v>448</v>
      </c>
      <c r="E48" s="28"/>
      <c r="G48" s="67"/>
    </row>
    <row r="49" spans="1:7">
      <c r="A49" s="67" t="s">
        <v>525</v>
      </c>
      <c r="B49" s="67"/>
      <c r="C49" s="67"/>
      <c r="D49" s="18" t="s">
        <v>449</v>
      </c>
      <c r="E49" s="28"/>
      <c r="G49" s="67"/>
    </row>
    <row r="50" spans="1:7">
      <c r="A50" s="67" t="s">
        <v>526</v>
      </c>
      <c r="B50" s="67"/>
      <c r="C50" s="67"/>
      <c r="D50" s="18" t="s">
        <v>450</v>
      </c>
      <c r="E50" s="28"/>
      <c r="G50" s="67"/>
    </row>
    <row r="51" spans="1:7">
      <c r="A51" s="67" t="s">
        <v>527</v>
      </c>
      <c r="B51" s="67"/>
      <c r="C51" s="67"/>
      <c r="D51" s="18" t="s">
        <v>451</v>
      </c>
      <c r="E51" s="28"/>
      <c r="G51" s="67"/>
    </row>
    <row r="52" spans="1:7">
      <c r="A52" s="67" t="s">
        <v>528</v>
      </c>
      <c r="B52" s="67"/>
      <c r="C52" s="67"/>
      <c r="D52" s="18" t="s">
        <v>452</v>
      </c>
      <c r="E52" s="28"/>
      <c r="G52" s="67"/>
    </row>
    <row r="53" spans="1:7">
      <c r="A53" s="67" t="s">
        <v>529</v>
      </c>
      <c r="B53" s="67"/>
      <c r="C53" s="67"/>
      <c r="D53" s="18" t="s">
        <v>453</v>
      </c>
      <c r="E53" s="28"/>
      <c r="G53" s="67"/>
    </row>
    <row r="54" spans="1:7">
      <c r="A54" s="67" t="s">
        <v>530</v>
      </c>
      <c r="B54" s="67"/>
      <c r="C54" s="67"/>
      <c r="D54" s="18" t="s">
        <v>456</v>
      </c>
      <c r="E54" s="44">
        <f>'Demand Liabilities'!F19</f>
        <v>0</v>
      </c>
      <c r="F54" s="48" t="s">
        <v>787</v>
      </c>
      <c r="G54" s="67"/>
    </row>
    <row r="55" spans="1:7">
      <c r="A55" s="67" t="s">
        <v>531</v>
      </c>
      <c r="B55" s="67"/>
      <c r="C55" s="67"/>
      <c r="D55" s="22" t="s">
        <v>457</v>
      </c>
      <c r="E55" s="44">
        <f>E46+E47+E48+E49+E50+E51+E52+E53+E54</f>
        <v>0</v>
      </c>
      <c r="G55" s="67"/>
    </row>
    <row r="56" spans="1:7">
      <c r="A56" s="67" t="s">
        <v>532</v>
      </c>
      <c r="B56" s="67"/>
      <c r="C56" s="67"/>
      <c r="D56" s="18" t="s">
        <v>437</v>
      </c>
      <c r="E56" s="44">
        <f>'Other Demand Liabilities'!F19</f>
        <v>0</v>
      </c>
      <c r="F56" s="48" t="s">
        <v>787</v>
      </c>
      <c r="G56" s="67"/>
    </row>
    <row r="57" spans="1:7">
      <c r="A57" s="67" t="s">
        <v>533</v>
      </c>
      <c r="B57" s="67"/>
      <c r="C57" s="67"/>
      <c r="D57" s="22" t="s">
        <v>440</v>
      </c>
      <c r="E57" s="44">
        <f>E37+E44+E55+E56</f>
        <v>0</v>
      </c>
      <c r="G57" s="67"/>
    </row>
    <row r="58" spans="1:7">
      <c r="A58" s="67"/>
      <c r="B58" s="67"/>
      <c r="C58" s="67"/>
      <c r="D58" s="18" t="s">
        <v>435</v>
      </c>
      <c r="E58" s="19"/>
      <c r="G58" s="67"/>
    </row>
    <row r="59" spans="1:7">
      <c r="A59" s="67"/>
      <c r="B59" s="67"/>
      <c r="C59" s="67"/>
      <c r="D59" s="18" t="s">
        <v>436</v>
      </c>
      <c r="E59" s="19"/>
      <c r="G59" s="67"/>
    </row>
    <row r="60" spans="1:7">
      <c r="A60" s="67" t="s">
        <v>534</v>
      </c>
      <c r="B60" s="67"/>
      <c r="C60" s="67"/>
      <c r="D60" s="18" t="s">
        <v>439</v>
      </c>
      <c r="E60" s="28"/>
      <c r="G60" s="67"/>
    </row>
    <row r="61" spans="1:7">
      <c r="A61" s="67" t="s">
        <v>535</v>
      </c>
      <c r="B61" s="67"/>
      <c r="C61" s="67"/>
      <c r="D61" s="18" t="s">
        <v>441</v>
      </c>
      <c r="E61" s="28"/>
      <c r="G61" s="67"/>
    </row>
    <row r="62" spans="1:7">
      <c r="A62" s="67" t="s">
        <v>536</v>
      </c>
      <c r="B62" s="67"/>
      <c r="C62" s="67"/>
      <c r="D62" s="18" t="s">
        <v>442</v>
      </c>
      <c r="E62" s="28"/>
      <c r="G62" s="67"/>
    </row>
    <row r="63" spans="1:7">
      <c r="A63" s="67" t="s">
        <v>537</v>
      </c>
      <c r="B63" s="67"/>
      <c r="C63" s="67"/>
      <c r="D63" s="18" t="s">
        <v>492</v>
      </c>
      <c r="E63" s="28"/>
      <c r="G63" s="67"/>
    </row>
    <row r="64" spans="1:7" ht="29">
      <c r="A64" s="67" t="s">
        <v>538</v>
      </c>
      <c r="B64" s="67"/>
      <c r="C64" s="67"/>
      <c r="D64" s="18" t="s">
        <v>466</v>
      </c>
      <c r="E64" s="28"/>
      <c r="G64" s="67"/>
    </row>
    <row r="65" spans="1:7">
      <c r="A65" s="67" t="s">
        <v>539</v>
      </c>
      <c r="B65" s="67"/>
      <c r="C65" s="67"/>
      <c r="D65" s="22" t="s">
        <v>443</v>
      </c>
      <c r="E65" s="44">
        <f>E60+E61+E62+E63+E64</f>
        <v>0</v>
      </c>
      <c r="G65" s="67"/>
    </row>
    <row r="66" spans="1:7">
      <c r="A66" s="67" t="s">
        <v>779</v>
      </c>
      <c r="B66" s="67"/>
      <c r="C66" s="67"/>
      <c r="D66" s="18" t="s">
        <v>777</v>
      </c>
      <c r="E66" s="28"/>
      <c r="G66" s="67"/>
    </row>
    <row r="67" spans="1:7">
      <c r="A67" s="67" t="s">
        <v>780</v>
      </c>
      <c r="B67" s="67"/>
      <c r="C67" s="67"/>
      <c r="D67" s="18" t="s">
        <v>778</v>
      </c>
      <c r="E67" s="44">
        <f>E65-E66</f>
        <v>0</v>
      </c>
      <c r="G67" s="67"/>
    </row>
    <row r="68" spans="1:7">
      <c r="A68" s="67"/>
      <c r="B68" s="67"/>
      <c r="C68" s="67"/>
      <c r="D68" s="18" t="s">
        <v>438</v>
      </c>
      <c r="E68" s="19"/>
      <c r="G68" s="67"/>
    </row>
    <row r="69" spans="1:7">
      <c r="A69" s="67" t="s">
        <v>540</v>
      </c>
      <c r="B69" s="67"/>
      <c r="C69" s="67"/>
      <c r="D69" s="18" t="s">
        <v>439</v>
      </c>
      <c r="E69" s="28"/>
      <c r="G69" s="67"/>
    </row>
    <row r="70" spans="1:7">
      <c r="A70" s="67" t="s">
        <v>541</v>
      </c>
      <c r="B70" s="67"/>
      <c r="C70" s="67"/>
      <c r="D70" s="18" t="s">
        <v>441</v>
      </c>
      <c r="E70" s="28"/>
      <c r="G70" s="67"/>
    </row>
    <row r="71" spans="1:7">
      <c r="A71" s="67" t="s">
        <v>542</v>
      </c>
      <c r="B71" s="67"/>
      <c r="C71" s="67"/>
      <c r="D71" s="18" t="s">
        <v>442</v>
      </c>
      <c r="E71" s="28"/>
      <c r="G71" s="67"/>
    </row>
    <row r="72" spans="1:7">
      <c r="A72" s="67" t="s">
        <v>543</v>
      </c>
      <c r="B72" s="67"/>
      <c r="C72" s="67"/>
      <c r="D72" s="18" t="s">
        <v>488</v>
      </c>
      <c r="E72" s="28"/>
      <c r="G72" s="67"/>
    </row>
    <row r="73" spans="1:7" ht="29">
      <c r="A73" s="67" t="s">
        <v>544</v>
      </c>
      <c r="B73" s="67"/>
      <c r="C73" s="67"/>
      <c r="D73" s="18" t="s">
        <v>466</v>
      </c>
      <c r="E73" s="28"/>
      <c r="G73" s="67"/>
    </row>
    <row r="74" spans="1:7">
      <c r="A74" s="67" t="s">
        <v>545</v>
      </c>
      <c r="B74" s="67"/>
      <c r="C74" s="67"/>
      <c r="D74" s="22" t="s">
        <v>445</v>
      </c>
      <c r="E74" s="44">
        <f>E69+E70+E71+E72+E73</f>
        <v>0</v>
      </c>
      <c r="G74" s="67"/>
    </row>
    <row r="75" spans="1:7">
      <c r="A75" s="67"/>
      <c r="B75" s="67"/>
      <c r="C75" s="67"/>
      <c r="D75" s="18" t="s">
        <v>444</v>
      </c>
      <c r="E75" s="19"/>
      <c r="G75" s="67"/>
    </row>
    <row r="76" spans="1:7">
      <c r="A76" s="67" t="s">
        <v>546</v>
      </c>
      <c r="B76" s="67"/>
      <c r="C76" s="67"/>
      <c r="D76" s="18" t="s">
        <v>446</v>
      </c>
      <c r="E76" s="28"/>
      <c r="G76" s="67"/>
    </row>
    <row r="77" spans="1:7">
      <c r="A77" s="67" t="s">
        <v>547</v>
      </c>
      <c r="B77" s="67"/>
      <c r="C77" s="67"/>
      <c r="D77" s="18" t="s">
        <v>447</v>
      </c>
      <c r="E77" s="28"/>
      <c r="G77" s="67"/>
    </row>
    <row r="78" spans="1:7">
      <c r="A78" s="67" t="s">
        <v>548</v>
      </c>
      <c r="B78" s="67"/>
      <c r="C78" s="67"/>
      <c r="D78" s="18" t="s">
        <v>448</v>
      </c>
      <c r="E78" s="28"/>
      <c r="G78" s="67"/>
    </row>
    <row r="79" spans="1:7">
      <c r="A79" s="67" t="s">
        <v>549</v>
      </c>
      <c r="B79" s="67"/>
      <c r="C79" s="67"/>
      <c r="D79" s="18" t="s">
        <v>449</v>
      </c>
      <c r="E79" s="28"/>
      <c r="G79" s="67"/>
    </row>
    <row r="80" spans="1:7">
      <c r="A80" s="67" t="s">
        <v>550</v>
      </c>
      <c r="B80" s="67"/>
      <c r="C80" s="67"/>
      <c r="D80" s="18" t="s">
        <v>450</v>
      </c>
      <c r="E80" s="28"/>
      <c r="G80" s="67"/>
    </row>
    <row r="81" spans="1:7">
      <c r="A81" s="67" t="s">
        <v>551</v>
      </c>
      <c r="B81" s="67"/>
      <c r="C81" s="67"/>
      <c r="D81" s="18" t="s">
        <v>451</v>
      </c>
      <c r="E81" s="28"/>
      <c r="G81" s="67"/>
    </row>
    <row r="82" spans="1:7">
      <c r="A82" s="67" t="s">
        <v>552</v>
      </c>
      <c r="B82" s="67"/>
      <c r="C82" s="67"/>
      <c r="D82" s="18" t="s">
        <v>452</v>
      </c>
      <c r="E82" s="28"/>
      <c r="G82" s="67"/>
    </row>
    <row r="83" spans="1:7">
      <c r="A83" s="67" t="s">
        <v>553</v>
      </c>
      <c r="B83" s="67"/>
      <c r="C83" s="67"/>
      <c r="D83" s="18" t="s">
        <v>453</v>
      </c>
      <c r="E83" s="28"/>
      <c r="G83" s="67"/>
    </row>
    <row r="84" spans="1:7">
      <c r="A84" s="67" t="s">
        <v>554</v>
      </c>
      <c r="B84" s="67"/>
      <c r="C84" s="67"/>
      <c r="D84" s="18" t="s">
        <v>456</v>
      </c>
      <c r="E84" s="44">
        <f>'Time Liabilities'!F19</f>
        <v>0</v>
      </c>
      <c r="F84" s="48" t="s">
        <v>787</v>
      </c>
      <c r="G84" s="67"/>
    </row>
    <row r="85" spans="1:7">
      <c r="A85" s="67" t="s">
        <v>555</v>
      </c>
      <c r="B85" s="67"/>
      <c r="C85" s="67"/>
      <c r="D85" s="22" t="s">
        <v>457</v>
      </c>
      <c r="E85" s="44">
        <f>E76+E77+E78+E79+E80+E81+E82+E83+E84</f>
        <v>0</v>
      </c>
      <c r="G85" s="67"/>
    </row>
    <row r="86" spans="1:7">
      <c r="A86" s="67" t="s">
        <v>556</v>
      </c>
      <c r="B86" s="67"/>
      <c r="C86" s="67"/>
      <c r="D86" s="18" t="s">
        <v>489</v>
      </c>
      <c r="E86" s="28"/>
      <c r="G86" s="67"/>
    </row>
    <row r="87" spans="1:7">
      <c r="A87" s="67" t="s">
        <v>557</v>
      </c>
      <c r="B87" s="67"/>
      <c r="C87" s="67"/>
      <c r="D87" s="18" t="s">
        <v>458</v>
      </c>
      <c r="E87" s="44">
        <f>'Other Time Liabilities'!F19</f>
        <v>0</v>
      </c>
      <c r="F87" s="48" t="s">
        <v>787</v>
      </c>
      <c r="G87" s="67"/>
    </row>
    <row r="88" spans="1:7">
      <c r="A88" s="67" t="s">
        <v>558</v>
      </c>
      <c r="B88" s="67"/>
      <c r="C88" s="67"/>
      <c r="D88" s="22" t="s">
        <v>459</v>
      </c>
      <c r="E88" s="44">
        <f>E65+E74+E85+E86+E87</f>
        <v>0</v>
      </c>
      <c r="G88" s="67"/>
    </row>
    <row r="89" spans="1:7">
      <c r="A89" s="67" t="s">
        <v>559</v>
      </c>
      <c r="B89" s="67"/>
      <c r="C89" s="67"/>
      <c r="D89" s="18" t="s">
        <v>454</v>
      </c>
      <c r="E89" s="28"/>
      <c r="G89" s="67"/>
    </row>
    <row r="90" spans="1:7">
      <c r="A90" s="67" t="s">
        <v>560</v>
      </c>
      <c r="B90" s="67"/>
      <c r="C90" s="67"/>
      <c r="D90" s="18" t="s">
        <v>455</v>
      </c>
      <c r="E90" s="28"/>
      <c r="G90" s="67"/>
    </row>
    <row r="91" spans="1:7">
      <c r="A91" s="67" t="s">
        <v>561</v>
      </c>
      <c r="B91" s="67"/>
      <c r="C91" s="67"/>
      <c r="D91" s="18" t="s">
        <v>490</v>
      </c>
      <c r="E91" s="44">
        <f>E57+E88+E89</f>
        <v>0</v>
      </c>
      <c r="G91" s="67"/>
    </row>
    <row r="92" spans="1:7">
      <c r="A92" s="67" t="s">
        <v>562</v>
      </c>
      <c r="B92" s="67"/>
      <c r="C92" s="67"/>
      <c r="D92" s="18" t="s">
        <v>460</v>
      </c>
      <c r="E92" s="28"/>
      <c r="G92" s="67"/>
    </row>
    <row r="93" spans="1:7">
      <c r="A93" s="67" t="s">
        <v>563</v>
      </c>
      <c r="B93" s="67"/>
      <c r="C93" s="67"/>
      <c r="D93" s="22" t="s">
        <v>491</v>
      </c>
      <c r="E93" s="44">
        <f>E15+E24+E29+E90+E91+E92</f>
        <v>0</v>
      </c>
      <c r="G93" s="67"/>
    </row>
    <row r="94" spans="1:7">
      <c r="A94" s="67"/>
      <c r="B94" s="67"/>
      <c r="C94" s="67" t="s">
        <v>399</v>
      </c>
      <c r="G94" s="67"/>
    </row>
    <row r="95" spans="1:7">
      <c r="A95" s="67"/>
      <c r="B95" s="67"/>
      <c r="C95" s="67" t="s">
        <v>402</v>
      </c>
      <c r="D95" s="67"/>
      <c r="E95" s="67"/>
      <c r="F95" s="67"/>
      <c r="G95" s="67" t="s">
        <v>403</v>
      </c>
    </row>
  </sheetData>
  <sheetProtection password="A44A" sheet="1" objects="1" scenarios="1"/>
  <mergeCells count="1">
    <mergeCell ref="D1:H1"/>
  </mergeCells>
  <phoneticPr fontId="2" type="noConversion"/>
  <dataValidations count="1">
    <dataValidation type="decimal" allowBlank="1" showInputMessage="1" showErrorMessage="1" errorTitle="Input Error" error="Please enter a numeric value between 0 and 99999999999999999" sqref="E76:E93 E69:E74 E60:E67 E46:E57 E39:E44 E32:E37 E26:E29 E17:E24 E11:E15">
      <formula1>0</formula1>
      <formula2>99999999999999900</formula2>
    </dataValidation>
  </dataValidations>
  <hyperlinks>
    <hyperlink ref="E3" location="Navigation!A1" display="Back To Navigation Page"/>
    <hyperlink ref="F23" location="'Other Funds And Reserves'!A1" display="Specify"/>
    <hyperlink ref="F54" location="'Demand Liabilities'!A1" display="Specify"/>
    <hyperlink ref="F56" location="'Other Demand Liabilities'!A1" display="Specify"/>
    <hyperlink ref="F84" location="'Time Liabilities'!A1" display="Specify"/>
    <hyperlink ref="F87" location="'Other Time Liabilities'!A1" display="Specify"/>
  </hyperlinks>
  <pageMargins left="0.75" right="0.75" top="1" bottom="1" header="0.5" footer="0.5"/>
  <pageSetup orientation="portrait" horizontalDpi="300" verticalDpi="0" copies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I116"/>
  <sheetViews>
    <sheetView showGridLines="0" topLeftCell="D1" workbookViewId="0">
      <selection sqref="A1:C1048576"/>
    </sheetView>
  </sheetViews>
  <sheetFormatPr defaultRowHeight="14.5"/>
  <cols>
    <col min="1" max="2" width="9.1796875" hidden="1" customWidth="1"/>
    <col min="3" max="3" width="5" hidden="1" customWidth="1"/>
    <col min="4" max="4" width="37.1796875" customWidth="1"/>
    <col min="5" max="6" width="18.81640625" customWidth="1"/>
    <col min="7" max="7" width="23.1796875" customWidth="1"/>
    <col min="8" max="8" width="13.7265625" customWidth="1"/>
  </cols>
  <sheetData>
    <row r="1" spans="1:9" ht="28" customHeight="1">
      <c r="A1" s="17" t="s">
        <v>564</v>
      </c>
      <c r="D1" s="70" t="s">
        <v>774</v>
      </c>
      <c r="E1" s="70"/>
      <c r="F1" s="70"/>
      <c r="G1" s="70"/>
      <c r="H1" s="70"/>
    </row>
    <row r="3" spans="1:9">
      <c r="G3" s="33" t="s">
        <v>762</v>
      </c>
    </row>
    <row r="4" spans="1:9">
      <c r="A4" s="67"/>
      <c r="B4" s="67"/>
      <c r="C4" s="67" t="s">
        <v>565</v>
      </c>
      <c r="D4" s="67"/>
      <c r="E4" s="67"/>
      <c r="F4" s="67"/>
      <c r="G4" s="67"/>
      <c r="H4" s="67"/>
      <c r="I4" s="67"/>
    </row>
    <row r="5" spans="1:9" hidden="1">
      <c r="A5" s="67"/>
      <c r="B5" s="67"/>
      <c r="C5" s="67"/>
      <c r="D5" s="67"/>
      <c r="E5" s="67"/>
      <c r="F5" s="67"/>
      <c r="G5" s="67"/>
      <c r="H5" s="67"/>
      <c r="I5" s="67"/>
    </row>
    <row r="6" spans="1:9" hidden="1">
      <c r="A6" s="67"/>
      <c r="B6" s="67"/>
      <c r="C6" s="67"/>
      <c r="D6" s="67"/>
      <c r="E6" s="67"/>
      <c r="F6" s="67"/>
      <c r="G6" s="67"/>
      <c r="H6" s="67"/>
      <c r="I6" s="67"/>
    </row>
    <row r="7" spans="1:9" hidden="1">
      <c r="A7" s="67"/>
      <c r="B7" s="67"/>
      <c r="C7" s="67" t="s">
        <v>400</v>
      </c>
      <c r="D7" s="67" t="s">
        <v>423</v>
      </c>
      <c r="E7" s="67" t="s">
        <v>423</v>
      </c>
      <c r="F7" s="67" t="s">
        <v>423</v>
      </c>
      <c r="G7" s="67"/>
      <c r="H7" s="67" t="s">
        <v>399</v>
      </c>
      <c r="I7" s="67" t="s">
        <v>401</v>
      </c>
    </row>
    <row r="8" spans="1:9" ht="18" customHeight="1">
      <c r="A8" s="67"/>
      <c r="B8" s="67"/>
      <c r="C8" s="67" t="s">
        <v>423</v>
      </c>
      <c r="D8" s="77" t="s">
        <v>715</v>
      </c>
      <c r="E8" s="78"/>
      <c r="F8" s="79"/>
      <c r="G8" s="31" t="s">
        <v>776</v>
      </c>
      <c r="H8" s="24"/>
      <c r="I8" s="67"/>
    </row>
    <row r="9" spans="1:9" hidden="1">
      <c r="A9" s="67"/>
      <c r="B9" s="67"/>
      <c r="C9" s="67" t="s">
        <v>399</v>
      </c>
      <c r="I9" s="67"/>
    </row>
    <row r="10" spans="1:9">
      <c r="A10" s="67" t="s">
        <v>609</v>
      </c>
      <c r="B10" s="67"/>
      <c r="C10" s="46"/>
      <c r="D10" s="71" t="s">
        <v>566</v>
      </c>
      <c r="E10" s="72"/>
      <c r="F10" s="73"/>
      <c r="G10" s="28"/>
      <c r="I10" s="67"/>
    </row>
    <row r="11" spans="1:9" hidden="1">
      <c r="A11" s="67"/>
      <c r="B11" s="67"/>
      <c r="C11" s="67" t="s">
        <v>399</v>
      </c>
      <c r="I11" s="67"/>
    </row>
    <row r="12" spans="1:9" hidden="1">
      <c r="A12" s="67"/>
      <c r="B12" s="67"/>
      <c r="C12" s="67" t="s">
        <v>402</v>
      </c>
      <c r="D12" s="67"/>
      <c r="E12" s="67"/>
      <c r="F12" s="67"/>
      <c r="G12" s="67"/>
      <c r="H12" s="67"/>
      <c r="I12" s="67" t="s">
        <v>403</v>
      </c>
    </row>
    <row r="13" spans="1:9" hidden="1"/>
    <row r="14" spans="1:9" hidden="1">
      <c r="A14" s="67"/>
      <c r="B14" s="67"/>
      <c r="C14" s="67" t="s">
        <v>567</v>
      </c>
      <c r="D14" s="67"/>
      <c r="E14" s="67"/>
      <c r="F14" s="67"/>
      <c r="G14" s="67"/>
      <c r="H14" s="67"/>
      <c r="I14" s="67"/>
    </row>
    <row r="15" spans="1:9" hidden="1">
      <c r="A15" s="67"/>
      <c r="B15" s="67"/>
      <c r="C15" s="67"/>
      <c r="D15" s="67"/>
      <c r="E15" s="67"/>
      <c r="F15" s="67"/>
      <c r="G15" s="67"/>
      <c r="H15" s="67"/>
      <c r="I15" s="67"/>
    </row>
    <row r="16" spans="1:9" hidden="1">
      <c r="A16" s="67"/>
      <c r="B16" s="67"/>
      <c r="C16" s="67"/>
      <c r="D16" s="67"/>
      <c r="E16" s="67" t="s">
        <v>667</v>
      </c>
      <c r="F16" s="67" t="s">
        <v>668</v>
      </c>
      <c r="G16" s="67"/>
      <c r="H16" s="67"/>
      <c r="I16" s="67"/>
    </row>
    <row r="17" spans="1:9" hidden="1">
      <c r="A17" s="67"/>
      <c r="B17" s="67"/>
      <c r="C17" s="67" t="s">
        <v>400</v>
      </c>
      <c r="D17" s="67" t="s">
        <v>423</v>
      </c>
      <c r="E17" s="67"/>
      <c r="F17" s="67"/>
      <c r="G17" s="67"/>
      <c r="H17" s="67" t="s">
        <v>399</v>
      </c>
      <c r="I17" s="67" t="s">
        <v>401</v>
      </c>
    </row>
    <row r="18" spans="1:9">
      <c r="A18" s="67"/>
      <c r="B18" s="67"/>
      <c r="C18" s="67" t="s">
        <v>423</v>
      </c>
      <c r="D18" s="21" t="s">
        <v>575</v>
      </c>
      <c r="E18" s="21" t="s">
        <v>576</v>
      </c>
      <c r="F18" s="21" t="s">
        <v>577</v>
      </c>
      <c r="G18" s="21" t="s">
        <v>578</v>
      </c>
      <c r="I18" s="67"/>
    </row>
    <row r="19" spans="1:9" hidden="1">
      <c r="A19" s="67"/>
      <c r="B19" s="67"/>
      <c r="C19" s="67" t="s">
        <v>399</v>
      </c>
      <c r="I19" s="67"/>
    </row>
    <row r="20" spans="1:9">
      <c r="A20" s="67" t="s">
        <v>610</v>
      </c>
      <c r="B20" s="67"/>
      <c r="C20" s="67"/>
      <c r="D20" s="18" t="s">
        <v>568</v>
      </c>
      <c r="E20" s="28"/>
      <c r="F20" s="28"/>
      <c r="G20" s="44">
        <f t="shared" ref="G20:G25" si="0">E20+F20</f>
        <v>0</v>
      </c>
      <c r="I20" s="67"/>
    </row>
    <row r="21" spans="1:9" ht="29">
      <c r="A21" s="67" t="s">
        <v>611</v>
      </c>
      <c r="B21" s="67"/>
      <c r="C21" s="67"/>
      <c r="D21" s="18" t="s">
        <v>569</v>
      </c>
      <c r="E21" s="28"/>
      <c r="F21" s="28"/>
      <c r="G21" s="44">
        <f t="shared" si="0"/>
        <v>0</v>
      </c>
      <c r="I21" s="67"/>
    </row>
    <row r="22" spans="1:9">
      <c r="A22" s="67" t="s">
        <v>612</v>
      </c>
      <c r="B22" s="67"/>
      <c r="C22" s="67"/>
      <c r="D22" s="18" t="s">
        <v>570</v>
      </c>
      <c r="E22" s="28"/>
      <c r="F22" s="28"/>
      <c r="G22" s="44">
        <f t="shared" si="0"/>
        <v>0</v>
      </c>
      <c r="I22" s="67"/>
    </row>
    <row r="23" spans="1:9" ht="29">
      <c r="A23" s="67" t="s">
        <v>613</v>
      </c>
      <c r="B23" s="67"/>
      <c r="C23" s="67"/>
      <c r="D23" s="18" t="s">
        <v>571</v>
      </c>
      <c r="E23" s="28"/>
      <c r="F23" s="28"/>
      <c r="G23" s="44">
        <f t="shared" si="0"/>
        <v>0</v>
      </c>
      <c r="I23" s="67"/>
    </row>
    <row r="24" spans="1:9" ht="29">
      <c r="A24" s="67" t="s">
        <v>614</v>
      </c>
      <c r="B24" s="67"/>
      <c r="C24" s="67"/>
      <c r="D24" s="18" t="s">
        <v>572</v>
      </c>
      <c r="E24" s="28"/>
      <c r="F24" s="28"/>
      <c r="G24" s="44">
        <f t="shared" si="0"/>
        <v>0</v>
      </c>
      <c r="I24" s="67"/>
    </row>
    <row r="25" spans="1:9">
      <c r="A25" s="67" t="s">
        <v>615</v>
      </c>
      <c r="B25" s="67"/>
      <c r="C25" s="67"/>
      <c r="D25" s="18" t="s">
        <v>573</v>
      </c>
      <c r="E25" s="28"/>
      <c r="F25" s="28"/>
      <c r="G25" s="44">
        <f t="shared" si="0"/>
        <v>0</v>
      </c>
      <c r="I25" s="67"/>
    </row>
    <row r="26" spans="1:9">
      <c r="A26" s="67" t="s">
        <v>616</v>
      </c>
      <c r="B26" s="67"/>
      <c r="C26" s="67"/>
      <c r="D26" s="18" t="s">
        <v>574</v>
      </c>
      <c r="E26" s="44">
        <f>E20+E21+E22+E23+E24+E25</f>
        <v>0</v>
      </c>
      <c r="F26" s="44">
        <f>F20+F21+F22+F23+F24+F25</f>
        <v>0</v>
      </c>
      <c r="G26" s="44">
        <f>G20+G21+G22+G23+G24+G25</f>
        <v>0</v>
      </c>
      <c r="I26" s="67"/>
    </row>
    <row r="27" spans="1:9" hidden="1">
      <c r="A27" s="67"/>
      <c r="B27" s="67"/>
      <c r="C27" s="67" t="s">
        <v>399</v>
      </c>
      <c r="I27" s="67"/>
    </row>
    <row r="28" spans="1:9" hidden="1">
      <c r="A28" s="67"/>
      <c r="B28" s="67"/>
      <c r="C28" s="67" t="s">
        <v>402</v>
      </c>
      <c r="D28" s="67"/>
      <c r="E28" s="67"/>
      <c r="F28" s="67"/>
      <c r="G28" s="67"/>
      <c r="H28" s="67"/>
      <c r="I28" s="67" t="s">
        <v>403</v>
      </c>
    </row>
    <row r="29" spans="1:9" hidden="1"/>
    <row r="30" spans="1:9" hidden="1">
      <c r="A30" s="67"/>
      <c r="B30" s="67"/>
      <c r="C30" s="67" t="s">
        <v>579</v>
      </c>
      <c r="D30" s="67"/>
      <c r="E30" s="67"/>
      <c r="F30" s="67"/>
      <c r="G30" s="67"/>
      <c r="H30" s="67"/>
      <c r="I30" s="67"/>
    </row>
    <row r="31" spans="1:9" hidden="1">
      <c r="A31" s="67"/>
      <c r="B31" s="67"/>
      <c r="C31" s="67"/>
      <c r="D31" s="67"/>
      <c r="E31" s="67"/>
      <c r="F31" s="67"/>
      <c r="G31" s="67"/>
      <c r="H31" s="67"/>
      <c r="I31" s="67"/>
    </row>
    <row r="32" spans="1:9" hidden="1">
      <c r="A32" s="67"/>
      <c r="B32" s="67"/>
      <c r="C32" s="67"/>
      <c r="D32" s="67"/>
      <c r="E32" s="67"/>
      <c r="F32" s="67"/>
      <c r="G32" s="67"/>
      <c r="H32" s="67"/>
      <c r="I32" s="67"/>
    </row>
    <row r="33" spans="1:9" hidden="1">
      <c r="A33" s="67"/>
      <c r="B33" s="67"/>
      <c r="C33" s="67" t="s">
        <v>400</v>
      </c>
      <c r="D33" s="67" t="s">
        <v>423</v>
      </c>
      <c r="E33" s="67" t="s">
        <v>423</v>
      </c>
      <c r="F33" s="67" t="s">
        <v>423</v>
      </c>
      <c r="G33" s="67"/>
      <c r="H33" s="67" t="s">
        <v>399</v>
      </c>
      <c r="I33" s="67" t="s">
        <v>401</v>
      </c>
    </row>
    <row r="34" spans="1:9" hidden="1">
      <c r="A34" s="67"/>
      <c r="B34" s="67"/>
      <c r="C34" s="67" t="s">
        <v>399</v>
      </c>
      <c r="I34" s="67"/>
    </row>
    <row r="35" spans="1:9">
      <c r="A35" s="67"/>
      <c r="B35" s="67"/>
      <c r="C35" s="67"/>
      <c r="D35" s="71" t="s">
        <v>580</v>
      </c>
      <c r="E35" s="72"/>
      <c r="F35" s="73"/>
      <c r="G35" s="19"/>
      <c r="I35" s="67"/>
    </row>
    <row r="36" spans="1:9">
      <c r="A36" s="67" t="s">
        <v>617</v>
      </c>
      <c r="B36" s="67"/>
      <c r="C36" s="67"/>
      <c r="D36" s="71" t="s">
        <v>716</v>
      </c>
      <c r="E36" s="72"/>
      <c r="F36" s="73"/>
      <c r="G36" s="28"/>
      <c r="I36" s="67"/>
    </row>
    <row r="37" spans="1:9">
      <c r="A37" s="67" t="s">
        <v>618</v>
      </c>
      <c r="B37" s="67"/>
      <c r="C37" s="67"/>
      <c r="D37" s="71" t="s">
        <v>717</v>
      </c>
      <c r="E37" s="72"/>
      <c r="F37" s="73"/>
      <c r="G37" s="28"/>
      <c r="I37" s="67"/>
    </row>
    <row r="38" spans="1:9">
      <c r="A38" s="67" t="s">
        <v>619</v>
      </c>
      <c r="B38" s="67"/>
      <c r="C38" s="67"/>
      <c r="D38" s="71" t="s">
        <v>718</v>
      </c>
      <c r="E38" s="72"/>
      <c r="F38" s="73"/>
      <c r="G38" s="28"/>
      <c r="I38" s="67"/>
    </row>
    <row r="39" spans="1:9">
      <c r="A39" s="67" t="s">
        <v>620</v>
      </c>
      <c r="B39" s="67"/>
      <c r="C39" s="67"/>
      <c r="D39" s="71" t="s">
        <v>719</v>
      </c>
      <c r="E39" s="72"/>
      <c r="F39" s="73"/>
      <c r="G39" s="28"/>
      <c r="I39" s="67"/>
    </row>
    <row r="40" spans="1:9">
      <c r="A40" s="67" t="s">
        <v>621</v>
      </c>
      <c r="B40" s="67"/>
      <c r="C40" s="67"/>
      <c r="D40" s="71" t="s">
        <v>720</v>
      </c>
      <c r="E40" s="72"/>
      <c r="F40" s="73"/>
      <c r="G40" s="28"/>
      <c r="I40" s="67"/>
    </row>
    <row r="41" spans="1:9">
      <c r="A41" s="67" t="s">
        <v>622</v>
      </c>
      <c r="B41" s="67"/>
      <c r="C41" s="67"/>
      <c r="D41" s="74" t="s">
        <v>587</v>
      </c>
      <c r="E41" s="75"/>
      <c r="F41" s="76"/>
      <c r="G41" s="44">
        <f>G36+G37+G38+G39+G40</f>
        <v>0</v>
      </c>
      <c r="I41" s="67"/>
    </row>
    <row r="42" spans="1:9">
      <c r="A42" s="67"/>
      <c r="B42" s="67"/>
      <c r="C42" s="67"/>
      <c r="D42" s="71" t="s">
        <v>581</v>
      </c>
      <c r="E42" s="72"/>
      <c r="F42" s="73"/>
      <c r="G42" s="19"/>
      <c r="I42" s="67"/>
    </row>
    <row r="43" spans="1:9">
      <c r="A43" s="67"/>
      <c r="B43" s="67"/>
      <c r="C43" s="67"/>
      <c r="D43" s="71" t="s">
        <v>721</v>
      </c>
      <c r="E43" s="72"/>
      <c r="F43" s="73"/>
      <c r="G43" s="19"/>
      <c r="I43" s="67"/>
    </row>
    <row r="44" spans="1:9">
      <c r="A44" s="67" t="s">
        <v>623</v>
      </c>
      <c r="B44" s="67"/>
      <c r="C44" s="67"/>
      <c r="D44" s="71" t="s">
        <v>722</v>
      </c>
      <c r="E44" s="72"/>
      <c r="F44" s="73"/>
      <c r="G44" s="28"/>
      <c r="I44" s="67"/>
    </row>
    <row r="45" spans="1:9">
      <c r="A45" s="67" t="s">
        <v>624</v>
      </c>
      <c r="B45" s="67"/>
      <c r="C45" s="67"/>
      <c r="D45" s="71" t="s">
        <v>723</v>
      </c>
      <c r="E45" s="72"/>
      <c r="F45" s="73"/>
      <c r="G45" s="28"/>
      <c r="I45" s="67"/>
    </row>
    <row r="46" spans="1:9">
      <c r="A46" s="67" t="s">
        <v>625</v>
      </c>
      <c r="B46" s="67"/>
      <c r="C46" s="67"/>
      <c r="D46" s="74" t="s">
        <v>589</v>
      </c>
      <c r="E46" s="75"/>
      <c r="F46" s="76"/>
      <c r="G46" s="44">
        <f>G44+G45</f>
        <v>0</v>
      </c>
      <c r="I46" s="67"/>
    </row>
    <row r="47" spans="1:9">
      <c r="A47" s="67" t="s">
        <v>626</v>
      </c>
      <c r="B47" s="67"/>
      <c r="C47" s="67"/>
      <c r="D47" s="71" t="s">
        <v>724</v>
      </c>
      <c r="E47" s="72"/>
      <c r="F47" s="73"/>
      <c r="G47" s="28"/>
      <c r="I47" s="67"/>
    </row>
    <row r="48" spans="1:9">
      <c r="A48" s="67" t="s">
        <v>627</v>
      </c>
      <c r="B48" s="67"/>
      <c r="C48" s="67"/>
      <c r="D48" s="71" t="s">
        <v>725</v>
      </c>
      <c r="E48" s="72"/>
      <c r="F48" s="73"/>
      <c r="G48" s="28"/>
      <c r="I48" s="67"/>
    </row>
    <row r="49" spans="1:9">
      <c r="A49" s="67" t="s">
        <v>628</v>
      </c>
      <c r="B49" s="67"/>
      <c r="C49" s="67"/>
      <c r="D49" s="71" t="s">
        <v>726</v>
      </c>
      <c r="E49" s="72"/>
      <c r="F49" s="73"/>
      <c r="G49" s="28"/>
      <c r="I49" s="67"/>
    </row>
    <row r="50" spans="1:9">
      <c r="A50" s="67" t="s">
        <v>629</v>
      </c>
      <c r="B50" s="67"/>
      <c r="C50" s="67"/>
      <c r="D50" s="71" t="s">
        <v>727</v>
      </c>
      <c r="E50" s="72"/>
      <c r="F50" s="73"/>
      <c r="G50" s="28"/>
      <c r="I50" s="67"/>
    </row>
    <row r="51" spans="1:9">
      <c r="A51" s="67" t="s">
        <v>630</v>
      </c>
      <c r="B51" s="67"/>
      <c r="C51" s="67"/>
      <c r="D51" s="71" t="s">
        <v>728</v>
      </c>
      <c r="E51" s="72"/>
      <c r="F51" s="73"/>
      <c r="G51" s="28"/>
      <c r="I51" s="67"/>
    </row>
    <row r="52" spans="1:9">
      <c r="A52" s="67"/>
      <c r="B52" s="67"/>
      <c r="C52" s="67"/>
      <c r="D52" s="71" t="s">
        <v>729</v>
      </c>
      <c r="E52" s="72"/>
      <c r="F52" s="73"/>
      <c r="G52" s="19"/>
      <c r="I52" s="67"/>
    </row>
    <row r="53" spans="1:9">
      <c r="A53" s="67" t="s">
        <v>631</v>
      </c>
      <c r="B53" s="67"/>
      <c r="C53" s="67"/>
      <c r="D53" s="71" t="s">
        <v>730</v>
      </c>
      <c r="E53" s="72"/>
      <c r="F53" s="73"/>
      <c r="G53" s="28"/>
      <c r="I53" s="67"/>
    </row>
    <row r="54" spans="1:9">
      <c r="A54" s="67" t="s">
        <v>632</v>
      </c>
      <c r="B54" s="67"/>
      <c r="C54" s="67"/>
      <c r="D54" s="71" t="s">
        <v>731</v>
      </c>
      <c r="E54" s="72"/>
      <c r="F54" s="73"/>
      <c r="G54" s="28"/>
      <c r="I54" s="67"/>
    </row>
    <row r="55" spans="1:9">
      <c r="A55" s="67" t="s">
        <v>633</v>
      </c>
      <c r="B55" s="67"/>
      <c r="C55" s="67"/>
      <c r="D55" s="71" t="s">
        <v>732</v>
      </c>
      <c r="E55" s="72"/>
      <c r="F55" s="73"/>
      <c r="G55" s="28"/>
      <c r="I55" s="67"/>
    </row>
    <row r="56" spans="1:9">
      <c r="A56" s="67" t="s">
        <v>634</v>
      </c>
      <c r="B56" s="67"/>
      <c r="C56" s="67"/>
      <c r="D56" s="71" t="s">
        <v>733</v>
      </c>
      <c r="E56" s="72"/>
      <c r="F56" s="73"/>
      <c r="G56" s="28"/>
      <c r="I56" s="67"/>
    </row>
    <row r="57" spans="1:9">
      <c r="A57" s="67" t="s">
        <v>635</v>
      </c>
      <c r="B57" s="67"/>
      <c r="C57" s="67"/>
      <c r="D57" s="71" t="s">
        <v>734</v>
      </c>
      <c r="E57" s="72"/>
      <c r="F57" s="73"/>
      <c r="G57" s="28"/>
      <c r="I57" s="67"/>
    </row>
    <row r="58" spans="1:9">
      <c r="A58" s="67" t="s">
        <v>636</v>
      </c>
      <c r="B58" s="67"/>
      <c r="C58" s="67"/>
      <c r="D58" s="74" t="s">
        <v>443</v>
      </c>
      <c r="E58" s="75"/>
      <c r="F58" s="76"/>
      <c r="G58" s="44">
        <f>G53+G54+G55+G56+G57</f>
        <v>0</v>
      </c>
      <c r="I58" s="67"/>
    </row>
    <row r="59" spans="1:9">
      <c r="A59" s="67" t="s">
        <v>637</v>
      </c>
      <c r="B59" s="67"/>
      <c r="C59" s="67"/>
      <c r="D59" s="71" t="s">
        <v>735</v>
      </c>
      <c r="E59" s="72"/>
      <c r="F59" s="73"/>
      <c r="G59" s="44">
        <f>'Others Investments'!F19</f>
        <v>0</v>
      </c>
      <c r="H59" s="48" t="s">
        <v>787</v>
      </c>
      <c r="I59" s="67"/>
    </row>
    <row r="60" spans="1:9">
      <c r="A60" s="67" t="s">
        <v>638</v>
      </c>
      <c r="B60" s="67"/>
      <c r="C60" s="67"/>
      <c r="D60" s="74" t="s">
        <v>588</v>
      </c>
      <c r="E60" s="75"/>
      <c r="F60" s="76"/>
      <c r="G60" s="44">
        <f>G46+G47+G48+G49+G50+G51+G58+G59</f>
        <v>0</v>
      </c>
      <c r="I60" s="67"/>
    </row>
    <row r="61" spans="1:9">
      <c r="A61" s="67"/>
      <c r="B61" s="67"/>
      <c r="C61" s="67"/>
      <c r="D61" s="71" t="s">
        <v>582</v>
      </c>
      <c r="E61" s="72"/>
      <c r="F61" s="73"/>
      <c r="G61" s="19"/>
      <c r="I61" s="67"/>
    </row>
    <row r="62" spans="1:9">
      <c r="A62" s="67" t="s">
        <v>639</v>
      </c>
      <c r="B62" s="67"/>
      <c r="C62" s="67"/>
      <c r="D62" s="71" t="s">
        <v>736</v>
      </c>
      <c r="E62" s="72"/>
      <c r="F62" s="73"/>
      <c r="G62" s="28"/>
      <c r="I62" s="67"/>
    </row>
    <row r="63" spans="1:9">
      <c r="A63" s="67" t="s">
        <v>640</v>
      </c>
      <c r="B63" s="67"/>
      <c r="C63" s="67"/>
      <c r="D63" s="71" t="s">
        <v>737</v>
      </c>
      <c r="E63" s="72"/>
      <c r="F63" s="73"/>
      <c r="G63" s="28"/>
      <c r="I63" s="67"/>
    </row>
    <row r="64" spans="1:9">
      <c r="A64" s="67" t="s">
        <v>641</v>
      </c>
      <c r="B64" s="67"/>
      <c r="C64" s="67"/>
      <c r="D64" s="71" t="s">
        <v>738</v>
      </c>
      <c r="E64" s="72"/>
      <c r="F64" s="73"/>
      <c r="G64" s="28"/>
      <c r="I64" s="67"/>
    </row>
    <row r="65" spans="1:9" ht="33.75" customHeight="1">
      <c r="A65" s="67" t="s">
        <v>642</v>
      </c>
      <c r="B65" s="67"/>
      <c r="C65" s="67"/>
      <c r="D65" s="74" t="s">
        <v>583</v>
      </c>
      <c r="E65" s="75"/>
      <c r="F65" s="76"/>
      <c r="G65" s="44">
        <f>G62+G63+G64</f>
        <v>0</v>
      </c>
      <c r="I65" s="67"/>
    </row>
    <row r="66" spans="1:9">
      <c r="A66" s="67"/>
      <c r="B66" s="67"/>
      <c r="C66" s="67"/>
      <c r="D66" s="71" t="s">
        <v>584</v>
      </c>
      <c r="E66" s="72"/>
      <c r="F66" s="73"/>
      <c r="G66" s="19"/>
      <c r="I66" s="67"/>
    </row>
    <row r="67" spans="1:9">
      <c r="A67" s="67"/>
      <c r="B67" s="67"/>
      <c r="C67" s="67"/>
      <c r="D67" s="71" t="s">
        <v>585</v>
      </c>
      <c r="E67" s="72"/>
      <c r="F67" s="73"/>
      <c r="G67" s="19"/>
      <c r="I67" s="67"/>
    </row>
    <row r="68" spans="1:9">
      <c r="A68" s="67" t="s">
        <v>643</v>
      </c>
      <c r="B68" s="67"/>
      <c r="C68" s="67"/>
      <c r="D68" s="71" t="s">
        <v>739</v>
      </c>
      <c r="E68" s="72"/>
      <c r="F68" s="73"/>
      <c r="G68" s="28"/>
      <c r="I68" s="67"/>
    </row>
    <row r="69" spans="1:9">
      <c r="A69" s="67"/>
      <c r="B69" s="67"/>
      <c r="C69" s="67"/>
      <c r="D69" s="71" t="s">
        <v>740</v>
      </c>
      <c r="E69" s="72"/>
      <c r="F69" s="73"/>
      <c r="G69" s="19"/>
      <c r="I69" s="67"/>
    </row>
    <row r="70" spans="1:9">
      <c r="A70" s="67" t="s">
        <v>644</v>
      </c>
      <c r="B70" s="67"/>
      <c r="C70" s="67"/>
      <c r="D70" s="71" t="s">
        <v>741</v>
      </c>
      <c r="E70" s="72"/>
      <c r="F70" s="73"/>
      <c r="G70" s="28"/>
      <c r="I70" s="67"/>
    </row>
    <row r="71" spans="1:9">
      <c r="A71" s="67" t="s">
        <v>770</v>
      </c>
      <c r="B71" s="67"/>
      <c r="C71" s="67"/>
      <c r="D71" s="71" t="s">
        <v>742</v>
      </c>
      <c r="E71" s="72"/>
      <c r="F71" s="73"/>
      <c r="G71" s="28"/>
      <c r="I71" s="67"/>
    </row>
    <row r="72" spans="1:9">
      <c r="A72" s="67" t="s">
        <v>645</v>
      </c>
      <c r="B72" s="67"/>
      <c r="C72" s="67"/>
      <c r="D72" s="74" t="s">
        <v>586</v>
      </c>
      <c r="E72" s="75"/>
      <c r="F72" s="76"/>
      <c r="G72" s="44">
        <f>G70+G71</f>
        <v>0</v>
      </c>
      <c r="I72" s="67"/>
    </row>
    <row r="73" spans="1:9">
      <c r="A73" s="67" t="s">
        <v>646</v>
      </c>
      <c r="B73" s="67"/>
      <c r="C73" s="67"/>
      <c r="D73" s="71" t="s">
        <v>743</v>
      </c>
      <c r="E73" s="72"/>
      <c r="F73" s="73"/>
      <c r="G73" s="28"/>
      <c r="I73" s="67"/>
    </row>
    <row r="74" spans="1:9">
      <c r="A74" s="67" t="s">
        <v>647</v>
      </c>
      <c r="B74" s="67"/>
      <c r="C74" s="67"/>
      <c r="D74" s="71" t="s">
        <v>744</v>
      </c>
      <c r="E74" s="72"/>
      <c r="F74" s="73"/>
      <c r="G74" s="28"/>
      <c r="I74" s="67"/>
    </row>
    <row r="75" spans="1:9" hidden="1">
      <c r="A75" s="67"/>
      <c r="B75" s="67"/>
      <c r="C75" s="67" t="s">
        <v>399</v>
      </c>
      <c r="I75" s="67"/>
    </row>
    <row r="76" spans="1:9" hidden="1">
      <c r="A76" s="67"/>
      <c r="B76" s="67"/>
      <c r="C76" s="67" t="s">
        <v>402</v>
      </c>
      <c r="D76" s="67"/>
      <c r="E76" s="67"/>
      <c r="F76" s="67"/>
      <c r="G76" s="67"/>
      <c r="H76" s="67"/>
      <c r="I76" s="67" t="s">
        <v>403</v>
      </c>
    </row>
    <row r="77" spans="1:9" hidden="1"/>
    <row r="78" spans="1:9" hidden="1">
      <c r="A78" s="67"/>
      <c r="B78" s="67"/>
      <c r="C78" s="67" t="s">
        <v>590</v>
      </c>
      <c r="D78" s="67"/>
      <c r="E78" s="67"/>
      <c r="F78" s="67"/>
      <c r="G78" s="67"/>
      <c r="H78" s="67"/>
      <c r="I78" s="67"/>
    </row>
    <row r="79" spans="1:9" hidden="1">
      <c r="A79" s="67"/>
      <c r="B79" s="67"/>
      <c r="C79" s="67"/>
      <c r="D79" s="67"/>
      <c r="E79" s="67"/>
      <c r="F79" s="67"/>
      <c r="G79" s="67"/>
      <c r="H79" s="67"/>
      <c r="I79" s="67"/>
    </row>
    <row r="80" spans="1:9" hidden="1">
      <c r="A80" s="67"/>
      <c r="B80" s="67"/>
      <c r="C80" s="67"/>
      <c r="D80" s="67"/>
      <c r="E80" s="67" t="s">
        <v>669</v>
      </c>
      <c r="F80" s="67" t="s">
        <v>670</v>
      </c>
      <c r="G80" s="67"/>
      <c r="H80" s="67"/>
      <c r="I80" s="67"/>
    </row>
    <row r="81" spans="1:9" hidden="1">
      <c r="A81" s="67"/>
      <c r="B81" s="67"/>
      <c r="C81" s="67" t="s">
        <v>400</v>
      </c>
      <c r="D81" s="67" t="s">
        <v>423</v>
      </c>
      <c r="E81" s="67"/>
      <c r="F81" s="67"/>
      <c r="G81" s="67"/>
      <c r="H81" s="67" t="s">
        <v>399</v>
      </c>
      <c r="I81" s="67" t="s">
        <v>401</v>
      </c>
    </row>
    <row r="82" spans="1:9">
      <c r="A82" s="67"/>
      <c r="B82" s="67"/>
      <c r="C82" s="67" t="s">
        <v>423</v>
      </c>
      <c r="D82" s="18" t="s">
        <v>597</v>
      </c>
      <c r="E82" s="21" t="s">
        <v>595</v>
      </c>
      <c r="F82" s="21" t="s">
        <v>596</v>
      </c>
      <c r="G82" s="21" t="s">
        <v>578</v>
      </c>
      <c r="I82" s="67"/>
    </row>
    <row r="83" spans="1:9" hidden="1">
      <c r="A83" s="67"/>
      <c r="B83" s="67"/>
      <c r="C83" s="67" t="s">
        <v>399</v>
      </c>
      <c r="I83" s="67"/>
    </row>
    <row r="84" spans="1:9">
      <c r="A84" s="67" t="s">
        <v>648</v>
      </c>
      <c r="B84" s="67"/>
      <c r="C84" s="67"/>
      <c r="D84" s="18" t="s">
        <v>592</v>
      </c>
      <c r="E84" s="28"/>
      <c r="F84" s="28"/>
      <c r="G84" s="44">
        <f>E84+F84</f>
        <v>0</v>
      </c>
      <c r="I84" s="67"/>
    </row>
    <row r="85" spans="1:9">
      <c r="A85" s="67" t="s">
        <v>649</v>
      </c>
      <c r="B85" s="67"/>
      <c r="C85" s="67"/>
      <c r="D85" s="18" t="s">
        <v>593</v>
      </c>
      <c r="E85" s="28"/>
      <c r="F85" s="28"/>
      <c r="G85" s="44">
        <f>E85+F85</f>
        <v>0</v>
      </c>
      <c r="I85" s="67"/>
    </row>
    <row r="86" spans="1:9">
      <c r="A86" s="67"/>
      <c r="B86" s="67"/>
      <c r="C86" s="67"/>
      <c r="D86" s="18" t="s">
        <v>594</v>
      </c>
      <c r="E86" s="19"/>
      <c r="F86" s="19"/>
      <c r="G86" s="19"/>
      <c r="I86" s="67"/>
    </row>
    <row r="87" spans="1:9">
      <c r="A87" s="67" t="s">
        <v>650</v>
      </c>
      <c r="B87" s="67"/>
      <c r="C87" s="67"/>
      <c r="D87" s="18" t="s">
        <v>592</v>
      </c>
      <c r="E87" s="28"/>
      <c r="F87" s="28"/>
      <c r="G87" s="44">
        <f>E87+F87</f>
        <v>0</v>
      </c>
      <c r="I87" s="67"/>
    </row>
    <row r="88" spans="1:9">
      <c r="A88" s="67" t="s">
        <v>651</v>
      </c>
      <c r="B88" s="67"/>
      <c r="C88" s="67"/>
      <c r="D88" s="18" t="s">
        <v>593</v>
      </c>
      <c r="E88" s="28"/>
      <c r="F88" s="28"/>
      <c r="G88" s="44">
        <f>E88+F88</f>
        <v>0</v>
      </c>
      <c r="I88" s="67"/>
    </row>
    <row r="89" spans="1:9">
      <c r="A89" s="67" t="s">
        <v>652</v>
      </c>
      <c r="B89" s="67"/>
      <c r="C89" s="67"/>
      <c r="D89" s="22" t="s">
        <v>591</v>
      </c>
      <c r="E89" s="19"/>
      <c r="F89" s="19"/>
      <c r="G89" s="44">
        <f>G68+G72+G73+G74+G84+G85+G87+G88</f>
        <v>0</v>
      </c>
      <c r="I89" s="67"/>
    </row>
    <row r="90" spans="1:9" hidden="1">
      <c r="A90" s="67"/>
      <c r="B90" s="67"/>
      <c r="C90" s="67" t="s">
        <v>399</v>
      </c>
      <c r="I90" s="67"/>
    </row>
    <row r="91" spans="1:9" hidden="1">
      <c r="A91" s="67"/>
      <c r="B91" s="67"/>
      <c r="C91" s="67" t="s">
        <v>402</v>
      </c>
      <c r="D91" s="67"/>
      <c r="E91" s="67"/>
      <c r="F91" s="67"/>
      <c r="G91" s="67"/>
      <c r="H91" s="67"/>
      <c r="I91" s="67" t="s">
        <v>403</v>
      </c>
    </row>
    <row r="92" spans="1:9" hidden="1"/>
    <row r="93" spans="1:9" hidden="1">
      <c r="A93" s="67"/>
      <c r="B93" s="67"/>
      <c r="C93" s="67" t="s">
        <v>598</v>
      </c>
      <c r="D93" s="67"/>
      <c r="E93" s="67"/>
      <c r="F93" s="67"/>
      <c r="G93" s="67"/>
      <c r="H93" s="67"/>
      <c r="I93" s="67"/>
    </row>
    <row r="94" spans="1:9" hidden="1">
      <c r="A94" s="67"/>
      <c r="B94" s="67"/>
      <c r="C94" s="67"/>
      <c r="D94" s="67"/>
      <c r="E94" s="67"/>
      <c r="F94" s="67"/>
      <c r="G94" s="67"/>
      <c r="H94" s="67"/>
      <c r="I94" s="67"/>
    </row>
    <row r="95" spans="1:9" hidden="1">
      <c r="A95" s="67"/>
      <c r="B95" s="67"/>
      <c r="C95" s="67"/>
      <c r="D95" s="67"/>
      <c r="E95" s="67"/>
      <c r="F95" s="67"/>
      <c r="G95" s="67"/>
      <c r="H95" s="67"/>
      <c r="I95" s="67"/>
    </row>
    <row r="96" spans="1:9" hidden="1">
      <c r="A96" s="67"/>
      <c r="B96" s="67"/>
      <c r="C96" s="67" t="s">
        <v>400</v>
      </c>
      <c r="D96" s="67" t="s">
        <v>423</v>
      </c>
      <c r="E96" s="67" t="s">
        <v>423</v>
      </c>
      <c r="F96" s="67" t="s">
        <v>423</v>
      </c>
      <c r="G96" s="67"/>
      <c r="H96" s="67" t="s">
        <v>399</v>
      </c>
      <c r="I96" s="67" t="s">
        <v>401</v>
      </c>
    </row>
    <row r="97" spans="1:9" hidden="1">
      <c r="A97" s="67"/>
      <c r="B97" s="67"/>
      <c r="C97" s="67" t="s">
        <v>399</v>
      </c>
      <c r="I97" s="67"/>
    </row>
    <row r="98" spans="1:9">
      <c r="A98" s="67"/>
      <c r="B98" s="67"/>
      <c r="C98" s="67"/>
      <c r="D98" s="71" t="s">
        <v>745</v>
      </c>
      <c r="E98" s="72"/>
      <c r="F98" s="73"/>
      <c r="G98" s="19"/>
      <c r="I98" s="67"/>
    </row>
    <row r="99" spans="1:9">
      <c r="A99" s="67" t="s">
        <v>653</v>
      </c>
      <c r="B99" s="67"/>
      <c r="C99" s="67"/>
      <c r="D99" s="71" t="s">
        <v>746</v>
      </c>
      <c r="E99" s="72"/>
      <c r="F99" s="73"/>
      <c r="G99" s="28"/>
      <c r="I99" s="67"/>
    </row>
    <row r="100" spans="1:9">
      <c r="A100" s="67"/>
      <c r="B100" s="67"/>
      <c r="C100" s="67"/>
      <c r="D100" s="71" t="s">
        <v>599</v>
      </c>
      <c r="E100" s="72"/>
      <c r="F100" s="73"/>
      <c r="G100" s="19"/>
      <c r="I100" s="67"/>
    </row>
    <row r="101" spans="1:9">
      <c r="A101" s="67" t="s">
        <v>654</v>
      </c>
      <c r="B101" s="67"/>
      <c r="C101" s="67"/>
      <c r="D101" s="71" t="s">
        <v>747</v>
      </c>
      <c r="E101" s="72"/>
      <c r="F101" s="73"/>
      <c r="G101" s="29"/>
      <c r="I101" s="67"/>
    </row>
    <row r="102" spans="1:9">
      <c r="A102" s="67" t="s">
        <v>655</v>
      </c>
      <c r="B102" s="67"/>
      <c r="C102" s="67"/>
      <c r="D102" s="71" t="s">
        <v>748</v>
      </c>
      <c r="E102" s="72"/>
      <c r="F102" s="73"/>
      <c r="G102" s="45">
        <f>IF(G89&gt;0,G99/G89,0)</f>
        <v>0</v>
      </c>
      <c r="I102" s="67"/>
    </row>
    <row r="103" spans="1:9">
      <c r="A103" s="67" t="s">
        <v>656</v>
      </c>
      <c r="B103" s="67"/>
      <c r="C103" s="67"/>
      <c r="D103" s="71" t="s">
        <v>608</v>
      </c>
      <c r="E103" s="72"/>
      <c r="F103" s="73"/>
      <c r="G103" s="28"/>
      <c r="I103" s="67"/>
    </row>
    <row r="104" spans="1:9">
      <c r="A104" s="67" t="s">
        <v>657</v>
      </c>
      <c r="B104" s="67"/>
      <c r="C104" s="67"/>
      <c r="D104" s="71" t="s">
        <v>749</v>
      </c>
      <c r="E104" s="72"/>
      <c r="F104" s="73"/>
      <c r="G104" s="45">
        <f>IF(G89&gt;0,G103/G89,0)</f>
        <v>0</v>
      </c>
      <c r="I104" s="67"/>
    </row>
    <row r="105" spans="1:9">
      <c r="A105" s="67" t="s">
        <v>658</v>
      </c>
      <c r="B105" s="67"/>
      <c r="C105" s="67"/>
      <c r="D105" s="71" t="s">
        <v>607</v>
      </c>
      <c r="E105" s="72"/>
      <c r="F105" s="73"/>
      <c r="G105" s="28"/>
      <c r="I105" s="67"/>
    </row>
    <row r="106" spans="1:9">
      <c r="A106" s="67" t="s">
        <v>659</v>
      </c>
      <c r="B106" s="67"/>
      <c r="C106" s="67"/>
      <c r="D106" s="71" t="s">
        <v>606</v>
      </c>
      <c r="E106" s="72"/>
      <c r="F106" s="73"/>
      <c r="G106" s="28"/>
      <c r="I106" s="67"/>
    </row>
    <row r="107" spans="1:9">
      <c r="A107" s="67" t="s">
        <v>660</v>
      </c>
      <c r="B107" s="67"/>
      <c r="C107" s="67"/>
      <c r="D107" s="71" t="s">
        <v>605</v>
      </c>
      <c r="E107" s="72"/>
      <c r="F107" s="73"/>
      <c r="G107" s="28"/>
      <c r="I107" s="67"/>
    </row>
    <row r="108" spans="1:9">
      <c r="A108" s="67" t="s">
        <v>661</v>
      </c>
      <c r="B108" s="67"/>
      <c r="C108" s="67"/>
      <c r="D108" s="71" t="s">
        <v>604</v>
      </c>
      <c r="E108" s="72"/>
      <c r="F108" s="73"/>
      <c r="G108" s="28"/>
      <c r="I108" s="67"/>
    </row>
    <row r="109" spans="1:9">
      <c r="A109" s="67"/>
      <c r="B109" s="67"/>
      <c r="C109" s="67"/>
      <c r="D109" s="71" t="s">
        <v>600</v>
      </c>
      <c r="E109" s="72"/>
      <c r="F109" s="73"/>
      <c r="G109" s="19"/>
      <c r="I109" s="67"/>
    </row>
    <row r="110" spans="1:9">
      <c r="A110" s="67" t="s">
        <v>662</v>
      </c>
      <c r="B110" s="67"/>
      <c r="C110" s="67"/>
      <c r="D110" s="71" t="s">
        <v>750</v>
      </c>
      <c r="E110" s="72"/>
      <c r="F110" s="73"/>
      <c r="G110" s="28"/>
      <c r="I110" s="67"/>
    </row>
    <row r="111" spans="1:9">
      <c r="A111" s="67" t="s">
        <v>663</v>
      </c>
      <c r="B111" s="67"/>
      <c r="C111" s="67"/>
      <c r="D111" s="71" t="s">
        <v>751</v>
      </c>
      <c r="E111" s="72"/>
      <c r="F111" s="73"/>
      <c r="G111" s="28"/>
      <c r="I111" s="67"/>
    </row>
    <row r="112" spans="1:9">
      <c r="A112" s="67" t="s">
        <v>664</v>
      </c>
      <c r="B112" s="67"/>
      <c r="C112" s="67"/>
      <c r="D112" s="74" t="s">
        <v>603</v>
      </c>
      <c r="E112" s="75"/>
      <c r="F112" s="76"/>
      <c r="G112" s="44">
        <f>G110+G111</f>
        <v>0</v>
      </c>
      <c r="I112" s="67"/>
    </row>
    <row r="113" spans="1:9">
      <c r="A113" s="67" t="s">
        <v>665</v>
      </c>
      <c r="B113" s="67"/>
      <c r="C113" s="67"/>
      <c r="D113" s="71" t="s">
        <v>602</v>
      </c>
      <c r="E113" s="72"/>
      <c r="F113" s="73"/>
      <c r="G113" s="28"/>
      <c r="I113" s="67"/>
    </row>
    <row r="114" spans="1:9">
      <c r="A114" s="67" t="s">
        <v>666</v>
      </c>
      <c r="B114" s="67"/>
      <c r="C114" s="67"/>
      <c r="D114" s="74" t="s">
        <v>601</v>
      </c>
      <c r="E114" s="75"/>
      <c r="F114" s="76"/>
      <c r="G114" s="44">
        <f>G10+G26+G41+G60+G65+G89+G105+G106+G107+G108+G112+G113</f>
        <v>0</v>
      </c>
      <c r="I114" s="67"/>
    </row>
    <row r="115" spans="1:9">
      <c r="A115" s="67"/>
      <c r="B115" s="67"/>
      <c r="C115" s="67" t="s">
        <v>399</v>
      </c>
      <c r="I115" s="67"/>
    </row>
    <row r="116" spans="1:9">
      <c r="A116" s="67"/>
      <c r="B116" s="67"/>
      <c r="C116" s="67" t="s">
        <v>402</v>
      </c>
      <c r="D116" s="67"/>
      <c r="E116" s="67"/>
      <c r="F116" s="67"/>
      <c r="G116" s="67"/>
      <c r="H116" s="67"/>
      <c r="I116" s="67" t="s">
        <v>403</v>
      </c>
    </row>
  </sheetData>
  <sheetProtection password="A44A" sheet="1" objects="1" scenarios="1"/>
  <mergeCells count="60">
    <mergeCell ref="D48:F48"/>
    <mergeCell ref="D35:F35"/>
    <mergeCell ref="D47:F47"/>
    <mergeCell ref="D46:F46"/>
    <mergeCell ref="D45:F45"/>
    <mergeCell ref="D44:F44"/>
    <mergeCell ref="D43:F43"/>
    <mergeCell ref="D42:F42"/>
    <mergeCell ref="D38:F38"/>
    <mergeCell ref="D40:F40"/>
    <mergeCell ref="D39:F39"/>
    <mergeCell ref="D36:F36"/>
    <mergeCell ref="D67:F67"/>
    <mergeCell ref="D66:F66"/>
    <mergeCell ref="D65:F65"/>
    <mergeCell ref="D37:F37"/>
    <mergeCell ref="D52:F52"/>
    <mergeCell ref="D51:F51"/>
    <mergeCell ref="D50:F50"/>
    <mergeCell ref="D49:F49"/>
    <mergeCell ref="D58:F58"/>
    <mergeCell ref="D57:F57"/>
    <mergeCell ref="D56:F56"/>
    <mergeCell ref="D55:F55"/>
    <mergeCell ref="D64:F64"/>
    <mergeCell ref="D63:F63"/>
    <mergeCell ref="D62:F62"/>
    <mergeCell ref="D41:F41"/>
    <mergeCell ref="D61:F61"/>
    <mergeCell ref="D107:F107"/>
    <mergeCell ref="D106:F106"/>
    <mergeCell ref="D54:F54"/>
    <mergeCell ref="D72:F72"/>
    <mergeCell ref="D73:F73"/>
    <mergeCell ref="D74:F74"/>
    <mergeCell ref="D102:F102"/>
    <mergeCell ref="D101:F101"/>
    <mergeCell ref="D100:F100"/>
    <mergeCell ref="D99:F99"/>
    <mergeCell ref="D71:F71"/>
    <mergeCell ref="D70:F70"/>
    <mergeCell ref="D69:F69"/>
    <mergeCell ref="D59:F59"/>
    <mergeCell ref="D68:F68"/>
    <mergeCell ref="D1:H1"/>
    <mergeCell ref="D98:F98"/>
    <mergeCell ref="D104:F104"/>
    <mergeCell ref="D114:F114"/>
    <mergeCell ref="D113:F113"/>
    <mergeCell ref="D112:F112"/>
    <mergeCell ref="D111:F111"/>
    <mergeCell ref="D110:F110"/>
    <mergeCell ref="D109:F109"/>
    <mergeCell ref="D108:F108"/>
    <mergeCell ref="D105:F105"/>
    <mergeCell ref="D103:F103"/>
    <mergeCell ref="D8:F8"/>
    <mergeCell ref="D10:F10"/>
    <mergeCell ref="D60:F60"/>
    <mergeCell ref="D53:F53"/>
  </mergeCells>
  <phoneticPr fontId="2" type="noConversion"/>
  <dataValidations count="1">
    <dataValidation type="decimal" allowBlank="1" showInputMessage="1" showErrorMessage="1" errorTitle="Input Error" error="Please enter a numeric value between 0 and 99999999999999999" sqref="G10 G110:G114 G101:G108 G99 G89 E87:G88 E84:G85 G70:G74 G68 G62:G65 G53:G60 G44:G51 G36:G41 E20:G26">
      <formula1>0</formula1>
      <formula2>99999999999999900</formula2>
    </dataValidation>
  </dataValidations>
  <hyperlinks>
    <hyperlink ref="G3" location="Navigation!A1" display="Back To Navigation Page"/>
    <hyperlink ref="H59" location="'Others Investments'!A1" display="Specify"/>
  </hyperlinks>
  <pageMargins left="0.75" right="0.75" top="1" bottom="1" header="0.5" footer="0.5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21"/>
  <sheetViews>
    <sheetView showGridLines="0" topLeftCell="D1" workbookViewId="0">
      <selection sqref="A1:C1048576"/>
    </sheetView>
  </sheetViews>
  <sheetFormatPr defaultRowHeight="14.5"/>
  <cols>
    <col min="1" max="2" width="9.1796875" hidden="1" customWidth="1"/>
    <col min="3" max="3" width="6.54296875" hidden="1" customWidth="1"/>
    <col min="4" max="4" width="6.7265625" customWidth="1"/>
    <col min="5" max="5" width="50.81640625" bestFit="1" customWidth="1"/>
    <col min="6" max="6" width="19.81640625" customWidth="1"/>
    <col min="7" max="7" width="21.453125" customWidth="1"/>
  </cols>
  <sheetData>
    <row r="1" spans="1:8" ht="28" customHeight="1">
      <c r="A1" s="17" t="s">
        <v>671</v>
      </c>
      <c r="D1" s="70" t="s">
        <v>755</v>
      </c>
      <c r="E1" s="70"/>
      <c r="F1" s="70"/>
      <c r="G1" s="70"/>
      <c r="H1" s="70"/>
    </row>
    <row r="3" spans="1:8">
      <c r="F3" s="33" t="s">
        <v>762</v>
      </c>
    </row>
    <row r="4" spans="1:8">
      <c r="A4" s="67"/>
      <c r="B4" s="67"/>
      <c r="C4" s="47" t="s">
        <v>672</v>
      </c>
      <c r="D4" s="47"/>
      <c r="E4" s="47"/>
      <c r="F4" s="67"/>
      <c r="G4" s="67"/>
      <c r="H4" s="67"/>
    </row>
    <row r="5" spans="1:8" hidden="1">
      <c r="A5" s="67"/>
      <c r="B5" s="67"/>
      <c r="C5" s="67"/>
      <c r="D5" s="67"/>
      <c r="E5" s="67"/>
      <c r="F5" s="67" t="s">
        <v>703</v>
      </c>
      <c r="G5" s="67"/>
      <c r="H5" s="67"/>
    </row>
    <row r="6" spans="1:8" hidden="1">
      <c r="A6" s="67"/>
      <c r="B6" s="67"/>
      <c r="C6" s="67"/>
      <c r="D6" s="67"/>
      <c r="E6" s="67" t="s">
        <v>684</v>
      </c>
      <c r="F6" s="67"/>
      <c r="G6" s="67"/>
      <c r="H6" s="67"/>
    </row>
    <row r="7" spans="1:8" hidden="1">
      <c r="A7" s="67"/>
      <c r="B7" s="67"/>
      <c r="C7" s="67" t="s">
        <v>400</v>
      </c>
      <c r="D7" s="67" t="s">
        <v>701</v>
      </c>
      <c r="E7" s="67" t="s">
        <v>683</v>
      </c>
      <c r="F7" s="67"/>
      <c r="G7" s="67" t="s">
        <v>399</v>
      </c>
      <c r="H7" s="67" t="s">
        <v>401</v>
      </c>
    </row>
    <row r="8" spans="1:8">
      <c r="A8" s="67"/>
      <c r="B8" s="67"/>
      <c r="C8" s="67" t="s">
        <v>423</v>
      </c>
      <c r="D8" s="21" t="s">
        <v>702</v>
      </c>
      <c r="E8" s="21" t="s">
        <v>699</v>
      </c>
      <c r="F8" s="21" t="s">
        <v>700</v>
      </c>
      <c r="H8" s="67"/>
    </row>
    <row r="9" spans="1:8">
      <c r="A9" s="67"/>
      <c r="B9" s="67"/>
      <c r="C9" s="67" t="s">
        <v>399</v>
      </c>
      <c r="H9" s="67"/>
    </row>
    <row r="10" spans="1:8">
      <c r="A10" s="67"/>
      <c r="B10" s="67"/>
      <c r="C10" s="46"/>
      <c r="D10" s="42">
        <v>1</v>
      </c>
      <c r="E10" s="23"/>
      <c r="F10" s="28"/>
      <c r="H10" s="67"/>
    </row>
    <row r="11" spans="1:8" hidden="1">
      <c r="A11" s="67"/>
      <c r="B11" s="67"/>
      <c r="C11" s="67" t="s">
        <v>399</v>
      </c>
      <c r="H11" s="67"/>
    </row>
    <row r="12" spans="1:8" hidden="1">
      <c r="A12" s="67"/>
      <c r="B12" s="67"/>
      <c r="C12" s="67" t="s">
        <v>402</v>
      </c>
      <c r="D12" s="67"/>
      <c r="E12" s="67"/>
      <c r="F12" s="67"/>
      <c r="G12" s="67"/>
      <c r="H12" s="67" t="s">
        <v>403</v>
      </c>
    </row>
    <row r="13" spans="1:8" hidden="1"/>
    <row r="14" spans="1:8" hidden="1">
      <c r="A14" s="67"/>
      <c r="B14" s="67"/>
      <c r="C14" s="67" t="s">
        <v>781</v>
      </c>
      <c r="D14" s="67"/>
      <c r="E14" s="67"/>
      <c r="F14" s="67"/>
      <c r="G14" s="67"/>
      <c r="H14" s="67"/>
    </row>
    <row r="15" spans="1:8" hidden="1">
      <c r="A15" s="67"/>
      <c r="B15" s="67"/>
      <c r="C15" s="67"/>
      <c r="D15" s="67"/>
      <c r="E15" s="67"/>
      <c r="F15" s="67" t="s">
        <v>703</v>
      </c>
      <c r="G15" s="67"/>
      <c r="H15" s="67"/>
    </row>
    <row r="16" spans="1:8" hidden="1">
      <c r="A16" s="67"/>
      <c r="B16" s="67"/>
      <c r="C16" s="67"/>
      <c r="D16" s="67"/>
      <c r="E16" s="67"/>
      <c r="F16" s="67"/>
      <c r="G16" s="67"/>
      <c r="H16" s="67"/>
    </row>
    <row r="17" spans="1:8" hidden="1">
      <c r="A17" s="67"/>
      <c r="B17" s="67"/>
      <c r="C17" s="67" t="s">
        <v>400</v>
      </c>
      <c r="D17" s="67" t="s">
        <v>423</v>
      </c>
      <c r="E17" s="67" t="s">
        <v>423</v>
      </c>
      <c r="F17" s="67"/>
      <c r="G17" s="67" t="s">
        <v>399</v>
      </c>
      <c r="H17" s="67" t="s">
        <v>401</v>
      </c>
    </row>
    <row r="18" spans="1:8" hidden="1">
      <c r="A18" s="67"/>
      <c r="B18" s="67"/>
      <c r="C18" s="67" t="s">
        <v>399</v>
      </c>
      <c r="H18" s="67"/>
    </row>
    <row r="19" spans="1:8">
      <c r="A19" s="67"/>
      <c r="B19" s="67"/>
      <c r="C19" s="46"/>
      <c r="D19" s="80" t="s">
        <v>578</v>
      </c>
      <c r="E19" s="81"/>
      <c r="F19" s="44">
        <f>SUM(F10:F11)</f>
        <v>0</v>
      </c>
      <c r="G19" s="49" t="s">
        <v>788</v>
      </c>
      <c r="H19" s="67"/>
    </row>
    <row r="20" spans="1:8">
      <c r="A20" s="67"/>
      <c r="B20" s="67"/>
      <c r="C20" s="67" t="s">
        <v>399</v>
      </c>
      <c r="H20" s="67"/>
    </row>
    <row r="21" spans="1:8">
      <c r="A21" s="67"/>
      <c r="B21" s="67"/>
      <c r="C21" s="67" t="s">
        <v>402</v>
      </c>
      <c r="D21" s="67"/>
      <c r="E21" s="67"/>
      <c r="F21" s="67"/>
      <c r="G21" s="67"/>
      <c r="H21" s="67" t="s">
        <v>403</v>
      </c>
    </row>
  </sheetData>
  <sheetProtection password="A44A" sheet="1" objects="1" scenarios="1"/>
  <mergeCells count="2">
    <mergeCell ref="D1:H1"/>
    <mergeCell ref="D19:E19"/>
  </mergeCells>
  <phoneticPr fontId="2" type="noConversion"/>
  <dataValidations count="1">
    <dataValidation type="decimal" allowBlank="1" showInputMessage="1" showErrorMessage="1" errorTitle="Input Error" error="Please enter a numeric value between 0 and 99999999999999999" sqref="F10 F19">
      <formula1>0</formula1>
      <formula2>99999999999999900</formula2>
    </dataValidation>
  </dataValidations>
  <hyperlinks>
    <hyperlink ref="F3" location="Navigation!A1" display="Back To Navigation Page"/>
    <hyperlink ref="G19" location="Liabilities!E23" display="Back To Liabilities"/>
  </hyperlinks>
  <pageMargins left="0.75" right="0.75" top="1" bottom="1" header="0.5" footer="0.5"/>
  <pageSetup orientation="portrait" horizontalDpi="300" verticalDpi="0" copies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1"/>
  <sheetViews>
    <sheetView showGridLines="0" topLeftCell="D1" workbookViewId="0">
      <selection sqref="A1:C1048576"/>
    </sheetView>
  </sheetViews>
  <sheetFormatPr defaultRowHeight="14.5"/>
  <cols>
    <col min="1" max="3" width="9.1796875" hidden="1" customWidth="1"/>
    <col min="4" max="4" width="6.81640625" customWidth="1"/>
    <col min="5" max="5" width="54.81640625" customWidth="1"/>
    <col min="6" max="6" width="22.7265625" customWidth="1"/>
    <col min="7" max="7" width="21.26953125" customWidth="1"/>
  </cols>
  <sheetData>
    <row r="1" spans="1:8" ht="28" customHeight="1">
      <c r="A1" s="17" t="s">
        <v>673</v>
      </c>
      <c r="D1" s="70" t="s">
        <v>756</v>
      </c>
      <c r="E1" s="70"/>
      <c r="F1" s="70"/>
      <c r="G1" s="70"/>
      <c r="H1" s="70"/>
    </row>
    <row r="3" spans="1:8">
      <c r="F3" s="33" t="s">
        <v>762</v>
      </c>
    </row>
    <row r="4" spans="1:8">
      <c r="A4" s="67"/>
      <c r="B4" s="67"/>
      <c r="C4" s="67" t="s">
        <v>674</v>
      </c>
      <c r="D4" s="67"/>
      <c r="E4" s="67"/>
      <c r="F4" s="67"/>
      <c r="G4" s="67"/>
      <c r="H4" s="67"/>
    </row>
    <row r="5" spans="1:8" hidden="1">
      <c r="A5" s="67"/>
      <c r="B5" s="67"/>
      <c r="C5" s="67"/>
      <c r="D5" s="67"/>
      <c r="E5" s="67"/>
      <c r="F5" s="67" t="s">
        <v>704</v>
      </c>
      <c r="G5" s="67"/>
      <c r="H5" s="67"/>
    </row>
    <row r="6" spans="1:8" hidden="1">
      <c r="A6" s="67"/>
      <c r="B6" s="67"/>
      <c r="C6" s="67"/>
      <c r="D6" s="67"/>
      <c r="E6" s="67" t="s">
        <v>685</v>
      </c>
      <c r="F6" s="67"/>
      <c r="G6" s="67"/>
      <c r="H6" s="67"/>
    </row>
    <row r="7" spans="1:8" hidden="1">
      <c r="A7" s="67"/>
      <c r="B7" s="67"/>
      <c r="C7" s="67" t="s">
        <v>400</v>
      </c>
      <c r="D7" s="67" t="s">
        <v>701</v>
      </c>
      <c r="E7" s="67" t="s">
        <v>683</v>
      </c>
      <c r="F7" s="67"/>
      <c r="G7" s="67" t="s">
        <v>399</v>
      </c>
      <c r="H7" s="67" t="s">
        <v>401</v>
      </c>
    </row>
    <row r="8" spans="1:8">
      <c r="A8" s="67"/>
      <c r="B8" s="67"/>
      <c r="C8" s="67" t="s">
        <v>423</v>
      </c>
      <c r="D8" s="21" t="s">
        <v>702</v>
      </c>
      <c r="E8" s="21" t="s">
        <v>699</v>
      </c>
      <c r="F8" s="21" t="s">
        <v>700</v>
      </c>
      <c r="H8" s="67"/>
    </row>
    <row r="9" spans="1:8">
      <c r="A9" s="67"/>
      <c r="B9" s="67"/>
      <c r="C9" s="67" t="s">
        <v>399</v>
      </c>
      <c r="H9" s="67"/>
    </row>
    <row r="10" spans="1:8">
      <c r="A10" s="67"/>
      <c r="B10" s="67"/>
      <c r="C10" s="46"/>
      <c r="D10" s="42">
        <v>1</v>
      </c>
      <c r="E10" s="23"/>
      <c r="F10" s="28"/>
      <c r="H10" s="67"/>
    </row>
    <row r="11" spans="1:8" hidden="1">
      <c r="A11" s="67"/>
      <c r="B11" s="67"/>
      <c r="C11" s="67" t="s">
        <v>399</v>
      </c>
      <c r="H11" s="67"/>
    </row>
    <row r="12" spans="1:8" hidden="1">
      <c r="A12" s="67"/>
      <c r="B12" s="67"/>
      <c r="C12" s="67" t="s">
        <v>402</v>
      </c>
      <c r="D12" s="67"/>
      <c r="E12" s="67"/>
      <c r="F12" s="67"/>
      <c r="G12" s="67"/>
      <c r="H12" s="67" t="s">
        <v>403</v>
      </c>
    </row>
    <row r="13" spans="1:8" hidden="1"/>
    <row r="14" spans="1:8" hidden="1">
      <c r="A14" s="67"/>
      <c r="B14" s="67"/>
      <c r="C14" s="67" t="s">
        <v>782</v>
      </c>
      <c r="D14" s="67"/>
      <c r="E14" s="67"/>
      <c r="F14" s="67"/>
      <c r="G14" s="67"/>
      <c r="H14" s="67"/>
    </row>
    <row r="15" spans="1:8" hidden="1">
      <c r="A15" s="67"/>
      <c r="B15" s="67"/>
      <c r="C15" s="67"/>
      <c r="D15" s="67"/>
      <c r="E15" s="67"/>
      <c r="F15" s="67" t="s">
        <v>704</v>
      </c>
      <c r="G15" s="67"/>
      <c r="H15" s="67"/>
    </row>
    <row r="16" spans="1:8" hidden="1">
      <c r="A16" s="67"/>
      <c r="B16" s="67"/>
      <c r="C16" s="67"/>
      <c r="D16" s="67"/>
      <c r="E16" s="67"/>
      <c r="F16" s="67"/>
      <c r="G16" s="67"/>
      <c r="H16" s="67"/>
    </row>
    <row r="17" spans="1:8" hidden="1">
      <c r="A17" s="67"/>
      <c r="B17" s="67"/>
      <c r="C17" s="67" t="s">
        <v>400</v>
      </c>
      <c r="D17" s="67" t="s">
        <v>423</v>
      </c>
      <c r="E17" s="67" t="s">
        <v>423</v>
      </c>
      <c r="F17" s="67"/>
      <c r="G17" s="67" t="s">
        <v>399</v>
      </c>
      <c r="H17" s="67" t="s">
        <v>401</v>
      </c>
    </row>
    <row r="18" spans="1:8" hidden="1">
      <c r="A18" s="67"/>
      <c r="B18" s="67"/>
      <c r="C18" s="67" t="s">
        <v>399</v>
      </c>
      <c r="H18" s="67"/>
    </row>
    <row r="19" spans="1:8">
      <c r="A19" s="67"/>
      <c r="B19" s="67"/>
      <c r="C19" s="46"/>
      <c r="D19" s="80" t="s">
        <v>578</v>
      </c>
      <c r="E19" s="81"/>
      <c r="F19" s="44">
        <f>SUM(F10:F11)</f>
        <v>0</v>
      </c>
      <c r="G19" s="49" t="s">
        <v>788</v>
      </c>
      <c r="H19" s="67"/>
    </row>
    <row r="20" spans="1:8">
      <c r="A20" s="67"/>
      <c r="B20" s="67"/>
      <c r="C20" s="67" t="s">
        <v>399</v>
      </c>
      <c r="H20" s="67"/>
    </row>
    <row r="21" spans="1:8">
      <c r="A21" s="67"/>
      <c r="B21" s="67"/>
      <c r="C21" s="67" t="s">
        <v>402</v>
      </c>
      <c r="D21" s="67"/>
      <c r="E21" s="67"/>
      <c r="F21" s="67"/>
      <c r="G21" s="67"/>
      <c r="H21" s="67" t="s">
        <v>403</v>
      </c>
    </row>
  </sheetData>
  <sheetProtection password="A44A" sheet="1" objects="1" scenarios="1"/>
  <mergeCells count="2">
    <mergeCell ref="D1:H1"/>
    <mergeCell ref="D19:E19"/>
  </mergeCells>
  <phoneticPr fontId="2" type="noConversion"/>
  <dataValidations count="1">
    <dataValidation type="decimal" allowBlank="1" showInputMessage="1" showErrorMessage="1" errorTitle="Input Error" error="Please enter a numeric value between 0 and 99999999999999999" sqref="F10 F19">
      <formula1>0</formula1>
      <formula2>99999999999999900</formula2>
    </dataValidation>
  </dataValidations>
  <hyperlinks>
    <hyperlink ref="F3" location="Navigation!A1" display="Back To Navigation Page"/>
    <hyperlink ref="G19" location="Liabilities!E54" display="Back To Liabilities"/>
  </hyperlinks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21"/>
  <sheetViews>
    <sheetView showGridLines="0" topLeftCell="D1" workbookViewId="0">
      <selection sqref="A1:C1048576"/>
    </sheetView>
  </sheetViews>
  <sheetFormatPr defaultRowHeight="14.5"/>
  <cols>
    <col min="1" max="3" width="9.1796875" hidden="1" customWidth="1"/>
    <col min="4" max="4" width="6.54296875" customWidth="1"/>
    <col min="5" max="5" width="49.81640625" bestFit="1" customWidth="1"/>
    <col min="6" max="6" width="18.81640625" customWidth="1"/>
    <col min="7" max="7" width="22" customWidth="1"/>
  </cols>
  <sheetData>
    <row r="1" spans="1:8" ht="28" customHeight="1">
      <c r="A1" s="17" t="s">
        <v>675</v>
      </c>
      <c r="D1" s="70" t="s">
        <v>757</v>
      </c>
      <c r="E1" s="70"/>
      <c r="F1" s="70"/>
      <c r="G1" s="70"/>
      <c r="H1" s="70"/>
    </row>
    <row r="3" spans="1:8">
      <c r="F3" s="33" t="s">
        <v>762</v>
      </c>
    </row>
    <row r="4" spans="1:8">
      <c r="A4" s="67"/>
      <c r="B4" s="67"/>
      <c r="C4" s="67" t="s">
        <v>676</v>
      </c>
      <c r="D4" s="67"/>
      <c r="E4" s="67"/>
      <c r="F4" s="67"/>
      <c r="G4" s="67"/>
      <c r="H4" s="67"/>
    </row>
    <row r="5" spans="1:8" hidden="1">
      <c r="A5" s="67"/>
      <c r="B5" s="67"/>
      <c r="C5" s="67"/>
      <c r="D5" s="67"/>
      <c r="E5" s="67"/>
      <c r="F5" s="67" t="s">
        <v>705</v>
      </c>
      <c r="G5" s="67"/>
      <c r="H5" s="67"/>
    </row>
    <row r="6" spans="1:8" hidden="1">
      <c r="A6" s="67"/>
      <c r="B6" s="67"/>
      <c r="C6" s="67"/>
      <c r="D6" s="67"/>
      <c r="E6" s="67" t="s">
        <v>686</v>
      </c>
      <c r="F6" s="67"/>
      <c r="G6" s="67"/>
      <c r="H6" s="67"/>
    </row>
    <row r="7" spans="1:8" hidden="1">
      <c r="A7" s="67"/>
      <c r="B7" s="67"/>
      <c r="C7" s="67" t="s">
        <v>400</v>
      </c>
      <c r="D7" s="67" t="s">
        <v>701</v>
      </c>
      <c r="E7" s="67" t="s">
        <v>683</v>
      </c>
      <c r="F7" s="67"/>
      <c r="G7" s="67" t="s">
        <v>399</v>
      </c>
      <c r="H7" s="67" t="s">
        <v>401</v>
      </c>
    </row>
    <row r="8" spans="1:8">
      <c r="A8" s="67"/>
      <c r="B8" s="67"/>
      <c r="C8" s="67" t="s">
        <v>423</v>
      </c>
      <c r="D8" s="21" t="s">
        <v>702</v>
      </c>
      <c r="E8" s="21" t="s">
        <v>699</v>
      </c>
      <c r="F8" s="21" t="s">
        <v>700</v>
      </c>
      <c r="H8" s="67"/>
    </row>
    <row r="9" spans="1:8">
      <c r="A9" s="67"/>
      <c r="B9" s="67"/>
      <c r="C9" s="67" t="s">
        <v>399</v>
      </c>
      <c r="H9" s="67"/>
    </row>
    <row r="10" spans="1:8">
      <c r="A10" s="67"/>
      <c r="B10" s="67"/>
      <c r="C10" s="46"/>
      <c r="D10" s="42">
        <v>1</v>
      </c>
      <c r="E10" s="23"/>
      <c r="F10" s="28"/>
      <c r="H10" s="67"/>
    </row>
    <row r="11" spans="1:8" hidden="1">
      <c r="A11" s="67"/>
      <c r="B11" s="67"/>
      <c r="C11" s="67" t="s">
        <v>399</v>
      </c>
      <c r="H11" s="67"/>
    </row>
    <row r="12" spans="1:8" hidden="1">
      <c r="A12" s="67"/>
      <c r="B12" s="67"/>
      <c r="C12" s="67" t="s">
        <v>402</v>
      </c>
      <c r="D12" s="67"/>
      <c r="E12" s="67"/>
      <c r="F12" s="67"/>
      <c r="G12" s="67"/>
      <c r="H12" s="67" t="s">
        <v>403</v>
      </c>
    </row>
    <row r="13" spans="1:8" hidden="1"/>
    <row r="14" spans="1:8" hidden="1">
      <c r="A14" s="67"/>
      <c r="B14" s="67"/>
      <c r="C14" s="67" t="s">
        <v>783</v>
      </c>
      <c r="D14" s="67"/>
      <c r="E14" s="67"/>
      <c r="F14" s="67"/>
      <c r="G14" s="67"/>
      <c r="H14" s="67"/>
    </row>
    <row r="15" spans="1:8" hidden="1">
      <c r="A15" s="67"/>
      <c r="B15" s="67"/>
      <c r="C15" s="67"/>
      <c r="D15" s="67"/>
      <c r="E15" s="67"/>
      <c r="F15" s="67" t="s">
        <v>705</v>
      </c>
      <c r="G15" s="67"/>
      <c r="H15" s="67"/>
    </row>
    <row r="16" spans="1:8" hidden="1">
      <c r="A16" s="67"/>
      <c r="B16" s="67"/>
      <c r="C16" s="67"/>
      <c r="D16" s="67"/>
      <c r="E16" s="67"/>
      <c r="F16" s="67"/>
      <c r="G16" s="67"/>
      <c r="H16" s="67"/>
    </row>
    <row r="17" spans="1:8" hidden="1">
      <c r="A17" s="67"/>
      <c r="B17" s="67"/>
      <c r="C17" s="67" t="s">
        <v>400</v>
      </c>
      <c r="D17" s="67" t="s">
        <v>423</v>
      </c>
      <c r="E17" s="67" t="s">
        <v>423</v>
      </c>
      <c r="F17" s="67"/>
      <c r="G17" s="67" t="s">
        <v>399</v>
      </c>
      <c r="H17" s="67" t="s">
        <v>401</v>
      </c>
    </row>
    <row r="18" spans="1:8" hidden="1">
      <c r="A18" s="67"/>
      <c r="B18" s="67"/>
      <c r="C18" s="67" t="s">
        <v>399</v>
      </c>
      <c r="H18" s="67"/>
    </row>
    <row r="19" spans="1:8">
      <c r="A19" s="67"/>
      <c r="B19" s="67"/>
      <c r="C19" s="46"/>
      <c r="D19" s="80" t="s">
        <v>578</v>
      </c>
      <c r="E19" s="81"/>
      <c r="F19" s="44">
        <f>SUM(F10:F11)</f>
        <v>0</v>
      </c>
      <c r="G19" s="49" t="s">
        <v>788</v>
      </c>
      <c r="H19" s="67"/>
    </row>
    <row r="20" spans="1:8">
      <c r="A20" s="67"/>
      <c r="B20" s="67"/>
      <c r="C20" s="67" t="s">
        <v>399</v>
      </c>
      <c r="H20" s="67"/>
    </row>
    <row r="21" spans="1:8">
      <c r="A21" s="67"/>
      <c r="B21" s="67"/>
      <c r="C21" s="67" t="s">
        <v>402</v>
      </c>
      <c r="D21" s="67"/>
      <c r="E21" s="67"/>
      <c r="F21" s="67"/>
      <c r="G21" s="67"/>
      <c r="H21" s="67" t="s">
        <v>403</v>
      </c>
    </row>
  </sheetData>
  <sheetProtection password="A44A" sheet="1" objects="1" scenarios="1"/>
  <mergeCells count="2">
    <mergeCell ref="D1:H1"/>
    <mergeCell ref="D19:E19"/>
  </mergeCells>
  <phoneticPr fontId="2" type="noConversion"/>
  <dataValidations count="1">
    <dataValidation type="decimal" allowBlank="1" showInputMessage="1" showErrorMessage="1" errorTitle="Input Error" error="Please enter a numeric value between 0 and 99999999999999999" sqref="F10 F19">
      <formula1>0</formula1>
      <formula2>99999999999999900</formula2>
    </dataValidation>
  </dataValidations>
  <hyperlinks>
    <hyperlink ref="F3" location="Navigation!A1" display="Back To Navigation Page"/>
    <hyperlink ref="G19" location="Liabilities!E56" display="Back To Liabilities"/>
  </hyperlinks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dm:cachedDataManifest xmlns:cdm="http://schemas.microsoft.com/2004/VisualStudio/Tools/Applications/CachedDataManifest.xsd" cdm:revision="1"/>
</file>

<file path=customXml/itemProps1.xml><?xml version="1.0" encoding="utf-8"?>
<ds:datastoreItem xmlns:ds="http://schemas.openxmlformats.org/officeDocument/2006/customXml" ds:itemID="{2C663F94-8245-4BBB-AECE-84FBD9F5FDB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Navigation</vt:lpstr>
      <vt:lpstr>General Information</vt:lpstr>
      <vt:lpstr>Liabilities</vt:lpstr>
      <vt:lpstr>Assets</vt:lpstr>
      <vt:lpstr>Other Funds And Reserves</vt:lpstr>
      <vt:lpstr>Demand Liabilities</vt:lpstr>
      <vt:lpstr>Other Demand Liabilities</vt:lpstr>
      <vt:lpstr>Time Liabilities</vt:lpstr>
      <vt:lpstr>Other Time Liabilities</vt:lpstr>
      <vt:lpstr>Others Investments</vt:lpstr>
      <vt:lpstr>Signatory Information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'Signatory Information'!fn_E10_2_23072013</vt:lpstr>
      <vt:lpstr>'Signatory Information'!fn_E11_4_23072013</vt:lpstr>
      <vt:lpstr>'Signatory Information'!fn_E12_6_23072013</vt:lpstr>
      <vt:lpstr>'Signatory Information'!fn_E13_8_23072013</vt:lpstr>
      <vt:lpstr>'Signatory Information'!fn_E14_10_23072013</vt:lpstr>
      <vt:lpstr>'Signatory Information'!fn_E15_12_23072013</vt:lpstr>
      <vt:lpstr>'Signatory Information'!fn_E9_0_23072013</vt:lpstr>
      <vt:lpstr>'Signatory Information'!fn_F10_3_23072013</vt:lpstr>
      <vt:lpstr>'Signatory Information'!fn_F11_5_23072013</vt:lpstr>
      <vt:lpstr>'Signatory Information'!fn_F12_7_23072013</vt:lpstr>
      <vt:lpstr>'Signatory Information'!fn_F13_9_23072013</vt:lpstr>
      <vt:lpstr>'Signatory Information'!fn_F14_11_23072013</vt:lpstr>
      <vt:lpstr>'Signatory Information'!fn_F15_13_23072013</vt:lpstr>
      <vt:lpstr>'Signatory Information'!fn_F9_1_23072013</vt:lpstr>
      <vt:lpstr>ScaleList</vt:lpstr>
      <vt:lpstr>UnitList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Sandip Chavan</dc:creator>
  <cp:lastModifiedBy>SMD</cp:lastModifiedBy>
  <dcterms:created xsi:type="dcterms:W3CDTF">2010-12-09T08:47:06Z</dcterms:created>
  <dcterms:modified xsi:type="dcterms:W3CDTF">2022-11-26T20:45:32Z</dcterms:modified>
</cp:coreProperties>
</file>